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64011"/>
  <mc:AlternateContent xmlns:mc="http://schemas.openxmlformats.org/markup-compatibility/2006">
    <mc:Choice Requires="x15">
      <x15ac:absPath xmlns:x15ac="http://schemas.microsoft.com/office/spreadsheetml/2010/11/ac" url="\\adb.intra.admin.ch\Userhome$\All\data\Documents\1 Documents\EIP-AGRI\BEST4SOIL Project\WP-5\Data management plan\"/>
    </mc:Choice>
  </mc:AlternateContent>
  <bookViews>
    <workbookView xWindow="0" yWindow="1200" windowWidth="19400" windowHeight="11180" firstSheet="4" activeTab="4"/>
  </bookViews>
  <sheets>
    <sheet name="Sheet1" sheetId="5" state="hidden" r:id="rId1"/>
    <sheet name="Sheet2" sheetId="6" state="hidden" r:id="rId2"/>
    <sheet name="Sheet3" sheetId="7" state="hidden" r:id="rId3"/>
    <sheet name="Sheet4" sheetId="8" state="hidden" r:id="rId4"/>
    <sheet name="data collection" sheetId="1" r:id="rId5"/>
    <sheet name="lists" sheetId="2" r:id="rId6"/>
  </sheets>
  <externalReferences>
    <externalReference r:id="rId7"/>
    <externalReference r:id="rId8"/>
    <externalReference r:id="rId9"/>
    <externalReference r:id="rId10"/>
    <externalReference r:id="rId11"/>
    <externalReference r:id="rId12"/>
    <externalReference r:id="rId13"/>
    <externalReference r:id="rId14"/>
  </externalReferences>
  <calcPr calcId="162913"/>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E2475" i="1" l="1"/>
  <c r="E2474" i="1"/>
  <c r="E2473" i="1"/>
  <c r="E2472" i="1"/>
  <c r="E2471" i="1"/>
  <c r="E2470" i="1"/>
  <c r="E2469" i="1"/>
  <c r="E2468" i="1"/>
  <c r="E2467" i="1"/>
  <c r="E2466" i="1"/>
  <c r="E2465" i="1"/>
  <c r="E2464" i="1"/>
  <c r="E2463" i="1"/>
  <c r="E2462" i="1"/>
  <c r="E2461" i="1"/>
  <c r="E2404" i="1"/>
  <c r="E2403" i="1"/>
  <c r="E2402" i="1"/>
  <c r="E2401" i="1"/>
  <c r="E2400" i="1"/>
  <c r="E2399" i="1"/>
  <c r="E2398" i="1"/>
  <c r="E2397" i="1"/>
  <c r="E2396" i="1"/>
  <c r="E2200" i="1"/>
  <c r="E2199" i="1"/>
  <c r="E2198" i="1"/>
  <c r="E2197" i="1"/>
  <c r="E2196" i="1"/>
  <c r="E2195" i="1"/>
  <c r="E2194" i="1"/>
  <c r="E2193" i="1"/>
  <c r="E2192" i="1"/>
  <c r="E2191" i="1"/>
  <c r="E2190" i="1"/>
  <c r="E2189" i="1"/>
  <c r="E2188" i="1"/>
  <c r="E2187" i="1"/>
  <c r="E2186" i="1"/>
  <c r="E2185" i="1"/>
  <c r="E2184" i="1"/>
  <c r="E2183" i="1"/>
  <c r="E2182" i="1"/>
  <c r="E2181" i="1"/>
  <c r="E2180" i="1"/>
  <c r="E2179" i="1"/>
  <c r="E2178" i="1"/>
  <c r="E2177" i="1"/>
  <c r="E2176" i="1"/>
  <c r="E2175" i="1"/>
  <c r="E2174" i="1"/>
  <c r="E2173" i="1"/>
  <c r="E2172" i="1"/>
  <c r="E2171" i="1"/>
  <c r="E2170" i="1"/>
  <c r="E2169" i="1"/>
  <c r="E2168" i="1"/>
  <c r="E2167" i="1"/>
  <c r="E2166" i="1"/>
  <c r="E2165" i="1"/>
  <c r="E2164" i="1"/>
  <c r="E2163" i="1"/>
  <c r="E2162" i="1"/>
  <c r="E2161" i="1"/>
  <c r="E2160" i="1"/>
  <c r="E2159" i="1"/>
  <c r="E2158" i="1"/>
  <c r="E2157" i="1"/>
  <c r="E2156" i="1"/>
  <c r="E2155" i="1"/>
  <c r="E2154" i="1"/>
  <c r="E2153" i="1"/>
  <c r="E2152" i="1"/>
  <c r="E2151" i="1"/>
  <c r="E2150" i="1"/>
  <c r="E2149" i="1"/>
  <c r="E2148" i="1"/>
  <c r="E2147" i="1"/>
  <c r="E2146" i="1"/>
  <c r="E2145" i="1"/>
  <c r="E2144" i="1"/>
  <c r="E2143" i="1"/>
  <c r="E2142" i="1"/>
  <c r="E2141" i="1"/>
  <c r="E2140" i="1"/>
  <c r="E2139" i="1"/>
  <c r="E2138" i="1"/>
  <c r="E2137" i="1"/>
  <c r="E2136" i="1"/>
  <c r="E2135" i="1"/>
  <c r="E2134" i="1"/>
  <c r="E2133" i="1"/>
  <c r="E2130" i="1"/>
  <c r="E2129" i="1"/>
  <c r="E2128" i="1"/>
  <c r="E2127" i="1"/>
  <c r="E2126" i="1"/>
  <c r="E2125" i="1"/>
  <c r="E2124" i="1"/>
  <c r="E2123" i="1"/>
  <c r="E2122" i="1"/>
  <c r="E2121" i="1"/>
  <c r="E2120" i="1"/>
  <c r="E2119" i="1"/>
  <c r="E2118" i="1"/>
  <c r="E2117" i="1"/>
  <c r="E2116" i="1"/>
  <c r="E2115" i="1"/>
  <c r="E2114" i="1"/>
  <c r="E2113" i="1"/>
  <c r="E2112" i="1"/>
  <c r="E2111" i="1"/>
  <c r="E2110" i="1"/>
  <c r="E2109" i="1"/>
  <c r="E2108" i="1"/>
  <c r="E2107" i="1"/>
  <c r="E2106" i="1"/>
  <c r="E2105" i="1"/>
  <c r="E2104" i="1"/>
  <c r="E2103" i="1"/>
  <c r="E2102" i="1"/>
  <c r="E2101" i="1"/>
  <c r="E2100" i="1"/>
  <c r="E2099" i="1"/>
  <c r="E2098" i="1"/>
  <c r="E2097" i="1"/>
  <c r="E2096" i="1"/>
  <c r="E2095" i="1"/>
  <c r="E2094" i="1"/>
  <c r="E2093" i="1"/>
  <c r="E2092" i="1"/>
  <c r="E2091" i="1"/>
  <c r="E2090" i="1"/>
  <c r="E2089" i="1"/>
  <c r="E2088" i="1"/>
  <c r="E2087" i="1"/>
  <c r="E2086" i="1"/>
  <c r="E2085" i="1"/>
  <c r="E2084" i="1"/>
  <c r="E2083" i="1"/>
  <c r="E2082" i="1"/>
  <c r="E2081" i="1"/>
  <c r="E2080" i="1"/>
  <c r="E2079" i="1"/>
  <c r="E2078" i="1"/>
  <c r="E2077" i="1"/>
  <c r="E2076" i="1"/>
  <c r="E2075" i="1"/>
  <c r="E2074" i="1"/>
  <c r="E2073" i="1"/>
  <c r="E2072" i="1"/>
  <c r="E2071" i="1"/>
  <c r="E2070" i="1"/>
  <c r="E2069" i="1"/>
  <c r="E2068" i="1"/>
  <c r="E2067" i="1"/>
  <c r="E2066" i="1"/>
  <c r="E2065" i="1"/>
  <c r="E2064" i="1"/>
  <c r="E2063" i="1"/>
  <c r="E2062" i="1"/>
  <c r="E2061" i="1"/>
  <c r="E2060" i="1"/>
  <c r="E2059" i="1"/>
  <c r="E2058" i="1"/>
  <c r="E2057" i="1"/>
  <c r="E2056" i="1"/>
  <c r="E2055" i="1"/>
  <c r="E2054" i="1"/>
  <c r="E2053" i="1"/>
  <c r="E2052" i="1"/>
  <c r="E2051" i="1"/>
  <c r="E2050" i="1"/>
  <c r="E2049" i="1"/>
  <c r="E2048" i="1"/>
  <c r="E2047" i="1"/>
  <c r="E2046" i="1"/>
  <c r="E2045" i="1"/>
  <c r="E2044" i="1"/>
  <c r="E2043" i="1"/>
  <c r="E2042" i="1"/>
  <c r="E2041" i="1"/>
  <c r="E2040" i="1"/>
  <c r="E2039" i="1"/>
  <c r="E2038" i="1"/>
  <c r="E2037" i="1"/>
  <c r="E2036" i="1"/>
  <c r="E2035" i="1"/>
  <c r="E2034" i="1"/>
  <c r="E2033" i="1"/>
  <c r="E2032" i="1"/>
  <c r="E2031" i="1"/>
  <c r="E2030" i="1"/>
  <c r="E2029" i="1"/>
  <c r="E2028" i="1"/>
  <c r="E2027" i="1"/>
  <c r="E2026" i="1"/>
  <c r="E2025" i="1"/>
  <c r="E2024" i="1"/>
  <c r="E2023" i="1"/>
  <c r="E2022" i="1"/>
  <c r="E2021" i="1"/>
  <c r="E2020" i="1"/>
  <c r="E2019" i="1"/>
  <c r="E2018" i="1"/>
  <c r="E2017" i="1"/>
  <c r="E2016" i="1"/>
  <c r="E2004" i="1"/>
  <c r="E2003" i="1"/>
  <c r="E2002" i="1"/>
  <c r="E2001" i="1"/>
  <c r="E2000" i="1"/>
  <c r="E1999" i="1"/>
  <c r="E1998" i="1"/>
  <c r="E1997" i="1"/>
  <c r="E1996" i="1"/>
  <c r="E1995" i="1"/>
  <c r="E1994" i="1"/>
  <c r="E1993" i="1"/>
  <c r="E1992" i="1"/>
  <c r="E1991" i="1"/>
  <c r="E1990" i="1"/>
  <c r="E1989" i="1"/>
  <c r="E1988" i="1"/>
  <c r="E1987" i="1"/>
  <c r="E1986" i="1"/>
  <c r="E1985" i="1"/>
  <c r="E1984" i="1"/>
  <c r="E1983" i="1"/>
  <c r="E1982" i="1"/>
  <c r="E1981" i="1"/>
  <c r="E1980" i="1"/>
  <c r="E1979" i="1"/>
  <c r="E1978" i="1"/>
  <c r="E1977" i="1"/>
  <c r="E1976" i="1"/>
  <c r="E1975" i="1"/>
  <c r="E1974" i="1"/>
  <c r="E1973" i="1"/>
  <c r="E1972" i="1"/>
  <c r="E1971" i="1"/>
  <c r="E1970" i="1"/>
  <c r="E1969" i="1"/>
  <c r="E1968" i="1"/>
  <c r="E1967" i="1"/>
  <c r="E1966" i="1"/>
  <c r="E1965" i="1"/>
  <c r="E1964" i="1"/>
  <c r="E1963" i="1"/>
  <c r="E1962" i="1"/>
  <c r="E1961" i="1"/>
  <c r="E1960" i="1"/>
  <c r="E1959" i="1"/>
  <c r="N1958" i="1"/>
  <c r="E1958" i="1"/>
  <c r="N1957" i="1"/>
  <c r="E1957" i="1"/>
  <c r="N1956" i="1"/>
  <c r="E1956" i="1"/>
  <c r="E1955" i="1"/>
  <c r="E1954" i="1"/>
  <c r="N1953" i="1"/>
  <c r="E1953" i="1"/>
  <c r="E1952" i="1"/>
  <c r="E1951" i="1"/>
  <c r="N1950" i="1"/>
  <c r="E1950" i="1"/>
  <c r="N1949" i="1"/>
  <c r="E1949" i="1"/>
  <c r="N1948" i="1"/>
  <c r="E1948" i="1"/>
  <c r="N1947" i="1"/>
  <c r="E1947" i="1"/>
  <c r="E1946" i="1"/>
  <c r="E1945" i="1"/>
  <c r="E1944" i="1"/>
  <c r="E1943" i="1"/>
  <c r="E1941" i="1"/>
  <c r="E1940" i="1"/>
  <c r="E1939" i="1"/>
  <c r="N1938" i="1"/>
  <c r="E1938" i="1"/>
  <c r="N1937" i="1"/>
  <c r="E1937" i="1"/>
  <c r="N1936" i="1"/>
  <c r="E1936" i="1"/>
  <c r="N1935" i="1"/>
  <c r="E1935" i="1"/>
  <c r="E1934" i="1"/>
  <c r="E1933" i="1"/>
  <c r="N1932" i="1"/>
  <c r="E1932" i="1"/>
  <c r="E1931" i="1"/>
  <c r="E1930" i="1"/>
  <c r="E1929" i="1"/>
  <c r="E1928" i="1"/>
  <c r="E1927" i="1"/>
  <c r="E1926" i="1"/>
  <c r="E1925" i="1"/>
  <c r="E1924" i="1"/>
  <c r="E1923" i="1"/>
  <c r="E1922" i="1"/>
  <c r="E1921" i="1"/>
  <c r="E1920" i="1"/>
  <c r="E1919" i="1"/>
  <c r="E1918" i="1"/>
  <c r="E1917" i="1"/>
  <c r="E1916" i="1"/>
  <c r="E1915" i="1"/>
  <c r="E1914" i="1"/>
  <c r="E1913" i="1"/>
  <c r="E1912" i="1"/>
  <c r="E1911" i="1"/>
  <c r="E1910" i="1"/>
  <c r="E1909" i="1"/>
  <c r="E1908" i="1"/>
  <c r="N1907" i="1"/>
  <c r="E1907" i="1"/>
  <c r="N1906" i="1"/>
  <c r="E1906" i="1"/>
  <c r="N1905" i="1"/>
  <c r="E1905" i="1"/>
  <c r="N1904" i="1"/>
  <c r="E1904" i="1"/>
  <c r="E1903" i="1"/>
  <c r="E1902" i="1"/>
  <c r="E1901" i="1"/>
  <c r="E1900" i="1"/>
  <c r="E1899" i="1"/>
  <c r="E1898" i="1"/>
  <c r="E1897" i="1"/>
  <c r="E1896" i="1"/>
  <c r="E1895" i="1"/>
  <c r="E1894" i="1"/>
  <c r="E1893" i="1"/>
  <c r="E1892" i="1"/>
  <c r="E1891" i="1"/>
  <c r="E1890" i="1"/>
  <c r="E1889" i="1"/>
  <c r="E1888" i="1"/>
  <c r="E1887" i="1"/>
  <c r="E1886" i="1"/>
  <c r="E1885" i="1"/>
  <c r="E1884" i="1"/>
  <c r="E1883" i="1"/>
  <c r="E1882" i="1"/>
  <c r="E1881" i="1"/>
  <c r="E1880" i="1"/>
  <c r="E1879" i="1"/>
  <c r="E1860" i="1"/>
  <c r="E1859" i="1"/>
  <c r="E1858" i="1"/>
  <c r="N1857" i="1"/>
  <c r="E1857" i="1"/>
  <c r="N1856" i="1"/>
  <c r="E1856" i="1"/>
  <c r="N1855" i="1"/>
  <c r="E1855" i="1"/>
  <c r="N1854" i="1"/>
  <c r="E1854" i="1"/>
  <c r="N1853" i="1"/>
  <c r="E1853" i="1"/>
  <c r="N1852" i="1"/>
  <c r="E1852" i="1"/>
  <c r="N1851" i="1"/>
  <c r="E1851" i="1"/>
  <c r="N1850" i="1"/>
  <c r="E1850" i="1"/>
  <c r="E1849" i="1"/>
  <c r="E1848" i="1"/>
  <c r="E1847" i="1"/>
  <c r="E1846" i="1"/>
  <c r="E1845" i="1"/>
  <c r="E1844" i="1"/>
  <c r="E1843" i="1"/>
  <c r="E1842" i="1"/>
  <c r="E1841" i="1"/>
  <c r="E1840" i="1"/>
  <c r="E1839" i="1"/>
  <c r="E1838" i="1"/>
  <c r="E1837" i="1"/>
  <c r="E1836" i="1"/>
  <c r="E1835" i="1"/>
  <c r="E1834" i="1"/>
  <c r="E1833" i="1"/>
  <c r="E1832" i="1"/>
  <c r="N1831" i="1"/>
  <c r="E1831" i="1"/>
  <c r="N1830" i="1"/>
  <c r="E1830" i="1"/>
  <c r="N1829" i="1"/>
  <c r="E1829" i="1"/>
  <c r="N1828" i="1"/>
  <c r="E1828" i="1"/>
  <c r="N1827" i="1"/>
  <c r="E1827" i="1"/>
  <c r="E1826" i="1"/>
  <c r="E1825" i="1"/>
  <c r="E1824" i="1"/>
  <c r="E1823" i="1"/>
  <c r="E1822" i="1"/>
  <c r="E1821" i="1"/>
  <c r="N1820" i="1"/>
  <c r="E1820" i="1"/>
  <c r="E1819" i="1"/>
  <c r="E1818" i="1"/>
  <c r="E1817" i="1"/>
  <c r="E1816" i="1"/>
  <c r="E1815" i="1"/>
  <c r="E1814" i="1"/>
  <c r="E1813" i="1"/>
  <c r="E1812" i="1"/>
  <c r="E1811" i="1"/>
  <c r="E1810" i="1"/>
  <c r="E1809" i="1"/>
  <c r="E1808" i="1"/>
  <c r="E1807" i="1"/>
  <c r="E1806" i="1"/>
  <c r="E1805" i="1"/>
  <c r="E1804" i="1"/>
  <c r="E1803" i="1"/>
  <c r="E1800" i="1"/>
  <c r="E1799" i="1"/>
  <c r="E1798" i="1"/>
  <c r="E1797" i="1"/>
  <c r="E1796" i="1"/>
  <c r="E1795" i="1"/>
  <c r="E1794" i="1"/>
  <c r="E1792" i="1"/>
  <c r="E1791" i="1"/>
  <c r="E1790" i="1"/>
  <c r="E1789" i="1"/>
  <c r="E1788" i="1"/>
  <c r="E1787" i="1"/>
  <c r="E1786" i="1"/>
  <c r="E1785" i="1"/>
  <c r="E1784" i="1"/>
  <c r="E1783" i="1"/>
  <c r="E1782" i="1"/>
  <c r="N1573" i="1"/>
  <c r="E1573" i="1"/>
  <c r="N1572" i="1"/>
  <c r="E1572" i="1"/>
  <c r="N1571" i="1"/>
  <c r="E1571" i="1"/>
  <c r="N1570" i="1"/>
  <c r="N1569" i="1"/>
  <c r="E1569" i="1"/>
  <c r="N1568" i="1"/>
  <c r="E1568" i="1"/>
  <c r="N1567" i="1"/>
  <c r="E1567" i="1"/>
  <c r="N1566" i="1"/>
  <c r="E1566" i="1"/>
  <c r="N1565" i="1"/>
  <c r="E1565" i="1"/>
  <c r="N1564" i="1"/>
  <c r="E1564" i="1"/>
  <c r="N1563" i="1"/>
  <c r="E1563" i="1"/>
  <c r="N1337" i="1" l="1"/>
  <c r="E1337" i="1"/>
  <c r="N1336" i="1"/>
  <c r="E1336" i="1"/>
  <c r="N1335" i="1"/>
  <c r="E1335" i="1"/>
  <c r="N1334" i="1"/>
  <c r="E1334" i="1"/>
  <c r="N1333" i="1"/>
  <c r="E1333" i="1"/>
  <c r="N1332" i="1"/>
  <c r="E1332" i="1"/>
  <c r="N1331" i="1"/>
  <c r="E1331" i="1"/>
  <c r="N1330" i="1"/>
  <c r="E1330" i="1"/>
  <c r="N1329" i="1"/>
  <c r="E1329" i="1"/>
  <c r="N1328" i="1"/>
  <c r="E1328" i="1"/>
  <c r="N1327" i="1"/>
  <c r="E1327" i="1"/>
  <c r="N1326" i="1"/>
  <c r="E1326" i="1"/>
  <c r="N1325" i="1"/>
  <c r="E1325" i="1"/>
  <c r="N1324" i="1"/>
  <c r="E1324" i="1"/>
  <c r="N1323" i="1"/>
  <c r="E1323" i="1"/>
  <c r="N1322" i="1"/>
  <c r="E1322" i="1"/>
  <c r="N1321" i="1"/>
  <c r="E1321" i="1"/>
  <c r="N1320" i="1"/>
  <c r="E1320" i="1"/>
  <c r="N1319" i="1"/>
  <c r="E1319" i="1"/>
  <c r="N1318" i="1"/>
  <c r="E1318" i="1"/>
  <c r="N1317" i="1"/>
  <c r="E1317" i="1"/>
  <c r="N1316" i="1"/>
  <c r="E1316" i="1"/>
  <c r="N1315" i="1"/>
  <c r="E1315" i="1"/>
  <c r="N1314" i="1"/>
  <c r="E1314" i="1"/>
  <c r="N1313" i="1"/>
  <c r="E1313" i="1"/>
  <c r="N1312" i="1"/>
  <c r="E1312" i="1"/>
  <c r="N1311" i="1"/>
  <c r="E1311" i="1"/>
  <c r="N1310" i="1"/>
  <c r="E1310" i="1"/>
  <c r="N1309" i="1"/>
  <c r="E1309" i="1"/>
  <c r="N1308" i="1"/>
  <c r="E1308" i="1"/>
  <c r="N1307" i="1"/>
  <c r="E1307" i="1"/>
  <c r="N1306" i="1"/>
  <c r="E1306" i="1"/>
  <c r="N1305" i="1"/>
  <c r="E1305" i="1"/>
  <c r="N1304" i="1"/>
  <c r="E1304" i="1"/>
  <c r="N1303" i="1"/>
  <c r="E1303" i="1"/>
  <c r="N1302" i="1"/>
  <c r="E1302" i="1"/>
  <c r="N1301" i="1"/>
  <c r="E1301" i="1"/>
  <c r="N1300" i="1"/>
  <c r="E1300" i="1"/>
  <c r="N1299" i="1"/>
  <c r="E1299" i="1"/>
  <c r="N1298" i="1"/>
  <c r="E1298" i="1"/>
  <c r="N1297" i="1"/>
  <c r="E1297" i="1"/>
  <c r="N1296" i="1"/>
  <c r="E1296" i="1"/>
  <c r="N1295" i="1"/>
  <c r="E1295" i="1"/>
  <c r="N1294" i="1"/>
  <c r="E1294" i="1"/>
  <c r="N1293" i="1"/>
  <c r="E1293" i="1"/>
  <c r="N1292" i="1"/>
  <c r="E1292" i="1"/>
  <c r="N1291" i="1"/>
  <c r="E1291" i="1"/>
  <c r="N1290" i="1"/>
  <c r="E1290" i="1"/>
  <c r="N1289" i="1"/>
  <c r="E1289" i="1"/>
  <c r="N1288" i="1"/>
  <c r="E1288" i="1"/>
  <c r="N1287" i="1"/>
  <c r="E1287" i="1"/>
  <c r="N1286" i="1"/>
  <c r="E1286" i="1"/>
  <c r="N1285" i="1"/>
  <c r="E1285" i="1"/>
  <c r="N1284" i="1"/>
  <c r="E1284" i="1"/>
  <c r="N1283" i="1"/>
  <c r="E1283" i="1"/>
  <c r="N1282" i="1"/>
  <c r="E1282" i="1"/>
  <c r="N1281" i="1"/>
  <c r="E1281" i="1"/>
  <c r="N1280" i="1"/>
  <c r="E1280" i="1"/>
  <c r="N1279" i="1"/>
  <c r="E1279" i="1"/>
  <c r="N1278" i="1"/>
  <c r="E1278" i="1"/>
  <c r="N1277" i="1"/>
  <c r="E1277" i="1"/>
  <c r="N1276" i="1"/>
  <c r="E1276" i="1"/>
  <c r="N1275" i="1"/>
  <c r="E1275" i="1"/>
  <c r="N1274" i="1"/>
  <c r="E1274" i="1"/>
  <c r="N1273" i="1"/>
  <c r="E1273" i="1"/>
  <c r="N1272" i="1"/>
  <c r="E1272" i="1"/>
  <c r="N1271" i="1"/>
  <c r="E1271" i="1"/>
  <c r="N1270" i="1"/>
  <c r="E1270" i="1"/>
  <c r="N1269" i="1"/>
  <c r="E1269" i="1"/>
  <c r="N1268" i="1"/>
  <c r="E1268" i="1"/>
  <c r="N1267" i="1"/>
  <c r="E1267" i="1"/>
  <c r="N1266" i="1"/>
  <c r="E1266" i="1"/>
  <c r="N1265" i="1"/>
  <c r="E1265" i="1"/>
  <c r="N1264" i="1"/>
  <c r="E1264" i="1"/>
  <c r="N1263" i="1"/>
  <c r="E1263" i="1"/>
  <c r="N1262" i="1"/>
  <c r="E1262" i="1"/>
  <c r="N1261" i="1"/>
  <c r="E1261" i="1"/>
  <c r="N1260" i="1"/>
  <c r="E1260" i="1"/>
  <c r="N1259" i="1"/>
  <c r="E1259" i="1"/>
  <c r="N1258" i="1"/>
  <c r="E1258" i="1"/>
  <c r="N1257" i="1"/>
  <c r="E1257" i="1"/>
  <c r="N1256" i="1"/>
  <c r="E1256" i="1"/>
  <c r="N1255" i="1"/>
  <c r="E1255" i="1"/>
  <c r="N1254" i="1"/>
  <c r="E1254" i="1"/>
  <c r="N1253" i="1"/>
  <c r="E1253" i="1"/>
  <c r="N1252" i="1"/>
  <c r="E1252" i="1"/>
  <c r="N1251" i="1"/>
  <c r="E1251" i="1"/>
  <c r="N1250" i="1"/>
  <c r="E1250" i="1"/>
  <c r="N1249" i="1"/>
  <c r="E1249" i="1"/>
  <c r="N1248" i="1"/>
  <c r="E1248" i="1"/>
  <c r="N1247" i="1"/>
  <c r="E1247" i="1"/>
  <c r="N1246" i="1"/>
  <c r="E1246" i="1"/>
  <c r="N1245" i="1"/>
  <c r="E1245" i="1"/>
  <c r="N1244" i="1"/>
  <c r="E1244" i="1"/>
  <c r="N1243" i="1"/>
  <c r="E1243" i="1"/>
  <c r="N1242" i="1"/>
  <c r="E1242" i="1"/>
  <c r="N1241" i="1"/>
  <c r="E1241" i="1"/>
  <c r="N1240" i="1"/>
  <c r="E1240" i="1"/>
  <c r="N1239" i="1"/>
  <c r="E1239" i="1"/>
  <c r="N1238" i="1"/>
  <c r="E1238" i="1"/>
  <c r="N1237" i="1"/>
  <c r="E1237" i="1"/>
  <c r="N1236" i="1"/>
  <c r="E1236" i="1"/>
  <c r="N1235" i="1"/>
  <c r="E1235" i="1"/>
  <c r="N1234" i="1"/>
  <c r="E1234" i="1"/>
  <c r="N1233" i="1"/>
  <c r="E1233" i="1"/>
  <c r="N1232" i="1"/>
  <c r="E1232" i="1"/>
  <c r="N1231" i="1"/>
  <c r="E1231" i="1"/>
  <c r="N1230" i="1"/>
  <c r="E1230" i="1"/>
  <c r="N1229" i="1"/>
  <c r="E1229" i="1"/>
  <c r="N1228" i="1"/>
  <c r="E1228" i="1"/>
  <c r="N1227" i="1"/>
  <c r="E1227" i="1"/>
  <c r="N1226" i="1"/>
  <c r="E1226" i="1"/>
  <c r="N1225" i="1"/>
  <c r="E1225" i="1"/>
  <c r="N1224" i="1"/>
  <c r="E1224" i="1"/>
  <c r="N1223" i="1"/>
  <c r="E1223" i="1"/>
  <c r="N1222" i="1"/>
  <c r="E1222" i="1"/>
  <c r="N1221" i="1"/>
  <c r="E1221" i="1"/>
  <c r="N1220" i="1"/>
  <c r="E1220" i="1"/>
  <c r="N1219" i="1"/>
  <c r="E1219" i="1"/>
  <c r="N1218" i="1"/>
  <c r="E1218" i="1"/>
  <c r="N1217" i="1"/>
  <c r="E1217" i="1"/>
  <c r="N1216" i="1"/>
  <c r="E1216" i="1"/>
  <c r="N1215" i="1"/>
  <c r="E1215" i="1"/>
  <c r="N1214" i="1"/>
  <c r="E1214" i="1"/>
  <c r="N1213" i="1"/>
  <c r="E1213" i="1"/>
  <c r="N1212" i="1"/>
  <c r="E1212" i="1"/>
  <c r="N1211" i="1"/>
  <c r="E1211" i="1"/>
  <c r="N1210" i="1"/>
  <c r="E1210" i="1"/>
  <c r="N1209" i="1"/>
  <c r="E1209" i="1"/>
  <c r="N1208" i="1"/>
  <c r="E1208" i="1"/>
  <c r="N1207" i="1"/>
  <c r="E1207" i="1"/>
  <c r="N1206" i="1"/>
  <c r="E1206" i="1"/>
  <c r="N1205" i="1"/>
  <c r="E1205" i="1"/>
  <c r="N1204" i="1"/>
  <c r="E1204" i="1"/>
  <c r="N1203" i="1"/>
  <c r="E1203" i="1"/>
  <c r="N1202" i="1"/>
  <c r="E1202" i="1"/>
  <c r="N1201" i="1"/>
  <c r="E1201" i="1"/>
  <c r="N1200" i="1"/>
  <c r="E1200" i="1"/>
  <c r="N1199" i="1"/>
  <c r="E1199" i="1"/>
  <c r="N1198" i="1"/>
  <c r="E1198" i="1"/>
  <c r="N1197" i="1"/>
  <c r="E1197" i="1"/>
  <c r="N1196" i="1"/>
  <c r="E1196" i="1"/>
  <c r="N1195" i="1"/>
  <c r="E1195" i="1"/>
  <c r="N1194" i="1"/>
  <c r="E1194" i="1"/>
  <c r="N1193" i="1"/>
  <c r="E1193" i="1"/>
  <c r="N1192" i="1"/>
  <c r="E1192" i="1"/>
  <c r="N1191" i="1"/>
  <c r="E1191" i="1"/>
  <c r="N1190" i="1"/>
  <c r="E1190" i="1"/>
  <c r="N1189" i="1"/>
  <c r="E1189" i="1"/>
  <c r="N1188" i="1"/>
  <c r="E1188" i="1"/>
  <c r="N1187" i="1"/>
  <c r="E1187" i="1"/>
  <c r="N1186" i="1"/>
  <c r="E1186" i="1"/>
  <c r="N1185" i="1"/>
  <c r="E1185" i="1"/>
  <c r="N1184" i="1"/>
  <c r="E1184" i="1"/>
  <c r="N1183" i="1"/>
  <c r="E1183" i="1"/>
  <c r="N1182" i="1"/>
  <c r="E1182" i="1"/>
  <c r="N1181" i="1"/>
  <c r="E1181" i="1"/>
  <c r="N1180" i="1"/>
  <c r="E1180" i="1"/>
  <c r="N1179" i="1"/>
  <c r="E1179" i="1"/>
  <c r="N1178" i="1"/>
  <c r="E1178" i="1"/>
  <c r="N1177" i="1"/>
  <c r="E1177" i="1"/>
  <c r="N1176" i="1"/>
  <c r="E1176" i="1"/>
  <c r="N1175" i="1"/>
  <c r="E1175" i="1"/>
  <c r="N1174" i="1"/>
  <c r="E1174" i="1"/>
  <c r="N1173" i="1"/>
  <c r="E1173" i="1"/>
  <c r="N1172" i="1"/>
  <c r="E1172" i="1"/>
  <c r="N1171" i="1"/>
  <c r="E1171" i="1"/>
  <c r="N1170" i="1"/>
  <c r="E1170" i="1"/>
  <c r="N1169" i="1"/>
  <c r="E1169" i="1"/>
  <c r="N1168" i="1"/>
  <c r="E1168" i="1"/>
  <c r="N1167" i="1"/>
  <c r="E1167" i="1"/>
  <c r="N1166" i="1"/>
  <c r="E1166" i="1"/>
  <c r="N1165" i="1"/>
  <c r="E1165" i="1"/>
  <c r="N1164" i="1"/>
  <c r="E1164" i="1"/>
  <c r="N1163" i="1"/>
  <c r="E1163" i="1"/>
  <c r="N1162" i="1"/>
  <c r="E1162" i="1"/>
  <c r="N1161" i="1"/>
  <c r="E1161" i="1"/>
  <c r="N1160" i="1"/>
  <c r="E1160" i="1"/>
  <c r="N1159" i="1"/>
  <c r="E1159" i="1"/>
  <c r="N1158" i="1"/>
  <c r="E1158" i="1"/>
  <c r="N1157" i="1"/>
  <c r="E1157" i="1"/>
  <c r="N1156" i="1"/>
  <c r="E1156" i="1"/>
  <c r="N1155" i="1"/>
  <c r="E1155" i="1"/>
  <c r="N1154" i="1"/>
  <c r="E1154" i="1"/>
  <c r="N1153" i="1"/>
  <c r="E1153" i="1"/>
  <c r="N1152" i="1"/>
  <c r="E1152" i="1"/>
  <c r="N1151" i="1"/>
  <c r="E1151" i="1"/>
  <c r="N1150" i="1"/>
  <c r="E1150" i="1"/>
  <c r="N1149" i="1"/>
  <c r="E1149" i="1"/>
  <c r="N1148" i="1"/>
  <c r="E1148" i="1"/>
  <c r="N1147" i="1"/>
  <c r="E1147" i="1"/>
  <c r="N1146" i="1"/>
  <c r="E1146" i="1"/>
  <c r="N1145" i="1"/>
  <c r="E1145" i="1"/>
  <c r="N1144" i="1"/>
  <c r="E1144" i="1"/>
  <c r="N1143" i="1"/>
  <c r="E1143" i="1"/>
  <c r="N1142" i="1"/>
  <c r="E1142" i="1"/>
  <c r="N1141" i="1"/>
  <c r="E1141" i="1"/>
  <c r="N1140" i="1"/>
  <c r="E1140" i="1"/>
  <c r="N1139" i="1"/>
  <c r="E1139" i="1"/>
  <c r="N1138" i="1"/>
  <c r="E1138" i="1"/>
  <c r="N1137" i="1"/>
  <c r="E1137" i="1"/>
  <c r="N1136" i="1"/>
  <c r="E1136" i="1"/>
  <c r="N1135" i="1"/>
  <c r="E1135" i="1"/>
  <c r="N1134" i="1"/>
  <c r="E1134" i="1"/>
  <c r="N1133" i="1"/>
  <c r="E1133" i="1"/>
  <c r="N1132" i="1"/>
  <c r="E1132" i="1"/>
  <c r="N1131" i="1"/>
  <c r="E1131" i="1"/>
  <c r="N1130" i="1"/>
  <c r="E1130" i="1"/>
  <c r="N1129" i="1"/>
  <c r="E1129" i="1"/>
  <c r="N1128" i="1"/>
  <c r="E1128" i="1"/>
  <c r="N1127" i="1"/>
  <c r="E1127" i="1"/>
  <c r="N1126" i="1"/>
  <c r="E1126" i="1"/>
  <c r="N1125" i="1"/>
  <c r="E1125" i="1"/>
  <c r="N1124" i="1"/>
  <c r="E1124" i="1"/>
  <c r="N1123" i="1"/>
  <c r="E1123" i="1"/>
  <c r="N1122" i="1"/>
  <c r="E1122" i="1"/>
  <c r="N1121" i="1"/>
  <c r="E1121" i="1"/>
  <c r="N1120" i="1"/>
  <c r="E1120" i="1"/>
  <c r="N1119" i="1"/>
  <c r="E1119" i="1"/>
  <c r="N1118" i="1"/>
  <c r="E1118" i="1"/>
  <c r="N1117" i="1"/>
  <c r="E1117" i="1"/>
  <c r="N1116" i="1"/>
  <c r="E1116" i="1"/>
  <c r="N1115" i="1"/>
  <c r="E1115" i="1"/>
  <c r="N1114" i="1"/>
  <c r="E1114" i="1"/>
  <c r="N1113" i="1"/>
  <c r="E1113" i="1"/>
  <c r="N1112" i="1"/>
  <c r="E1112" i="1"/>
  <c r="N1111" i="1"/>
  <c r="E1111" i="1"/>
  <c r="N1110" i="1"/>
  <c r="E1110" i="1"/>
  <c r="N1109" i="1"/>
  <c r="E1109" i="1"/>
  <c r="N1108" i="1"/>
  <c r="E1108" i="1"/>
  <c r="N1107" i="1"/>
  <c r="E1107" i="1"/>
  <c r="N1106" i="1"/>
  <c r="E1106" i="1"/>
  <c r="N1105" i="1"/>
  <c r="E1105" i="1"/>
  <c r="N1104" i="1"/>
  <c r="E1104" i="1"/>
  <c r="N1103" i="1"/>
  <c r="E1103" i="1"/>
  <c r="N1102" i="1"/>
  <c r="E1102" i="1"/>
  <c r="N1101" i="1"/>
  <c r="E1101" i="1"/>
  <c r="N1100" i="1"/>
  <c r="E1100" i="1"/>
  <c r="N1099" i="1"/>
  <c r="E1099" i="1"/>
  <c r="N1098" i="1"/>
  <c r="E1098" i="1"/>
  <c r="N1097" i="1"/>
  <c r="E1097" i="1"/>
  <c r="N1096" i="1"/>
  <c r="E1096" i="1"/>
  <c r="N1095" i="1"/>
  <c r="E1095" i="1"/>
  <c r="N1094" i="1"/>
  <c r="E1094" i="1"/>
  <c r="N1093" i="1"/>
  <c r="E1093" i="1"/>
  <c r="N1092" i="1"/>
  <c r="E1092" i="1"/>
  <c r="N1091" i="1"/>
  <c r="E1091" i="1"/>
  <c r="N1090" i="1"/>
  <c r="E1090" i="1"/>
  <c r="N1089" i="1"/>
  <c r="E1089" i="1"/>
  <c r="N1088" i="1"/>
  <c r="E1088" i="1"/>
  <c r="N1087" i="1"/>
  <c r="E1087" i="1"/>
  <c r="N1086" i="1"/>
  <c r="E1086" i="1"/>
  <c r="N1085" i="1"/>
  <c r="E1085" i="1"/>
  <c r="N1084" i="1"/>
  <c r="E1084" i="1"/>
  <c r="N1083" i="1"/>
  <c r="E1083" i="1"/>
  <c r="N1082" i="1"/>
  <c r="E1082" i="1"/>
  <c r="N1081" i="1"/>
  <c r="E1081" i="1"/>
  <c r="N1080" i="1"/>
  <c r="E1080" i="1"/>
  <c r="N1079" i="1"/>
  <c r="E1079" i="1"/>
  <c r="N1078" i="1"/>
  <c r="E1078" i="1"/>
  <c r="N1077" i="1"/>
  <c r="E1077" i="1"/>
  <c r="N1076" i="1"/>
  <c r="E1076" i="1"/>
  <c r="N1075" i="1"/>
  <c r="E1075" i="1"/>
  <c r="N1074" i="1"/>
  <c r="E1074" i="1"/>
  <c r="N1073" i="1"/>
  <c r="E1073" i="1"/>
  <c r="N1072" i="1"/>
  <c r="E1072" i="1"/>
  <c r="N1071" i="1"/>
  <c r="E1071" i="1"/>
  <c r="N1070" i="1"/>
  <c r="E1070" i="1"/>
  <c r="N1069" i="1"/>
  <c r="E1069" i="1"/>
  <c r="N1068" i="1"/>
  <c r="E1068" i="1"/>
  <c r="N1067" i="1"/>
  <c r="E1067" i="1"/>
  <c r="N1066" i="1"/>
  <c r="E1066" i="1"/>
  <c r="N1065" i="1"/>
  <c r="E1065" i="1"/>
  <c r="N1064" i="1"/>
  <c r="E1064" i="1"/>
  <c r="N1063" i="1"/>
  <c r="E1063" i="1"/>
  <c r="N1062" i="1"/>
  <c r="E1062" i="1"/>
  <c r="N1061" i="1"/>
  <c r="E1061" i="1"/>
  <c r="N1060" i="1"/>
  <c r="E1060" i="1"/>
  <c r="N1059" i="1"/>
  <c r="E1059" i="1"/>
  <c r="N1058" i="1"/>
  <c r="E1058" i="1"/>
  <c r="N1057" i="1"/>
  <c r="E1057" i="1"/>
  <c r="N1056" i="1"/>
  <c r="E1056" i="1"/>
  <c r="N1055" i="1"/>
  <c r="E1055" i="1"/>
  <c r="N1054" i="1"/>
  <c r="E1054" i="1"/>
  <c r="N1053" i="1"/>
  <c r="E1053" i="1"/>
  <c r="N1052" i="1"/>
  <c r="E1052" i="1"/>
  <c r="N1051" i="1"/>
  <c r="E1051" i="1"/>
  <c r="N1050" i="1"/>
  <c r="E1050" i="1"/>
  <c r="N1049" i="1"/>
  <c r="E1049" i="1"/>
  <c r="N1048" i="1"/>
  <c r="E1048" i="1"/>
  <c r="N1047" i="1"/>
  <c r="E1047" i="1"/>
  <c r="N1046" i="1"/>
  <c r="E1046" i="1"/>
  <c r="N1045" i="1"/>
  <c r="E1045" i="1"/>
  <c r="N1044" i="1"/>
  <c r="E1044" i="1"/>
  <c r="N1043" i="1"/>
  <c r="E1043" i="1"/>
  <c r="N1042" i="1"/>
  <c r="E1042" i="1"/>
  <c r="N1041" i="1"/>
  <c r="E1041" i="1"/>
  <c r="N1040" i="1"/>
  <c r="E1040" i="1"/>
  <c r="N1039" i="1"/>
  <c r="E1039" i="1"/>
  <c r="N1038" i="1"/>
  <c r="E1038" i="1"/>
  <c r="N1037" i="1"/>
  <c r="E1037" i="1"/>
  <c r="N1036" i="1"/>
  <c r="E1036" i="1"/>
  <c r="N1035" i="1"/>
  <c r="E1035" i="1"/>
  <c r="N1034" i="1"/>
  <c r="E1034" i="1"/>
  <c r="N1033" i="1"/>
  <c r="E1033" i="1"/>
  <c r="N1032" i="1"/>
  <c r="E1032" i="1"/>
  <c r="N1031" i="1"/>
  <c r="E1031" i="1"/>
  <c r="N1030" i="1"/>
  <c r="E1030" i="1"/>
  <c r="N1029" i="1"/>
  <c r="E1029" i="1"/>
  <c r="N1028" i="1"/>
  <c r="E1028" i="1"/>
  <c r="N1027" i="1"/>
  <c r="E1027" i="1"/>
  <c r="N1026" i="1"/>
  <c r="E1026" i="1"/>
  <c r="N1025" i="1"/>
  <c r="E1025" i="1"/>
  <c r="N1024" i="1"/>
  <c r="E1024" i="1"/>
  <c r="N1023" i="1"/>
  <c r="E1023" i="1"/>
  <c r="N1022" i="1"/>
  <c r="E1022" i="1"/>
  <c r="N1021" i="1"/>
  <c r="E1021" i="1"/>
  <c r="N1020" i="1"/>
  <c r="E1020" i="1"/>
  <c r="N1019" i="1"/>
  <c r="E1019" i="1"/>
  <c r="N1018" i="1"/>
  <c r="E1018" i="1"/>
  <c r="N1017" i="1"/>
  <c r="E1017" i="1"/>
  <c r="N1016" i="1"/>
  <c r="E1016" i="1"/>
  <c r="N1015" i="1"/>
  <c r="E1015" i="1"/>
  <c r="N1014" i="1"/>
  <c r="E1014" i="1"/>
  <c r="N1013" i="1"/>
  <c r="E1013" i="1"/>
  <c r="N1012" i="1"/>
  <c r="E1012" i="1"/>
  <c r="N1011" i="1"/>
  <c r="E1011" i="1"/>
  <c r="N1010" i="1"/>
  <c r="E1010" i="1"/>
  <c r="N1009" i="1"/>
  <c r="E1009" i="1"/>
  <c r="N1008" i="1"/>
  <c r="E1008" i="1"/>
  <c r="N1007" i="1"/>
  <c r="E1007" i="1"/>
  <c r="N1006" i="1"/>
  <c r="E1006" i="1"/>
  <c r="N1005" i="1"/>
  <c r="E1005" i="1"/>
  <c r="N1004" i="1"/>
  <c r="E1004" i="1"/>
  <c r="N1003" i="1"/>
  <c r="E1003" i="1"/>
  <c r="N1002" i="1"/>
  <c r="E1002" i="1"/>
  <c r="N1001" i="1"/>
  <c r="E1001" i="1"/>
  <c r="N1000" i="1"/>
  <c r="E1000" i="1"/>
  <c r="N999" i="1"/>
  <c r="E999" i="1"/>
  <c r="N998" i="1"/>
  <c r="E998" i="1"/>
  <c r="N997" i="1"/>
  <c r="E997" i="1"/>
  <c r="N996" i="1"/>
  <c r="E996" i="1"/>
  <c r="N995" i="1"/>
  <c r="E995" i="1"/>
  <c r="N994" i="1"/>
  <c r="E994" i="1"/>
  <c r="N993" i="1"/>
  <c r="E993" i="1"/>
  <c r="N992" i="1"/>
  <c r="E992" i="1"/>
  <c r="N991" i="1"/>
  <c r="E991" i="1"/>
  <c r="N990" i="1"/>
  <c r="E990" i="1"/>
  <c r="N989" i="1"/>
  <c r="E989" i="1"/>
  <c r="N988" i="1"/>
  <c r="E988" i="1"/>
  <c r="N987" i="1"/>
  <c r="E987" i="1"/>
  <c r="N986" i="1"/>
  <c r="E986" i="1"/>
  <c r="N985" i="1"/>
  <c r="E985" i="1"/>
  <c r="N984" i="1"/>
  <c r="E984" i="1"/>
  <c r="N983" i="1"/>
  <c r="E983" i="1"/>
  <c r="N982" i="1"/>
  <c r="E982" i="1"/>
  <c r="N981" i="1"/>
  <c r="E981" i="1"/>
  <c r="N980" i="1"/>
  <c r="E980" i="1"/>
  <c r="N979" i="1"/>
  <c r="E979" i="1"/>
  <c r="N978" i="1"/>
  <c r="E978" i="1"/>
  <c r="N977" i="1"/>
  <c r="E977" i="1"/>
  <c r="N976" i="1"/>
  <c r="E976" i="1"/>
  <c r="N975" i="1"/>
  <c r="E975" i="1"/>
  <c r="N974" i="1"/>
  <c r="E974" i="1"/>
  <c r="N973" i="1"/>
  <c r="E973" i="1"/>
  <c r="N972" i="1"/>
  <c r="E972" i="1"/>
  <c r="N971" i="1"/>
  <c r="E971" i="1"/>
  <c r="N970" i="1"/>
  <c r="E970" i="1"/>
  <c r="N969" i="1"/>
  <c r="E969" i="1"/>
  <c r="N968" i="1"/>
  <c r="E968" i="1"/>
  <c r="N967" i="1"/>
  <c r="E967" i="1"/>
  <c r="N966" i="1"/>
  <c r="E966" i="1"/>
  <c r="N965" i="1"/>
  <c r="E965" i="1"/>
  <c r="N964" i="1"/>
  <c r="E964" i="1"/>
  <c r="N963" i="1"/>
  <c r="E963" i="1"/>
  <c r="N962" i="1"/>
  <c r="E962" i="1"/>
  <c r="N961" i="1"/>
  <c r="E961" i="1"/>
  <c r="N960" i="1"/>
  <c r="E960" i="1"/>
  <c r="N959" i="1"/>
  <c r="E959" i="1"/>
  <c r="N958" i="1"/>
  <c r="E958" i="1"/>
  <c r="N957" i="1"/>
  <c r="E957" i="1"/>
  <c r="N956" i="1"/>
  <c r="E956" i="1"/>
  <c r="N955" i="1"/>
  <c r="E955" i="1"/>
  <c r="N954" i="1"/>
  <c r="E954" i="1"/>
  <c r="N953" i="1"/>
  <c r="E953" i="1"/>
  <c r="N952" i="1"/>
  <c r="E952" i="1"/>
  <c r="N951" i="1"/>
  <c r="E951" i="1"/>
  <c r="N950" i="1"/>
  <c r="E950" i="1"/>
  <c r="N949" i="1"/>
  <c r="E949" i="1"/>
  <c r="N948" i="1"/>
  <c r="E948" i="1"/>
  <c r="N947" i="1"/>
  <c r="E947" i="1"/>
  <c r="N946" i="1"/>
  <c r="E946" i="1"/>
  <c r="N945" i="1"/>
  <c r="E945" i="1"/>
  <c r="N944" i="1"/>
  <c r="E944" i="1"/>
  <c r="N943" i="1"/>
  <c r="E943" i="1"/>
  <c r="N942" i="1"/>
  <c r="E942" i="1"/>
  <c r="N941" i="1"/>
  <c r="E941" i="1"/>
  <c r="N940" i="1"/>
  <c r="E940" i="1"/>
  <c r="N939" i="1"/>
  <c r="E939" i="1"/>
  <c r="N938" i="1"/>
  <c r="E938" i="1"/>
  <c r="N937" i="1"/>
  <c r="E937" i="1"/>
  <c r="N936" i="1"/>
  <c r="E936" i="1"/>
  <c r="N935" i="1"/>
  <c r="E935" i="1"/>
  <c r="N934" i="1"/>
  <c r="E934" i="1"/>
  <c r="N933" i="1"/>
  <c r="E933" i="1"/>
  <c r="N932" i="1"/>
  <c r="E932" i="1"/>
  <c r="N931" i="1"/>
  <c r="E931" i="1"/>
  <c r="N930" i="1"/>
  <c r="E930" i="1"/>
  <c r="N929" i="1"/>
  <c r="E929" i="1"/>
  <c r="N928" i="1"/>
  <c r="E928" i="1"/>
  <c r="N927" i="1"/>
  <c r="E927" i="1"/>
  <c r="N926" i="1"/>
  <c r="E926" i="1"/>
  <c r="N925" i="1"/>
  <c r="E925" i="1"/>
  <c r="N924" i="1"/>
  <c r="E924" i="1"/>
  <c r="N923" i="1"/>
  <c r="E923" i="1"/>
  <c r="N922" i="1"/>
  <c r="E922" i="1"/>
  <c r="N921" i="1"/>
  <c r="E921" i="1"/>
  <c r="N920" i="1"/>
  <c r="E920" i="1"/>
  <c r="N919" i="1"/>
  <c r="E919" i="1"/>
  <c r="N918" i="1"/>
  <c r="E918" i="1"/>
  <c r="N917" i="1"/>
  <c r="E917" i="1"/>
  <c r="N916" i="1"/>
  <c r="E916" i="1"/>
  <c r="N915" i="1"/>
  <c r="E915" i="1"/>
  <c r="N914" i="1"/>
  <c r="E914" i="1"/>
  <c r="N913" i="1"/>
  <c r="E913" i="1"/>
  <c r="N912" i="1"/>
  <c r="E912" i="1"/>
  <c r="N911" i="1"/>
  <c r="E911" i="1"/>
  <c r="N910" i="1"/>
  <c r="E910" i="1"/>
  <c r="N909" i="1"/>
  <c r="E909" i="1"/>
  <c r="N908" i="1"/>
  <c r="E908" i="1"/>
  <c r="N907" i="1"/>
  <c r="E907" i="1"/>
  <c r="N906" i="1"/>
  <c r="E906" i="1"/>
  <c r="N905" i="1"/>
  <c r="E905" i="1"/>
  <c r="N904" i="1"/>
  <c r="E904" i="1"/>
  <c r="N903" i="1"/>
  <c r="E903" i="1"/>
  <c r="N902" i="1"/>
  <c r="E902" i="1"/>
  <c r="N901" i="1"/>
  <c r="E901" i="1"/>
  <c r="N900" i="1"/>
  <c r="E900" i="1"/>
  <c r="N899" i="1"/>
  <c r="E899" i="1"/>
  <c r="N898" i="1"/>
  <c r="E898" i="1"/>
  <c r="N897" i="1"/>
  <c r="E897" i="1"/>
  <c r="N896" i="1"/>
  <c r="E896" i="1"/>
  <c r="N895" i="1"/>
  <c r="E895" i="1"/>
  <c r="N894" i="1"/>
  <c r="E894" i="1"/>
  <c r="N893" i="1"/>
  <c r="E893" i="1"/>
  <c r="N892" i="1"/>
  <c r="E892" i="1"/>
  <c r="N891" i="1"/>
  <c r="E891" i="1"/>
  <c r="N890" i="1"/>
  <c r="E890" i="1"/>
  <c r="N889" i="1"/>
  <c r="E889" i="1"/>
  <c r="N888" i="1"/>
  <c r="E888" i="1"/>
  <c r="N887" i="1"/>
  <c r="E887" i="1"/>
  <c r="N886" i="1"/>
  <c r="E886" i="1"/>
  <c r="N885" i="1"/>
  <c r="E885" i="1"/>
  <c r="N884" i="1"/>
  <c r="E884" i="1"/>
  <c r="N883" i="1"/>
  <c r="E883" i="1"/>
  <c r="N882" i="1"/>
  <c r="E882" i="1"/>
  <c r="N881" i="1"/>
  <c r="E881" i="1"/>
  <c r="N880" i="1"/>
  <c r="E880" i="1"/>
  <c r="N879" i="1"/>
  <c r="E879" i="1"/>
  <c r="N878" i="1"/>
  <c r="E878" i="1"/>
  <c r="N877" i="1"/>
  <c r="E877" i="1"/>
  <c r="N876" i="1"/>
  <c r="E876" i="1"/>
  <c r="N875" i="1"/>
  <c r="E875" i="1"/>
  <c r="N874" i="1"/>
  <c r="E874" i="1"/>
  <c r="N873" i="1"/>
  <c r="E873" i="1"/>
  <c r="N872" i="1"/>
  <c r="E872" i="1"/>
  <c r="N871" i="1"/>
  <c r="E871" i="1"/>
  <c r="N870" i="1"/>
  <c r="E870" i="1"/>
  <c r="N869" i="1"/>
  <c r="E869" i="1"/>
  <c r="N868" i="1"/>
  <c r="E868" i="1"/>
  <c r="N867" i="1"/>
  <c r="E867" i="1"/>
  <c r="N866" i="1"/>
  <c r="E866" i="1"/>
  <c r="N865" i="1"/>
  <c r="E865" i="1"/>
  <c r="N864" i="1"/>
  <c r="E864" i="1"/>
  <c r="N863" i="1"/>
  <c r="E863" i="1"/>
  <c r="N862" i="1"/>
  <c r="E862" i="1"/>
  <c r="N861" i="1"/>
  <c r="E861" i="1"/>
  <c r="N860" i="1"/>
  <c r="E860" i="1"/>
  <c r="N859" i="1"/>
  <c r="E859" i="1"/>
  <c r="N858" i="1"/>
  <c r="E858" i="1"/>
  <c r="N857" i="1"/>
  <c r="E857" i="1"/>
  <c r="N856" i="1"/>
  <c r="E856" i="1"/>
  <c r="N855" i="1"/>
  <c r="E855" i="1"/>
  <c r="N854" i="1"/>
  <c r="E854" i="1"/>
  <c r="N853" i="1"/>
  <c r="E853" i="1"/>
  <c r="N852" i="1"/>
  <c r="E852" i="1"/>
  <c r="N851" i="1"/>
  <c r="E851" i="1"/>
  <c r="N850" i="1"/>
  <c r="E850" i="1"/>
  <c r="N849" i="1"/>
  <c r="E849" i="1"/>
  <c r="N848" i="1"/>
  <c r="E848" i="1"/>
  <c r="N847" i="1"/>
  <c r="E847" i="1"/>
  <c r="N846" i="1"/>
  <c r="E846" i="1"/>
  <c r="N845" i="1"/>
  <c r="E845" i="1"/>
  <c r="N844" i="1"/>
  <c r="E844" i="1"/>
  <c r="N843" i="1"/>
  <c r="E843" i="1"/>
  <c r="N842" i="1"/>
  <c r="E842" i="1"/>
  <c r="N841" i="1"/>
  <c r="E841" i="1"/>
  <c r="N840" i="1"/>
  <c r="E840" i="1"/>
  <c r="N839" i="1"/>
  <c r="E839" i="1"/>
  <c r="N838" i="1"/>
  <c r="E838" i="1"/>
  <c r="N837" i="1"/>
  <c r="E837" i="1"/>
  <c r="N836" i="1"/>
  <c r="E836" i="1"/>
  <c r="N835" i="1"/>
  <c r="E835" i="1"/>
  <c r="N834" i="1"/>
  <c r="E834" i="1"/>
  <c r="N833" i="1"/>
  <c r="E833" i="1"/>
  <c r="N832" i="1"/>
  <c r="E832" i="1"/>
  <c r="N831" i="1"/>
  <c r="E831" i="1"/>
  <c r="N830" i="1"/>
  <c r="E830" i="1"/>
  <c r="N829" i="1"/>
  <c r="E829" i="1"/>
  <c r="N828" i="1"/>
  <c r="E828" i="1"/>
  <c r="N827" i="1"/>
  <c r="E827" i="1"/>
  <c r="N826" i="1"/>
  <c r="E826" i="1"/>
  <c r="N825" i="1"/>
  <c r="E825" i="1"/>
  <c r="N824" i="1"/>
  <c r="E824" i="1"/>
  <c r="N823" i="1"/>
  <c r="E823" i="1"/>
  <c r="N822" i="1"/>
  <c r="E822" i="1"/>
  <c r="N821" i="1"/>
  <c r="E821" i="1"/>
  <c r="N12" i="1" l="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28" i="1"/>
  <c r="N129" i="1"/>
  <c r="N130" i="1"/>
  <c r="N131" i="1"/>
  <c r="N132" i="1"/>
  <c r="N133" i="1"/>
  <c r="N134" i="1"/>
  <c r="N135" i="1"/>
  <c r="N136" i="1"/>
  <c r="N137" i="1"/>
  <c r="N138" i="1"/>
  <c r="N139" i="1"/>
  <c r="N140" i="1"/>
  <c r="N141" i="1"/>
  <c r="N142" i="1"/>
  <c r="N143" i="1"/>
  <c r="N144" i="1"/>
  <c r="N145" i="1"/>
  <c r="N146" i="1"/>
  <c r="N147" i="1"/>
  <c r="N148" i="1"/>
  <c r="N149" i="1"/>
  <c r="N150" i="1"/>
  <c r="N151" i="1"/>
  <c r="N152" i="1"/>
  <c r="N153" i="1"/>
  <c r="N154" i="1"/>
  <c r="N155" i="1"/>
  <c r="N156" i="1"/>
  <c r="N157" i="1"/>
  <c r="N158" i="1"/>
  <c r="N159" i="1"/>
  <c r="N160" i="1"/>
  <c r="N161" i="1"/>
  <c r="N162" i="1"/>
  <c r="N163" i="1"/>
  <c r="N164" i="1"/>
  <c r="N165" i="1"/>
  <c r="N166" i="1"/>
  <c r="N167" i="1"/>
  <c r="N168" i="1"/>
  <c r="N169" i="1"/>
  <c r="N170" i="1"/>
  <c r="N171" i="1"/>
  <c r="N172" i="1"/>
  <c r="N173" i="1"/>
  <c r="N174" i="1"/>
  <c r="N175" i="1"/>
  <c r="N176" i="1"/>
  <c r="N177" i="1"/>
  <c r="N178" i="1"/>
  <c r="N179" i="1"/>
  <c r="N180" i="1"/>
  <c r="N181" i="1"/>
  <c r="N182" i="1"/>
  <c r="N183" i="1"/>
  <c r="N184" i="1"/>
  <c r="N185" i="1"/>
  <c r="N186" i="1"/>
  <c r="N187" i="1"/>
  <c r="N188" i="1"/>
  <c r="N189" i="1"/>
  <c r="N190" i="1"/>
  <c r="N191" i="1"/>
  <c r="N192" i="1"/>
  <c r="N193" i="1"/>
  <c r="N194" i="1"/>
  <c r="N195" i="1"/>
  <c r="N196" i="1"/>
  <c r="N197" i="1"/>
  <c r="N198" i="1"/>
  <c r="N199" i="1"/>
  <c r="N200" i="1"/>
  <c r="N201" i="1"/>
  <c r="N202" i="1"/>
  <c r="N203" i="1"/>
  <c r="N204" i="1"/>
  <c r="N205" i="1"/>
  <c r="N206" i="1"/>
  <c r="N207" i="1"/>
  <c r="N208" i="1"/>
  <c r="N209" i="1"/>
  <c r="N210" i="1"/>
  <c r="N211" i="1"/>
  <c r="N212" i="1"/>
  <c r="N213" i="1"/>
  <c r="N214" i="1"/>
  <c r="N215" i="1"/>
  <c r="N216" i="1"/>
  <c r="N217" i="1"/>
  <c r="N218" i="1"/>
  <c r="N219" i="1"/>
  <c r="N220" i="1"/>
  <c r="N221" i="1"/>
  <c r="N222" i="1"/>
  <c r="N223" i="1"/>
  <c r="N224" i="1"/>
  <c r="N225" i="1"/>
  <c r="N226" i="1"/>
  <c r="N227" i="1"/>
  <c r="N228" i="1"/>
  <c r="N229" i="1"/>
  <c r="N230" i="1"/>
  <c r="N231" i="1"/>
  <c r="N232" i="1"/>
  <c r="N233" i="1"/>
  <c r="N234" i="1"/>
  <c r="N235" i="1"/>
  <c r="N236" i="1"/>
  <c r="N237" i="1"/>
  <c r="N238" i="1"/>
  <c r="N239" i="1"/>
  <c r="N240" i="1"/>
  <c r="N241" i="1"/>
  <c r="N242" i="1"/>
  <c r="N243" i="1"/>
  <c r="N244" i="1"/>
  <c r="N245" i="1"/>
  <c r="N246" i="1"/>
  <c r="N247" i="1"/>
  <c r="N248" i="1"/>
  <c r="N249" i="1"/>
  <c r="N250" i="1"/>
  <c r="N251" i="1"/>
  <c r="N252" i="1"/>
  <c r="N253" i="1"/>
  <c r="N254" i="1"/>
  <c r="N255" i="1"/>
  <c r="N256" i="1"/>
  <c r="N257" i="1"/>
  <c r="N258" i="1"/>
  <c r="N259" i="1"/>
  <c r="N260" i="1"/>
  <c r="N261" i="1"/>
  <c r="N262" i="1"/>
  <c r="N263" i="1"/>
  <c r="N264" i="1"/>
  <c r="N265" i="1"/>
  <c r="N266" i="1"/>
  <c r="N267" i="1"/>
  <c r="N268" i="1"/>
  <c r="N269" i="1"/>
  <c r="N270" i="1"/>
  <c r="N271" i="1"/>
  <c r="N272" i="1"/>
  <c r="N273" i="1"/>
  <c r="N274" i="1"/>
  <c r="N275" i="1"/>
  <c r="N276" i="1"/>
  <c r="N277" i="1"/>
  <c r="N278" i="1"/>
  <c r="N279" i="1"/>
  <c r="N280" i="1"/>
  <c r="N281" i="1"/>
  <c r="N282" i="1"/>
  <c r="N283" i="1"/>
  <c r="N284" i="1"/>
  <c r="N285" i="1"/>
  <c r="N286" i="1"/>
  <c r="N287" i="1"/>
  <c r="N288" i="1"/>
  <c r="N289" i="1"/>
  <c r="N290" i="1"/>
  <c r="N291" i="1"/>
  <c r="N292" i="1"/>
  <c r="N293" i="1"/>
  <c r="N294" i="1"/>
  <c r="N295" i="1"/>
  <c r="N296" i="1"/>
  <c r="N297" i="1"/>
  <c r="N298" i="1"/>
  <c r="N299" i="1"/>
  <c r="N300" i="1"/>
  <c r="N301" i="1"/>
  <c r="N302" i="1"/>
  <c r="N303" i="1"/>
  <c r="N304" i="1"/>
  <c r="N305" i="1"/>
  <c r="N306" i="1"/>
  <c r="N307" i="1"/>
  <c r="N308" i="1"/>
  <c r="N309" i="1"/>
  <c r="N310" i="1"/>
  <c r="N311" i="1"/>
  <c r="N312" i="1"/>
  <c r="N313" i="1"/>
  <c r="N314" i="1"/>
  <c r="N315" i="1"/>
  <c r="N316" i="1"/>
  <c r="N317" i="1"/>
  <c r="N318" i="1"/>
  <c r="N319" i="1"/>
  <c r="N320" i="1"/>
  <c r="N321" i="1"/>
  <c r="N322" i="1"/>
  <c r="N323" i="1"/>
  <c r="N324" i="1"/>
  <c r="N325" i="1"/>
  <c r="N326" i="1"/>
  <c r="N327" i="1"/>
  <c r="N328" i="1"/>
  <c r="N329" i="1"/>
  <c r="N330" i="1"/>
  <c r="N331" i="1"/>
  <c r="N332" i="1"/>
  <c r="N333" i="1"/>
  <c r="N334" i="1"/>
  <c r="N335" i="1"/>
  <c r="N336" i="1"/>
  <c r="N337" i="1"/>
  <c r="N338" i="1"/>
  <c r="N339" i="1"/>
  <c r="N340" i="1"/>
  <c r="N341" i="1"/>
  <c r="N342" i="1"/>
  <c r="N343" i="1"/>
  <c r="N344" i="1"/>
  <c r="N345" i="1"/>
  <c r="N346" i="1"/>
  <c r="N347" i="1"/>
  <c r="N348" i="1"/>
  <c r="N349" i="1"/>
  <c r="N350" i="1"/>
  <c r="N351" i="1"/>
  <c r="N352" i="1"/>
  <c r="N353" i="1"/>
  <c r="N354" i="1"/>
  <c r="N355" i="1"/>
  <c r="N356" i="1"/>
  <c r="N357" i="1"/>
  <c r="N358" i="1"/>
  <c r="N359" i="1"/>
  <c r="N360" i="1"/>
  <c r="N361" i="1"/>
  <c r="N362" i="1"/>
  <c r="N363" i="1"/>
  <c r="N364" i="1"/>
  <c r="N365" i="1"/>
  <c r="N366" i="1"/>
  <c r="N367" i="1"/>
  <c r="N368" i="1"/>
  <c r="N369" i="1"/>
  <c r="N370" i="1"/>
  <c r="N371" i="1"/>
  <c r="N372" i="1"/>
  <c r="N373" i="1"/>
  <c r="N374" i="1"/>
  <c r="N375" i="1"/>
  <c r="N376" i="1"/>
  <c r="N377" i="1"/>
  <c r="N378" i="1"/>
  <c r="N379" i="1"/>
  <c r="N380" i="1"/>
  <c r="N381" i="1"/>
  <c r="N382" i="1"/>
  <c r="N383" i="1"/>
  <c r="N384" i="1"/>
  <c r="N385" i="1"/>
  <c r="N386" i="1"/>
  <c r="N387" i="1"/>
  <c r="N388" i="1"/>
  <c r="N389" i="1"/>
  <c r="N390" i="1"/>
  <c r="N391" i="1"/>
  <c r="N392" i="1"/>
  <c r="N393" i="1"/>
  <c r="N394" i="1"/>
  <c r="N395" i="1"/>
  <c r="N396" i="1"/>
  <c r="N397" i="1"/>
  <c r="N398" i="1"/>
  <c r="N399" i="1"/>
  <c r="N400" i="1"/>
  <c r="N401" i="1"/>
  <c r="N402" i="1"/>
  <c r="N403" i="1"/>
  <c r="N404" i="1"/>
  <c r="N405" i="1"/>
  <c r="N406" i="1"/>
  <c r="N407" i="1"/>
  <c r="N408" i="1"/>
  <c r="N409" i="1"/>
  <c r="N410" i="1"/>
  <c r="N411" i="1"/>
  <c r="N412" i="1"/>
  <c r="N413" i="1"/>
  <c r="N414" i="1"/>
  <c r="N415" i="1"/>
  <c r="N416" i="1"/>
  <c r="N417" i="1"/>
  <c r="N418" i="1"/>
  <c r="N419" i="1"/>
  <c r="N420" i="1"/>
  <c r="N421" i="1"/>
  <c r="N422" i="1"/>
  <c r="N423" i="1"/>
  <c r="N424" i="1"/>
  <c r="N425" i="1"/>
  <c r="N426" i="1"/>
  <c r="N427" i="1"/>
  <c r="N428" i="1"/>
  <c r="N429" i="1"/>
  <c r="N430" i="1"/>
  <c r="N431" i="1"/>
  <c r="N432" i="1"/>
  <c r="N433" i="1"/>
  <c r="N434" i="1"/>
  <c r="N435" i="1"/>
  <c r="N436" i="1"/>
  <c r="N437" i="1"/>
  <c r="N438" i="1"/>
  <c r="N439" i="1"/>
  <c r="N440" i="1"/>
  <c r="N441" i="1"/>
  <c r="N442" i="1"/>
  <c r="N443" i="1"/>
  <c r="N444" i="1"/>
  <c r="N445" i="1"/>
  <c r="N446" i="1"/>
  <c r="N447" i="1"/>
  <c r="N448" i="1"/>
  <c r="N449" i="1"/>
  <c r="N450" i="1"/>
  <c r="N451" i="1"/>
  <c r="N452" i="1"/>
  <c r="N453" i="1"/>
  <c r="N454" i="1"/>
  <c r="N455" i="1"/>
  <c r="N456" i="1"/>
  <c r="N457" i="1"/>
  <c r="N458" i="1"/>
  <c r="N459" i="1"/>
  <c r="N460" i="1"/>
  <c r="N461" i="1"/>
  <c r="N462" i="1"/>
  <c r="N463" i="1"/>
  <c r="N464" i="1"/>
  <c r="N465" i="1"/>
  <c r="N466" i="1"/>
  <c r="N467" i="1"/>
  <c r="N468" i="1"/>
  <c r="N469" i="1"/>
  <c r="N470" i="1"/>
  <c r="N471" i="1"/>
  <c r="N472" i="1"/>
  <c r="N473" i="1"/>
  <c r="N474" i="1"/>
  <c r="N475" i="1"/>
  <c r="N476" i="1"/>
  <c r="N477" i="1"/>
  <c r="N478" i="1"/>
  <c r="N479" i="1"/>
  <c r="N480" i="1"/>
  <c r="N481" i="1"/>
  <c r="N482" i="1"/>
  <c r="N483" i="1"/>
  <c r="N484" i="1"/>
  <c r="N485" i="1"/>
  <c r="N486" i="1"/>
  <c r="N487" i="1"/>
  <c r="N488" i="1"/>
  <c r="N489" i="1"/>
  <c r="N490" i="1"/>
  <c r="N491" i="1"/>
  <c r="N492" i="1"/>
  <c r="N493" i="1"/>
  <c r="N494" i="1"/>
  <c r="N495" i="1"/>
  <c r="N496" i="1"/>
  <c r="N497" i="1"/>
  <c r="N498" i="1"/>
  <c r="N499" i="1"/>
  <c r="N500" i="1"/>
  <c r="N501" i="1"/>
  <c r="N502" i="1"/>
  <c r="N503" i="1"/>
  <c r="N504" i="1"/>
  <c r="N505" i="1"/>
  <c r="N506" i="1"/>
  <c r="N507" i="1"/>
  <c r="N508" i="1"/>
  <c r="N509" i="1"/>
  <c r="N510" i="1"/>
  <c r="N511" i="1"/>
  <c r="N512" i="1"/>
  <c r="N513" i="1"/>
  <c r="N514" i="1"/>
  <c r="N515" i="1"/>
  <c r="N516" i="1"/>
  <c r="N517" i="1"/>
  <c r="N518" i="1"/>
  <c r="N519" i="1"/>
  <c r="N520" i="1"/>
  <c r="N521" i="1"/>
  <c r="N522" i="1"/>
  <c r="N523" i="1"/>
  <c r="N524" i="1"/>
  <c r="N525" i="1"/>
  <c r="N526" i="1"/>
  <c r="N527" i="1"/>
  <c r="N528" i="1"/>
  <c r="N529" i="1"/>
  <c r="N530" i="1"/>
  <c r="N531" i="1"/>
  <c r="N532" i="1"/>
  <c r="N533" i="1"/>
  <c r="N534" i="1"/>
  <c r="N535" i="1"/>
  <c r="N536" i="1"/>
  <c r="N537" i="1"/>
  <c r="N538" i="1"/>
  <c r="N539" i="1"/>
  <c r="N540" i="1"/>
  <c r="N541" i="1"/>
  <c r="N542" i="1"/>
  <c r="N543" i="1"/>
  <c r="N544" i="1"/>
  <c r="N545" i="1"/>
  <c r="N546" i="1"/>
  <c r="N547" i="1"/>
  <c r="N548" i="1"/>
  <c r="N549" i="1"/>
  <c r="N550" i="1"/>
  <c r="N551" i="1"/>
  <c r="N552" i="1"/>
  <c r="N553" i="1"/>
  <c r="N554" i="1"/>
  <c r="N555" i="1"/>
  <c r="N556" i="1"/>
  <c r="N557" i="1"/>
  <c r="N558" i="1"/>
  <c r="N559" i="1"/>
  <c r="N560" i="1"/>
  <c r="N561" i="1"/>
  <c r="N562" i="1"/>
  <c r="N563" i="1"/>
  <c r="N564" i="1"/>
  <c r="N565" i="1"/>
  <c r="N566" i="1"/>
  <c r="N567" i="1"/>
  <c r="N568" i="1"/>
  <c r="N569" i="1"/>
  <c r="N570" i="1"/>
  <c r="N571" i="1"/>
  <c r="N572" i="1"/>
  <c r="N573" i="1"/>
  <c r="N574" i="1"/>
  <c r="N575" i="1"/>
  <c r="N576" i="1"/>
  <c r="N577" i="1"/>
  <c r="N578" i="1"/>
  <c r="N579" i="1"/>
  <c r="N580" i="1"/>
  <c r="N581" i="1"/>
  <c r="N582" i="1"/>
  <c r="N583" i="1"/>
  <c r="N584" i="1"/>
  <c r="N585" i="1"/>
  <c r="N586" i="1"/>
  <c r="N587" i="1"/>
  <c r="N588" i="1"/>
  <c r="N589" i="1"/>
  <c r="N590" i="1"/>
  <c r="N591" i="1"/>
  <c r="N592" i="1"/>
  <c r="N593" i="1"/>
  <c r="N594" i="1"/>
  <c r="N595" i="1"/>
  <c r="N596" i="1"/>
  <c r="N597" i="1"/>
  <c r="N598" i="1"/>
  <c r="N599" i="1"/>
  <c r="N600" i="1"/>
  <c r="N601" i="1"/>
  <c r="N602" i="1"/>
  <c r="N603" i="1"/>
  <c r="N604" i="1"/>
  <c r="N605" i="1"/>
  <c r="N606" i="1"/>
  <c r="N607" i="1"/>
  <c r="N608" i="1"/>
  <c r="N609" i="1"/>
  <c r="N610" i="1"/>
  <c r="N611" i="1"/>
  <c r="N612" i="1"/>
  <c r="N613" i="1"/>
  <c r="N614" i="1"/>
  <c r="N615" i="1"/>
  <c r="N616" i="1"/>
  <c r="N617" i="1"/>
  <c r="N618" i="1"/>
  <c r="N619" i="1"/>
  <c r="N620" i="1"/>
  <c r="N621" i="1"/>
  <c r="N622" i="1"/>
  <c r="N623" i="1"/>
  <c r="N624" i="1"/>
  <c r="N625" i="1"/>
  <c r="N626" i="1"/>
  <c r="N627" i="1"/>
  <c r="N628" i="1"/>
  <c r="N629" i="1"/>
  <c r="N630" i="1"/>
  <c r="N631" i="1"/>
  <c r="N632" i="1"/>
  <c r="N633" i="1"/>
  <c r="N634" i="1"/>
  <c r="N635" i="1"/>
  <c r="N636" i="1"/>
  <c r="N637" i="1"/>
  <c r="N638" i="1"/>
  <c r="N639" i="1"/>
  <c r="N640" i="1"/>
  <c r="N641" i="1"/>
  <c r="N642" i="1"/>
  <c r="N643" i="1"/>
  <c r="N644" i="1"/>
  <c r="N645" i="1"/>
  <c r="N646" i="1"/>
  <c r="N647" i="1"/>
  <c r="N648" i="1"/>
  <c r="N649" i="1"/>
  <c r="N650" i="1"/>
  <c r="N651" i="1"/>
  <c r="N652" i="1"/>
  <c r="N653" i="1"/>
  <c r="N654" i="1"/>
  <c r="N655" i="1"/>
  <c r="N656" i="1"/>
  <c r="N657" i="1"/>
  <c r="N658" i="1"/>
  <c r="N659" i="1"/>
  <c r="N660" i="1"/>
  <c r="N661" i="1"/>
  <c r="N662" i="1"/>
  <c r="N663" i="1"/>
  <c r="N664" i="1"/>
  <c r="N665" i="1"/>
  <c r="N666" i="1"/>
  <c r="N667" i="1"/>
  <c r="N668" i="1"/>
  <c r="N669" i="1"/>
  <c r="N670" i="1"/>
  <c r="N671" i="1"/>
  <c r="N672" i="1"/>
  <c r="N673" i="1"/>
  <c r="N674" i="1"/>
  <c r="N675" i="1"/>
  <c r="N676" i="1"/>
  <c r="N677" i="1"/>
  <c r="N678" i="1"/>
  <c r="N679" i="1"/>
  <c r="N680" i="1"/>
  <c r="N681" i="1"/>
  <c r="N682" i="1"/>
  <c r="N683" i="1"/>
  <c r="N684" i="1"/>
  <c r="N685" i="1"/>
  <c r="N686" i="1"/>
  <c r="N687" i="1"/>
  <c r="N688" i="1"/>
  <c r="N689" i="1"/>
  <c r="N690" i="1"/>
  <c r="N691" i="1"/>
  <c r="N692" i="1"/>
  <c r="N693" i="1"/>
  <c r="N694" i="1"/>
  <c r="N695" i="1"/>
  <c r="N696" i="1"/>
  <c r="N697" i="1"/>
  <c r="N698" i="1"/>
  <c r="N699" i="1"/>
  <c r="N700" i="1"/>
  <c r="N701" i="1"/>
  <c r="N702" i="1"/>
  <c r="N703" i="1"/>
  <c r="N704" i="1"/>
  <c r="N705" i="1"/>
  <c r="N706" i="1"/>
  <c r="N707" i="1"/>
  <c r="N708" i="1"/>
  <c r="N709" i="1"/>
  <c r="N710" i="1"/>
  <c r="N711" i="1"/>
  <c r="N712" i="1"/>
  <c r="N713" i="1"/>
  <c r="N714" i="1"/>
  <c r="N715" i="1"/>
  <c r="N716" i="1"/>
  <c r="N717" i="1"/>
  <c r="N718" i="1"/>
  <c r="N719" i="1"/>
  <c r="N720" i="1"/>
  <c r="N721" i="1"/>
  <c r="N722" i="1"/>
  <c r="N723" i="1"/>
  <c r="N724" i="1"/>
  <c r="N725" i="1"/>
  <c r="N726" i="1"/>
  <c r="N727" i="1"/>
  <c r="N728" i="1"/>
  <c r="N729" i="1"/>
  <c r="N730" i="1"/>
  <c r="N731" i="1"/>
  <c r="N732" i="1"/>
  <c r="N733" i="1"/>
  <c r="N734" i="1"/>
  <c r="N735" i="1"/>
  <c r="N736" i="1"/>
  <c r="N737" i="1"/>
  <c r="N738" i="1"/>
  <c r="N739" i="1"/>
  <c r="N740" i="1"/>
  <c r="N741" i="1"/>
  <c r="N742" i="1"/>
  <c r="N743" i="1"/>
  <c r="N744" i="1"/>
  <c r="N745" i="1"/>
  <c r="N746" i="1"/>
  <c r="N747" i="1"/>
  <c r="N748" i="1"/>
  <c r="N749" i="1"/>
  <c r="N750" i="1"/>
  <c r="N751" i="1"/>
  <c r="N752" i="1"/>
  <c r="N753" i="1"/>
  <c r="N754" i="1"/>
  <c r="N755" i="1"/>
  <c r="N756" i="1"/>
  <c r="N757" i="1"/>
  <c r="N758" i="1"/>
  <c r="N759" i="1"/>
  <c r="N760" i="1"/>
  <c r="N761" i="1"/>
  <c r="N762" i="1"/>
  <c r="N763" i="1"/>
  <c r="N764" i="1"/>
  <c r="N765" i="1"/>
  <c r="N766" i="1"/>
  <c r="N767" i="1"/>
  <c r="N768" i="1"/>
  <c r="N769" i="1"/>
  <c r="N770" i="1"/>
  <c r="N771" i="1"/>
  <c r="N772" i="1"/>
  <c r="N773" i="1"/>
  <c r="N774" i="1"/>
  <c r="N775" i="1"/>
  <c r="N776" i="1"/>
  <c r="N777" i="1"/>
  <c r="N778" i="1"/>
  <c r="N779" i="1"/>
  <c r="N780" i="1"/>
  <c r="N781" i="1"/>
  <c r="N782" i="1"/>
  <c r="N783" i="1"/>
  <c r="N784" i="1"/>
  <c r="N785" i="1"/>
  <c r="N786" i="1"/>
  <c r="N787" i="1"/>
  <c r="N788" i="1"/>
  <c r="N789" i="1"/>
  <c r="N790" i="1"/>
  <c r="N791" i="1"/>
  <c r="N792" i="1"/>
  <c r="N793" i="1"/>
  <c r="N794" i="1"/>
  <c r="N795" i="1"/>
  <c r="N796" i="1"/>
  <c r="N797" i="1"/>
  <c r="N798" i="1"/>
  <c r="N799" i="1"/>
  <c r="N800" i="1"/>
  <c r="N801" i="1"/>
  <c r="N802" i="1"/>
  <c r="N803" i="1"/>
  <c r="N804" i="1"/>
  <c r="N805" i="1"/>
  <c r="N806" i="1"/>
  <c r="N807" i="1"/>
  <c r="N808" i="1"/>
  <c r="N809" i="1"/>
  <c r="N810" i="1"/>
  <c r="N811" i="1"/>
  <c r="N812" i="1"/>
  <c r="N813" i="1"/>
  <c r="N814" i="1"/>
  <c r="N815" i="1"/>
  <c r="N816" i="1"/>
  <c r="N817" i="1"/>
  <c r="N818" i="1"/>
  <c r="N819" i="1"/>
  <c r="N820" i="1"/>
  <c r="N9" i="1"/>
  <c r="N10" i="1"/>
  <c r="N11" i="1"/>
  <c r="N7" i="1"/>
  <c r="N8" i="1"/>
  <c r="N6" i="1"/>
  <c r="E815" i="1" l="1"/>
  <c r="E816" i="1"/>
  <c r="E817" i="1"/>
  <c r="E818" i="1"/>
  <c r="E819" i="1"/>
  <c r="E757" i="1" l="1"/>
  <c r="E758" i="1"/>
  <c r="E759" i="1"/>
  <c r="E760" i="1"/>
  <c r="E761" i="1"/>
  <c r="E762" i="1"/>
  <c r="E763" i="1"/>
  <c r="E764" i="1"/>
  <c r="E765" i="1"/>
  <c r="E766" i="1"/>
  <c r="E767" i="1"/>
  <c r="E768" i="1"/>
  <c r="E769" i="1"/>
  <c r="E770" i="1"/>
  <c r="E771" i="1"/>
  <c r="E772" i="1"/>
  <c r="E773" i="1"/>
  <c r="E774" i="1"/>
  <c r="E775" i="1"/>
  <c r="E776" i="1"/>
  <c r="E777" i="1"/>
  <c r="E778" i="1"/>
  <c r="E779" i="1"/>
  <c r="E780" i="1"/>
  <c r="E781" i="1"/>
  <c r="E782" i="1"/>
  <c r="E783" i="1"/>
  <c r="E784" i="1"/>
  <c r="E785" i="1"/>
  <c r="E786" i="1"/>
  <c r="E787" i="1"/>
  <c r="E788" i="1"/>
  <c r="E789" i="1"/>
  <c r="E790" i="1"/>
  <c r="E791" i="1"/>
  <c r="E792" i="1"/>
  <c r="E793" i="1"/>
  <c r="E794" i="1"/>
  <c r="E795" i="1"/>
  <c r="E796" i="1"/>
  <c r="E797" i="1"/>
  <c r="E798" i="1"/>
  <c r="E799" i="1"/>
  <c r="E800" i="1"/>
  <c r="E801" i="1"/>
  <c r="E802" i="1"/>
  <c r="E803" i="1"/>
  <c r="E804" i="1"/>
  <c r="E805" i="1"/>
  <c r="E806" i="1"/>
  <c r="E807" i="1"/>
  <c r="E808" i="1"/>
  <c r="E809" i="1"/>
  <c r="E810" i="1"/>
  <c r="E811" i="1"/>
  <c r="E812" i="1"/>
  <c r="E813" i="1"/>
  <c r="E814" i="1"/>
  <c r="E820" i="1"/>
  <c r="E748" i="1"/>
  <c r="E749" i="1"/>
  <c r="E750" i="1"/>
  <c r="E751" i="1"/>
  <c r="E752" i="1"/>
  <c r="E753" i="1"/>
  <c r="E754" i="1"/>
  <c r="E755" i="1"/>
  <c r="E756" i="1"/>
  <c r="E747" i="1"/>
  <c r="E654" i="1"/>
  <c r="E593" i="1"/>
  <c r="E594" i="1"/>
  <c r="E595" i="1"/>
  <c r="E596" i="1"/>
  <c r="E597" i="1"/>
  <c r="E598" i="1"/>
  <c r="E599" i="1"/>
  <c r="E600" i="1"/>
  <c r="E601" i="1"/>
  <c r="E602" i="1"/>
  <c r="E603" i="1"/>
  <c r="E604" i="1"/>
  <c r="E605" i="1"/>
  <c r="E606" i="1"/>
  <c r="E607" i="1"/>
  <c r="E608" i="1"/>
  <c r="E609" i="1"/>
  <c r="E610" i="1"/>
  <c r="E611" i="1"/>
  <c r="E612" i="1"/>
  <c r="E613" i="1"/>
  <c r="E614" i="1"/>
  <c r="E615" i="1"/>
  <c r="E616" i="1"/>
  <c r="E617" i="1"/>
  <c r="E618" i="1"/>
  <c r="E619" i="1"/>
  <c r="E620" i="1"/>
  <c r="E621" i="1"/>
  <c r="E622" i="1"/>
  <c r="E623" i="1"/>
  <c r="E624" i="1"/>
  <c r="E625" i="1"/>
  <c r="E626" i="1"/>
  <c r="E627" i="1"/>
  <c r="E628" i="1"/>
  <c r="E629" i="1"/>
  <c r="E630" i="1"/>
  <c r="E631" i="1"/>
  <c r="E632" i="1"/>
  <c r="E633" i="1"/>
  <c r="E634" i="1"/>
  <c r="E635" i="1"/>
  <c r="E636" i="1"/>
  <c r="E637" i="1"/>
  <c r="E638" i="1"/>
  <c r="E639" i="1"/>
  <c r="E640" i="1"/>
  <c r="E641" i="1"/>
  <c r="E642" i="1"/>
  <c r="E643" i="1"/>
  <c r="E644" i="1"/>
  <c r="E645" i="1"/>
  <c r="E646" i="1"/>
  <c r="E647" i="1"/>
  <c r="E648" i="1"/>
  <c r="E649" i="1"/>
  <c r="E650" i="1"/>
  <c r="E651" i="1"/>
  <c r="E652" i="1"/>
  <c r="E653" i="1"/>
  <c r="E655" i="1"/>
  <c r="E656" i="1"/>
  <c r="E657" i="1"/>
  <c r="E658" i="1"/>
  <c r="E659" i="1"/>
  <c r="E660" i="1"/>
  <c r="E661" i="1"/>
  <c r="E662" i="1"/>
  <c r="E663" i="1"/>
  <c r="E664" i="1"/>
  <c r="E665" i="1"/>
  <c r="E666" i="1"/>
  <c r="E667" i="1"/>
  <c r="E668" i="1"/>
  <c r="E669" i="1"/>
  <c r="E670" i="1"/>
  <c r="E671" i="1"/>
  <c r="E672" i="1"/>
  <c r="E673" i="1"/>
  <c r="E674" i="1"/>
  <c r="E675" i="1"/>
  <c r="E676" i="1"/>
  <c r="E677" i="1"/>
  <c r="E678" i="1"/>
  <c r="E679" i="1"/>
  <c r="E680" i="1"/>
  <c r="E681" i="1"/>
  <c r="E682" i="1"/>
  <c r="E683" i="1"/>
  <c r="E684" i="1"/>
  <c r="E685" i="1"/>
  <c r="E686" i="1"/>
  <c r="E687" i="1"/>
  <c r="E688" i="1"/>
  <c r="E689" i="1"/>
  <c r="E690" i="1"/>
  <c r="E691" i="1"/>
  <c r="E692" i="1"/>
  <c r="E693" i="1"/>
  <c r="E694" i="1"/>
  <c r="E695" i="1"/>
  <c r="E696" i="1"/>
  <c r="E697" i="1"/>
  <c r="E698" i="1"/>
  <c r="E699" i="1"/>
  <c r="E700" i="1"/>
  <c r="E701" i="1"/>
  <c r="E702" i="1"/>
  <c r="E703" i="1"/>
  <c r="E704" i="1"/>
  <c r="E705" i="1"/>
  <c r="E706" i="1"/>
  <c r="E707" i="1"/>
  <c r="E708" i="1"/>
  <c r="E709" i="1"/>
  <c r="E710" i="1"/>
  <c r="E711" i="1"/>
  <c r="E712" i="1"/>
  <c r="E713" i="1"/>
  <c r="E714" i="1"/>
  <c r="E715" i="1"/>
  <c r="E716" i="1"/>
  <c r="E717" i="1"/>
  <c r="E718" i="1"/>
  <c r="E719" i="1"/>
  <c r="E720" i="1"/>
  <c r="E721" i="1"/>
  <c r="E722" i="1"/>
  <c r="E723" i="1"/>
  <c r="E724" i="1"/>
  <c r="E725" i="1"/>
  <c r="E726" i="1"/>
  <c r="E727" i="1"/>
  <c r="E728" i="1"/>
  <c r="E729" i="1"/>
  <c r="E730" i="1"/>
  <c r="E731" i="1"/>
  <c r="E732" i="1"/>
  <c r="E733" i="1"/>
  <c r="E734" i="1"/>
  <c r="E735" i="1"/>
  <c r="E736" i="1"/>
  <c r="E737" i="1"/>
  <c r="E738" i="1"/>
  <c r="E739" i="1"/>
  <c r="E740" i="1"/>
  <c r="E741" i="1"/>
  <c r="E742" i="1"/>
  <c r="E743" i="1"/>
  <c r="E744" i="1"/>
  <c r="E745" i="1"/>
  <c r="E746" i="1"/>
  <c r="E585" i="1"/>
  <c r="E586" i="1"/>
  <c r="E587" i="1"/>
  <c r="E588" i="1"/>
  <c r="E589" i="1"/>
  <c r="E590" i="1"/>
  <c r="E591" i="1"/>
  <c r="E592" i="1"/>
  <c r="E584" i="1"/>
  <c r="E583" i="1"/>
  <c r="E564" i="1"/>
  <c r="E565" i="1"/>
  <c r="E566" i="1"/>
  <c r="E567" i="1"/>
  <c r="E568" i="1"/>
  <c r="E569" i="1"/>
  <c r="E570" i="1"/>
  <c r="E571" i="1"/>
  <c r="E572" i="1"/>
  <c r="E573" i="1"/>
  <c r="E574" i="1"/>
  <c r="E575" i="1"/>
  <c r="E576" i="1"/>
  <c r="E577" i="1"/>
  <c r="E578" i="1"/>
  <c r="E579" i="1"/>
  <c r="E580" i="1"/>
  <c r="E581" i="1"/>
  <c r="E582" i="1"/>
  <c r="E549" i="1"/>
  <c r="E550" i="1"/>
  <c r="E551" i="1"/>
  <c r="E552" i="1"/>
  <c r="E553" i="1"/>
  <c r="E554" i="1"/>
  <c r="E555" i="1"/>
  <c r="E556" i="1"/>
  <c r="E557" i="1"/>
  <c r="E558" i="1"/>
  <c r="E559" i="1"/>
  <c r="E560" i="1"/>
  <c r="E561" i="1"/>
  <c r="E562" i="1"/>
  <c r="E476" i="1" l="1"/>
  <c r="E477" i="1"/>
  <c r="E478" i="1"/>
  <c r="E479" i="1"/>
  <c r="E480" i="1"/>
  <c r="E481" i="1"/>
  <c r="E482" i="1"/>
  <c r="E483" i="1"/>
  <c r="E484" i="1"/>
  <c r="E485" i="1"/>
  <c r="E486" i="1"/>
  <c r="E487" i="1"/>
  <c r="E488" i="1"/>
  <c r="E489" i="1"/>
  <c r="E490" i="1"/>
  <c r="E494" i="1"/>
  <c r="E495" i="1"/>
  <c r="E496" i="1"/>
  <c r="E497" i="1"/>
  <c r="E498" i="1"/>
  <c r="E499" i="1"/>
  <c r="E500" i="1"/>
  <c r="E501" i="1"/>
  <c r="E502" i="1"/>
  <c r="E503" i="1"/>
  <c r="E504" i="1"/>
  <c r="E505" i="1"/>
  <c r="E506" i="1"/>
  <c r="E507" i="1"/>
  <c r="E508" i="1"/>
  <c r="E509" i="1"/>
  <c r="E510" i="1"/>
  <c r="E511" i="1"/>
  <c r="E473" i="1" l="1"/>
  <c r="E468" i="1"/>
  <c r="E469" i="1"/>
  <c r="E466" i="1"/>
  <c r="E467" i="1"/>
  <c r="E460" i="1"/>
  <c r="E461" i="1"/>
  <c r="E454" i="1" l="1"/>
  <c r="E455" i="1"/>
  <c r="E456" i="1"/>
  <c r="E451" i="1"/>
  <c r="E452" i="1"/>
  <c r="E453" i="1"/>
  <c r="E449" i="1"/>
  <c r="E450" i="1"/>
  <c r="E436" i="1" l="1"/>
  <c r="E437" i="1"/>
  <c r="E438" i="1"/>
  <c r="E388" i="1" l="1"/>
  <c r="E389" i="1"/>
  <c r="E390" i="1"/>
  <c r="E391" i="1"/>
  <c r="E392" i="1"/>
  <c r="E393" i="1"/>
  <c r="E394" i="1"/>
  <c r="E395" i="1"/>
  <c r="E396" i="1"/>
  <c r="E397" i="1"/>
  <c r="E398" i="1"/>
  <c r="E380" i="1"/>
  <c r="E381" i="1"/>
  <c r="E382" i="1"/>
  <c r="E383" i="1"/>
  <c r="E384" i="1"/>
  <c r="E385" i="1"/>
  <c r="E386" i="1"/>
  <c r="E368" i="1"/>
  <c r="E369" i="1"/>
  <c r="E366" i="1"/>
  <c r="E364" i="1"/>
  <c r="E345" i="1"/>
  <c r="E344" i="1"/>
  <c r="E341" i="1"/>
  <c r="E337" i="1"/>
  <c r="E338" i="1"/>
  <c r="E332" i="1"/>
  <c r="E333" i="1"/>
  <c r="E334" i="1"/>
  <c r="E326" i="1"/>
  <c r="E313" i="1"/>
  <c r="E314" i="1"/>
  <c r="E315" i="1"/>
  <c r="E316" i="1"/>
  <c r="E317" i="1"/>
  <c r="E318" i="1"/>
  <c r="E319" i="1"/>
  <c r="E320" i="1"/>
  <c r="E321" i="1"/>
  <c r="E322" i="1"/>
  <c r="E309" i="1"/>
  <c r="E306" i="1"/>
  <c r="E297" i="1"/>
  <c r="E281" i="1"/>
  <c r="E280" i="1"/>
  <c r="E277" i="1"/>
  <c r="E276" i="1"/>
  <c r="E275" i="1"/>
  <c r="E274" i="1"/>
  <c r="E273" i="1"/>
  <c r="E272" i="1"/>
  <c r="E271" i="1"/>
  <c r="E270" i="1"/>
  <c r="E269" i="1"/>
  <c r="E268" i="1"/>
  <c r="E285" i="1"/>
  <c r="E287" i="1"/>
  <c r="E267" i="1"/>
  <c r="E266" i="1"/>
  <c r="E261" i="1"/>
  <c r="E243" i="1"/>
  <c r="E242" i="1"/>
  <c r="E241" i="1"/>
  <c r="E240" i="1"/>
  <c r="E238" i="1"/>
  <c r="E239" i="1"/>
  <c r="E237" i="1"/>
  <c r="E231" i="1"/>
  <c r="E230" i="1"/>
  <c r="E229" i="1"/>
  <c r="E228" i="1"/>
  <c r="E227" i="1"/>
  <c r="E224" i="1"/>
  <c r="E217" i="1"/>
  <c r="E197" i="1"/>
  <c r="E191" i="1"/>
  <c r="E192" i="1"/>
  <c r="E193" i="1"/>
  <c r="E190" i="1"/>
  <c r="E189" i="1"/>
  <c r="E187" i="1"/>
  <c r="E180" i="1"/>
  <c r="E181" i="1"/>
  <c r="E179" i="1"/>
  <c r="E168" i="1"/>
  <c r="E167" i="1"/>
  <c r="E166" i="1"/>
  <c r="E163" i="1"/>
  <c r="E161" i="1"/>
  <c r="E153" i="1"/>
  <c r="E154" i="1"/>
  <c r="E155" i="1"/>
  <c r="E156" i="1"/>
  <c r="E157" i="1"/>
  <c r="E158" i="1"/>
  <c r="E159" i="1"/>
  <c r="E160" i="1"/>
  <c r="E162" i="1"/>
  <c r="E164" i="1"/>
  <c r="E165" i="1"/>
  <c r="E169" i="1"/>
  <c r="E170" i="1"/>
  <c r="E171" i="1"/>
  <c r="E172" i="1"/>
  <c r="E173" i="1"/>
  <c r="E174" i="1"/>
  <c r="E176" i="1"/>
  <c r="E177" i="1"/>
  <c r="E178" i="1"/>
  <c r="E182" i="1"/>
  <c r="E183" i="1"/>
  <c r="E184" i="1"/>
  <c r="E185" i="1"/>
  <c r="E186" i="1"/>
  <c r="E188" i="1"/>
  <c r="E194" i="1"/>
  <c r="E195" i="1"/>
  <c r="E196" i="1"/>
  <c r="E199" i="1"/>
  <c r="E200" i="1"/>
  <c r="E201" i="1"/>
  <c r="E203" i="1"/>
  <c r="E204" i="1"/>
  <c r="E205" i="1"/>
  <c r="E206" i="1"/>
  <c r="E207" i="1"/>
  <c r="E208" i="1"/>
  <c r="E209" i="1"/>
  <c r="E210" i="1"/>
  <c r="E211" i="1"/>
  <c r="E212" i="1"/>
  <c r="E213" i="1"/>
  <c r="E214" i="1"/>
  <c r="E215" i="1"/>
  <c r="E216" i="1"/>
  <c r="E218" i="1"/>
  <c r="E219" i="1"/>
  <c r="E220" i="1"/>
  <c r="E221" i="1"/>
  <c r="E222" i="1"/>
  <c r="E223" i="1"/>
  <c r="E225" i="1"/>
  <c r="E226" i="1"/>
  <c r="E232" i="1"/>
  <c r="E233" i="1"/>
  <c r="E234" i="1"/>
  <c r="E235" i="1"/>
  <c r="E236" i="1"/>
  <c r="E244" i="1"/>
  <c r="E245" i="1"/>
  <c r="E247" i="1"/>
  <c r="E248" i="1"/>
  <c r="E249" i="1"/>
  <c r="E250" i="1"/>
  <c r="E251" i="1"/>
  <c r="E252" i="1"/>
  <c r="E253" i="1"/>
  <c r="E255" i="1"/>
  <c r="E256" i="1"/>
  <c r="E257" i="1"/>
  <c r="E258" i="1"/>
  <c r="E259" i="1"/>
  <c r="E260" i="1"/>
  <c r="E262" i="1"/>
  <c r="E263" i="1"/>
  <c r="E264" i="1"/>
  <c r="E265" i="1"/>
  <c r="E284" i="1"/>
  <c r="E286" i="1"/>
  <c r="E288" i="1"/>
  <c r="E289" i="1"/>
  <c r="E290" i="1"/>
  <c r="E291" i="1"/>
  <c r="E292" i="1"/>
  <c r="E293" i="1"/>
  <c r="E294" i="1"/>
  <c r="E295" i="1"/>
  <c r="E296" i="1"/>
  <c r="E298" i="1"/>
  <c r="E300" i="1"/>
  <c r="E301" i="1"/>
  <c r="E302" i="1"/>
  <c r="E303" i="1"/>
  <c r="E304" i="1"/>
  <c r="E305" i="1"/>
  <c r="E307" i="1"/>
  <c r="E308" i="1"/>
  <c r="E310" i="1"/>
  <c r="E311" i="1"/>
  <c r="E312" i="1"/>
  <c r="E323" i="1"/>
  <c r="E324" i="1"/>
  <c r="E325" i="1"/>
  <c r="E327" i="1"/>
  <c r="E328" i="1"/>
  <c r="E329" i="1"/>
  <c r="E330" i="1"/>
  <c r="E331" i="1"/>
  <c r="E335" i="1"/>
  <c r="E336" i="1"/>
  <c r="E339" i="1"/>
  <c r="E340" i="1"/>
  <c r="E342" i="1"/>
  <c r="E343" i="1"/>
  <c r="E346" i="1"/>
  <c r="E347" i="1"/>
  <c r="E348" i="1"/>
  <c r="E349" i="1"/>
  <c r="E350" i="1"/>
  <c r="E351" i="1"/>
  <c r="E352" i="1"/>
  <c r="E353" i="1"/>
  <c r="E354" i="1"/>
  <c r="E355" i="1"/>
  <c r="E356" i="1"/>
  <c r="E357" i="1"/>
  <c r="E358" i="1"/>
  <c r="E359" i="1"/>
  <c r="E360" i="1"/>
  <c r="E361" i="1"/>
  <c r="E362" i="1"/>
  <c r="E363" i="1"/>
  <c r="E365" i="1"/>
  <c r="E367" i="1"/>
  <c r="E370" i="1"/>
  <c r="E371" i="1"/>
  <c r="E372" i="1"/>
  <c r="E373" i="1"/>
  <c r="E374" i="1"/>
  <c r="E375" i="1"/>
  <c r="E376" i="1"/>
  <c r="E377" i="1"/>
  <c r="E378" i="1"/>
  <c r="E379" i="1"/>
  <c r="E387" i="1"/>
  <c r="E399" i="1"/>
  <c r="E400" i="1"/>
  <c r="E401" i="1"/>
  <c r="E402" i="1"/>
  <c r="E403" i="1"/>
  <c r="E404" i="1"/>
  <c r="E405" i="1"/>
  <c r="E406" i="1"/>
  <c r="E407" i="1"/>
  <c r="E408" i="1"/>
  <c r="E409" i="1"/>
  <c r="E410" i="1"/>
  <c r="E411" i="1"/>
  <c r="E412" i="1"/>
  <c r="E413" i="1"/>
  <c r="E414" i="1"/>
  <c r="E415" i="1"/>
  <c r="E416" i="1"/>
  <c r="E417" i="1"/>
  <c r="E418" i="1"/>
  <c r="E419" i="1"/>
  <c r="E420" i="1"/>
  <c r="E421" i="1"/>
  <c r="E422" i="1"/>
  <c r="E423" i="1"/>
  <c r="E424" i="1"/>
  <c r="E425" i="1"/>
  <c r="E426" i="1"/>
  <c r="E427" i="1"/>
  <c r="E428" i="1"/>
  <c r="E429" i="1"/>
  <c r="E430" i="1"/>
  <c r="E431" i="1"/>
  <c r="E432" i="1"/>
  <c r="E433" i="1"/>
  <c r="E434" i="1"/>
  <c r="E435" i="1"/>
  <c r="E439" i="1"/>
  <c r="E440" i="1"/>
  <c r="E441" i="1"/>
  <c r="E442" i="1"/>
  <c r="E443" i="1"/>
  <c r="E444" i="1"/>
  <c r="E445" i="1"/>
  <c r="E446" i="1"/>
  <c r="E447" i="1"/>
  <c r="E448" i="1"/>
  <c r="E457" i="1"/>
  <c r="E458" i="1"/>
  <c r="E459" i="1"/>
  <c r="E465" i="1"/>
  <c r="E471" i="1"/>
  <c r="E472" i="1"/>
  <c r="E474" i="1"/>
  <c r="E475" i="1"/>
  <c r="E491" i="1"/>
  <c r="E492" i="1"/>
  <c r="E493" i="1"/>
  <c r="E512" i="1"/>
  <c r="E513" i="1"/>
  <c r="E514" i="1"/>
  <c r="E515" i="1"/>
  <c r="E516" i="1"/>
  <c r="E517" i="1"/>
  <c r="E518" i="1"/>
  <c r="E519" i="1"/>
  <c r="E520" i="1"/>
  <c r="E521" i="1"/>
  <c r="E522" i="1"/>
  <c r="E523" i="1"/>
  <c r="E524" i="1"/>
  <c r="E525" i="1"/>
  <c r="E526" i="1"/>
  <c r="E527" i="1"/>
  <c r="E528" i="1"/>
  <c r="E529" i="1"/>
  <c r="E530" i="1"/>
  <c r="E531" i="1"/>
  <c r="E532" i="1"/>
  <c r="E533" i="1"/>
  <c r="E534" i="1"/>
  <c r="E535" i="1"/>
  <c r="E536" i="1"/>
  <c r="E537" i="1"/>
  <c r="E538" i="1"/>
  <c r="E539" i="1"/>
  <c r="E540" i="1"/>
  <c r="E541" i="1"/>
  <c r="E542" i="1"/>
  <c r="E543" i="1"/>
  <c r="E544" i="1"/>
  <c r="E545" i="1"/>
  <c r="E546" i="1"/>
  <c r="E547" i="1"/>
  <c r="E548" i="1"/>
  <c r="E563" i="1"/>
  <c r="E147" i="1"/>
  <c r="E138" i="1"/>
  <c r="E139" i="1"/>
  <c r="E52" i="1"/>
  <c r="E51" i="1"/>
  <c r="E50" i="1"/>
  <c r="E39" i="1"/>
  <c r="E48" i="1"/>
  <c r="E49" i="1"/>
  <c r="E47" i="1"/>
  <c r="E46" i="1"/>
  <c r="E18" i="1"/>
  <c r="E17" i="1"/>
  <c r="E7" i="1"/>
  <c r="E119" i="1"/>
  <c r="E109" i="1"/>
  <c r="E110" i="1"/>
  <c r="E111" i="1"/>
  <c r="E112" i="1"/>
  <c r="E113" i="1"/>
  <c r="E106" i="1"/>
  <c r="E107" i="1"/>
  <c r="E108" i="1"/>
  <c r="E104" i="1"/>
  <c r="E98" i="1"/>
  <c r="E99" i="1"/>
  <c r="E100" i="1"/>
  <c r="E101" i="1"/>
  <c r="E102" i="1"/>
  <c r="E103" i="1"/>
  <c r="E93" i="1"/>
  <c r="E94" i="1"/>
  <c r="E91" i="1"/>
  <c r="E92" i="1"/>
  <c r="E87" i="1"/>
  <c r="E88" i="1"/>
  <c r="E89" i="1"/>
  <c r="E90" i="1"/>
  <c r="E75" i="1"/>
  <c r="E83" i="1"/>
  <c r="E81" i="1"/>
  <c r="E82" i="1"/>
  <c r="E77" i="1"/>
  <c r="E78" i="1"/>
  <c r="E79" i="1"/>
  <c r="E80" i="1"/>
  <c r="E71" i="1"/>
  <c r="E70" i="1"/>
  <c r="E72" i="1"/>
  <c r="E73" i="1"/>
  <c r="E74" i="1"/>
  <c r="E76" i="1"/>
  <c r="E65" i="1"/>
  <c r="E66" i="1"/>
  <c r="E67" i="1"/>
  <c r="E68" i="1"/>
  <c r="E69" i="1"/>
  <c r="E63" i="1"/>
  <c r="E64" i="1"/>
  <c r="E84" i="1"/>
  <c r="E62" i="1"/>
  <c r="E85" i="1"/>
  <c r="E86" i="1"/>
  <c r="E95" i="1"/>
  <c r="E96" i="1"/>
  <c r="E97" i="1"/>
  <c r="E105" i="1"/>
  <c r="E114" i="1"/>
  <c r="E115" i="1"/>
  <c r="E116" i="1"/>
  <c r="E117" i="1"/>
  <c r="E118" i="1"/>
  <c r="E120" i="1"/>
  <c r="E121" i="1"/>
  <c r="E122" i="1"/>
  <c r="E123" i="1"/>
  <c r="E124" i="1"/>
  <c r="E125" i="1"/>
  <c r="E126" i="1"/>
  <c r="E127" i="1"/>
  <c r="E128" i="1"/>
  <c r="E129" i="1"/>
  <c r="E130" i="1"/>
  <c r="E131" i="1"/>
  <c r="E132" i="1"/>
  <c r="E133" i="1"/>
  <c r="E134" i="1"/>
  <c r="E135" i="1"/>
  <c r="E136" i="1"/>
  <c r="E137" i="1"/>
  <c r="E140" i="1"/>
  <c r="E141" i="1"/>
  <c r="E142" i="1"/>
  <c r="E143" i="1"/>
  <c r="E144" i="1"/>
  <c r="E145" i="1"/>
  <c r="E146" i="1"/>
  <c r="E148" i="1"/>
  <c r="E149" i="1"/>
  <c r="E150" i="1"/>
  <c r="E152" i="1"/>
  <c r="E56" i="1"/>
  <c r="E57" i="1"/>
  <c r="E58" i="1"/>
  <c r="E59" i="1"/>
  <c r="E60" i="1"/>
  <c r="E61" i="1"/>
  <c r="E55" i="1"/>
  <c r="E54" i="1"/>
  <c r="E53" i="1"/>
  <c r="E27" i="1"/>
  <c r="E28" i="1"/>
  <c r="E29" i="1"/>
  <c r="E30" i="1"/>
  <c r="E31" i="1"/>
  <c r="E32" i="1"/>
  <c r="E33" i="1"/>
  <c r="E34" i="1"/>
  <c r="E35" i="1"/>
  <c r="E25" i="1"/>
  <c r="E26" i="1"/>
  <c r="E36" i="1"/>
  <c r="E37" i="1"/>
  <c r="E38" i="1"/>
  <c r="E40" i="1"/>
  <c r="E41" i="1"/>
  <c r="E42" i="1"/>
  <c r="E43" i="1"/>
  <c r="E44" i="1"/>
  <c r="E45" i="1"/>
  <c r="E11" i="1"/>
  <c r="E12" i="1"/>
  <c r="E13" i="1"/>
  <c r="E14" i="1"/>
  <c r="E15" i="1"/>
  <c r="E16" i="1"/>
  <c r="E20" i="1"/>
  <c r="E21" i="1"/>
  <c r="E22" i="1"/>
  <c r="E6" i="1"/>
</calcChain>
</file>

<file path=xl/comments1.xml><?xml version="1.0" encoding="utf-8"?>
<comments xmlns="http://schemas.openxmlformats.org/spreadsheetml/2006/main">
  <authors>
    <author>Molendijk, Leendert</author>
  </authors>
  <commentList>
    <comment ref="P5" authorId="0" shapeId="0">
      <text>
        <r>
          <rPr>
            <b/>
            <sz val="9"/>
            <color indexed="81"/>
            <rFont val="Tahoma"/>
            <family val="2"/>
          </rPr>
          <t>Molendijk, Leendert:</t>
        </r>
        <r>
          <rPr>
            <sz val="9"/>
            <color indexed="81"/>
            <rFont val="Tahoma"/>
            <family val="2"/>
          </rPr>
          <t xml:space="preserve">
A host is defined by the ability to provide a disease/pest of housing and food to be able to produce off spring. This is independent whether damage is causes (see tolerance)</t>
        </r>
      </text>
    </comment>
  </commentList>
</comments>
</file>

<file path=xl/sharedStrings.xml><?xml version="1.0" encoding="utf-8"?>
<sst xmlns="http://schemas.openxmlformats.org/spreadsheetml/2006/main" count="54933" uniqueCount="4904">
  <si>
    <t>Region</t>
  </si>
  <si>
    <t>Soil type</t>
  </si>
  <si>
    <t>Quality of information</t>
  </si>
  <si>
    <t>Type of source</t>
  </si>
  <si>
    <t>Variety/Cultivar</t>
  </si>
  <si>
    <t>Host status  Decision</t>
  </si>
  <si>
    <t>Info provided by</t>
  </si>
  <si>
    <t>Institute report</t>
  </si>
  <si>
    <t>Meloidogyne incognita</t>
  </si>
  <si>
    <t>Pratylenchus penetrans</t>
  </si>
  <si>
    <t>Trichodorus similis</t>
  </si>
  <si>
    <t>Paratrichodorus teres</t>
  </si>
  <si>
    <t>Tobacco Rattle Virus TRV</t>
  </si>
  <si>
    <t>Xiphinema index</t>
  </si>
  <si>
    <t>Peer reviewed</t>
  </si>
  <si>
    <t>Grey literature</t>
  </si>
  <si>
    <t>Farmers magazine</t>
  </si>
  <si>
    <t>BH</t>
  </si>
  <si>
    <t>MG</t>
  </si>
  <si>
    <t>LM</t>
  </si>
  <si>
    <t>VM</t>
  </si>
  <si>
    <t>[drop down list]</t>
  </si>
  <si>
    <t>Asparagus</t>
  </si>
  <si>
    <t>Beans</t>
  </si>
  <si>
    <t>Carrot</t>
  </si>
  <si>
    <t>Celery</t>
  </si>
  <si>
    <t>Cucumber</t>
  </si>
  <si>
    <t>Eggplant</t>
  </si>
  <si>
    <t>Garlic</t>
  </si>
  <si>
    <t>Leek</t>
  </si>
  <si>
    <t>Melon</t>
  </si>
  <si>
    <t>Onion</t>
  </si>
  <si>
    <t>Parsley</t>
  </si>
  <si>
    <t>Peas</t>
  </si>
  <si>
    <t>Spinach</t>
  </si>
  <si>
    <t>Strawberry</t>
  </si>
  <si>
    <t>Sweet pepper</t>
  </si>
  <si>
    <t>Tomato</t>
  </si>
  <si>
    <t>Pumpkin</t>
  </si>
  <si>
    <t>Crop, Latin name</t>
  </si>
  <si>
    <t>Crop, English name</t>
  </si>
  <si>
    <t>Barley</t>
  </si>
  <si>
    <t>Beets (sugar, fodder)</t>
  </si>
  <si>
    <t>Faba bean</t>
  </si>
  <si>
    <t>Hemp</t>
  </si>
  <si>
    <t>Linseed</t>
  </si>
  <si>
    <t>Luzerne (= alfalfa)</t>
  </si>
  <si>
    <t>Maize (corn)</t>
  </si>
  <si>
    <t>Potato</t>
  </si>
  <si>
    <t>Rapeseed</t>
  </si>
  <si>
    <t>Soybean</t>
  </si>
  <si>
    <t>Sunflower</t>
  </si>
  <si>
    <t>Wheat</t>
  </si>
  <si>
    <t>Oat</t>
  </si>
  <si>
    <t>Rice</t>
  </si>
  <si>
    <t>Rye</t>
  </si>
  <si>
    <t>Triticale</t>
  </si>
  <si>
    <t>Chicory</t>
  </si>
  <si>
    <t>Clover</t>
  </si>
  <si>
    <t>Cabbage (incl. Broccoli and cauliflower</t>
  </si>
  <si>
    <t>Lettuce (all types)</t>
  </si>
  <si>
    <t>Watermelone</t>
  </si>
  <si>
    <t>Black salsify</t>
  </si>
  <si>
    <t>Buckwheat</t>
  </si>
  <si>
    <t>Italian ryegrass</t>
  </si>
  <si>
    <t>Marigold</t>
  </si>
  <si>
    <t>Mustards</t>
  </si>
  <si>
    <t>Perennial ryegrass</t>
  </si>
  <si>
    <t>Phacelia</t>
  </si>
  <si>
    <t>Sorghum, Sudangrass</t>
  </si>
  <si>
    <t>Vetch</t>
  </si>
  <si>
    <t>White mustard</t>
  </si>
  <si>
    <t>F-Hordeum vulgare</t>
  </si>
  <si>
    <t>F-Beta vulgaris</t>
  </si>
  <si>
    <t>F-Trifolium spp.</t>
  </si>
  <si>
    <t>F-Vicia faba</t>
  </si>
  <si>
    <t>F-Cannabis sativa</t>
  </si>
  <si>
    <t>F-Linum usitatissiumum</t>
  </si>
  <si>
    <t>F-Medigaco sativa</t>
  </si>
  <si>
    <t>F-Zea mais</t>
  </si>
  <si>
    <t>F-Solanum tuberosum</t>
  </si>
  <si>
    <t>F-Brassica napus</t>
  </si>
  <si>
    <t>F-Glycine max</t>
  </si>
  <si>
    <t>F-Helianthus spp.</t>
  </si>
  <si>
    <t>F-Triticum aestivum</t>
  </si>
  <si>
    <t>F-Avena sativa</t>
  </si>
  <si>
    <t>F-Oryza sativa</t>
  </si>
  <si>
    <t>F-× Triticosecale</t>
  </si>
  <si>
    <t>V-Asparagus offininalis</t>
  </si>
  <si>
    <t>V-Phaseolus spp.</t>
  </si>
  <si>
    <t>V-Brassica oleracea</t>
  </si>
  <si>
    <t>V-Daucus carota</t>
  </si>
  <si>
    <t>V-Apium graveolens</t>
  </si>
  <si>
    <t>V-Cucumis sativus</t>
  </si>
  <si>
    <t>V-Solanum melongena</t>
  </si>
  <si>
    <t>V-Allium sativum</t>
  </si>
  <si>
    <t>V-Allium ampeloprasum</t>
  </si>
  <si>
    <t>V-Lactuca sativa</t>
  </si>
  <si>
    <t>V-Cucumis melo</t>
  </si>
  <si>
    <t>V-Allium spp.</t>
  </si>
  <si>
    <t>V-Petroselinum crispum</t>
  </si>
  <si>
    <t>V-Pisum spp.</t>
  </si>
  <si>
    <t>V-Spinacia oleracea</t>
  </si>
  <si>
    <t>V-Fragaria x ananassa</t>
  </si>
  <si>
    <t>V-Capsicum annum</t>
  </si>
  <si>
    <t>V-Lycopersicon esculentum</t>
  </si>
  <si>
    <t>V-Cucurbita spp.</t>
  </si>
  <si>
    <t>V-Citrullus lanatus</t>
  </si>
  <si>
    <t>V-Scorzonera hispanica</t>
  </si>
  <si>
    <t>G-Fagopyrum esculentum</t>
  </si>
  <si>
    <t>G-Lolium multiflorum</t>
  </si>
  <si>
    <t>G-Avena strigosa</t>
  </si>
  <si>
    <t>G-Tagetes sp.</t>
  </si>
  <si>
    <t>G-Brassica spp.</t>
  </si>
  <si>
    <t>G-Lolium perenne</t>
  </si>
  <si>
    <t>G-Phacelia sp.</t>
  </si>
  <si>
    <t>G-Raphanus sativus</t>
  </si>
  <si>
    <t>G-Sorghum spp.</t>
  </si>
  <si>
    <t>G-Vicia sp.</t>
  </si>
  <si>
    <t>G-Sinapis alba</t>
  </si>
  <si>
    <t>loamy sand</t>
  </si>
  <si>
    <t>sandy loam</t>
  </si>
  <si>
    <t>loam</t>
  </si>
  <si>
    <t>silt loam</t>
  </si>
  <si>
    <t>silt</t>
  </si>
  <si>
    <t>sandy clay loam</t>
  </si>
  <si>
    <t>clay loam</t>
  </si>
  <si>
    <t>silty clay loam</t>
  </si>
  <si>
    <t>sandy clay</t>
  </si>
  <si>
    <t>silty clay</t>
  </si>
  <si>
    <t>clay</t>
  </si>
  <si>
    <t>sand</t>
  </si>
  <si>
    <t>Crop English</t>
  </si>
  <si>
    <t>Crop Latin</t>
  </si>
  <si>
    <t>Soil Type</t>
  </si>
  <si>
    <t>T 1.1: Hostplant x pathogen/nematode data, info needed for the database</t>
  </si>
  <si>
    <t>Drop down lists for data collection</t>
  </si>
  <si>
    <t>Heterodera avenae</t>
  </si>
  <si>
    <t>Heterodera betae</t>
  </si>
  <si>
    <t>Heterodera carotae</t>
  </si>
  <si>
    <t>Heterodera cruciferae</t>
  </si>
  <si>
    <t>Heterodera goettingiana</t>
  </si>
  <si>
    <t>Heterodera schachtii</t>
  </si>
  <si>
    <t>Heterodera trifolii f. sp. trifolium</t>
  </si>
  <si>
    <t>Globodera rostochiensis / G. pallida</t>
  </si>
  <si>
    <t>Meloidogyne chitwoodi</t>
  </si>
  <si>
    <t>Meloidogyne fallax</t>
  </si>
  <si>
    <t>Meloidogyne hapla</t>
  </si>
  <si>
    <t>Meloidogyne minor</t>
  </si>
  <si>
    <t>Meloidogyne naasi</t>
  </si>
  <si>
    <t>Pratylenchus crenatus</t>
  </si>
  <si>
    <t>Pratylenchus fallax</t>
  </si>
  <si>
    <t>Pratylenchus neglectus</t>
  </si>
  <si>
    <t>Pratylenchus thornei</t>
  </si>
  <si>
    <t>Pratylenchus vulnus</t>
  </si>
  <si>
    <t>Praylenchus convallaria</t>
  </si>
  <si>
    <t>Ditylenchus destructor</t>
  </si>
  <si>
    <t>Ditylenchus dipsaci</t>
  </si>
  <si>
    <t>Aphelenchoides fragariae</t>
  </si>
  <si>
    <t>Aphelenchoides ritzemabosi</t>
  </si>
  <si>
    <t>Aphelenchoides spp</t>
  </si>
  <si>
    <t>Aphelenchoides subtenuis</t>
  </si>
  <si>
    <t>Helicotylenchus spp.</t>
  </si>
  <si>
    <t>Hemicycliophora spp.</t>
  </si>
  <si>
    <t>Longidorus elongatus</t>
  </si>
  <si>
    <t>Paratrichodorus pachydermus</t>
  </si>
  <si>
    <t>Paratylenchus bukowinensis</t>
  </si>
  <si>
    <t>Rotylenchus uniformis</t>
  </si>
  <si>
    <t>Trichodorus primitivus</t>
  </si>
  <si>
    <t>Trichodorus spp.</t>
  </si>
  <si>
    <t>Tylenchorhynchus dubius</t>
  </si>
  <si>
    <t>Xiphinema diversicaudatum</t>
  </si>
  <si>
    <t>Meloidogyne arenaria</t>
  </si>
  <si>
    <t>Meloidogyne javanica</t>
  </si>
  <si>
    <t>Nematode species</t>
  </si>
  <si>
    <t>Plasmodiophora brassicae</t>
  </si>
  <si>
    <t>Pythium sulcatum</t>
  </si>
  <si>
    <t>Pythium violae</t>
  </si>
  <si>
    <t>Sclerotinia minor</t>
  </si>
  <si>
    <t>Sclerotinia sclerotiorum</t>
  </si>
  <si>
    <t>Verticillium dahliae</t>
  </si>
  <si>
    <t>Source of information</t>
  </si>
  <si>
    <t>+++</t>
  </si>
  <si>
    <t>++</t>
  </si>
  <si>
    <t>+</t>
  </si>
  <si>
    <t>Host status decision</t>
  </si>
  <si>
    <t>Tolerance decision</t>
  </si>
  <si>
    <t>Gaeumannomyces graminis</t>
  </si>
  <si>
    <t>Synchytrium endobioticum</t>
  </si>
  <si>
    <t>Chalara elegans</t>
  </si>
  <si>
    <t>hostplant suitability unknown</t>
  </si>
  <si>
    <t>non host</t>
  </si>
  <si>
    <t>poor host</t>
  </si>
  <si>
    <t>moderate host</t>
  </si>
  <si>
    <t>good host</t>
  </si>
  <si>
    <t>damage unknown</t>
  </si>
  <si>
    <t>no damage</t>
  </si>
  <si>
    <t>little damage (0-15%) even with high numbers of nematodes/fungi</t>
  </si>
  <si>
    <t>serious damage (36-100%) even with low numbers of nematodes/fungi</t>
  </si>
  <si>
    <t>Rhizoctonia solani</t>
  </si>
  <si>
    <t>Phytophthora spp.</t>
  </si>
  <si>
    <t>Fungus species Main name</t>
  </si>
  <si>
    <t>[linked to Fungus species Main name]</t>
  </si>
  <si>
    <t>Column G</t>
  </si>
  <si>
    <t>Athelia rolfsii</t>
  </si>
  <si>
    <t>Fungus species Other name</t>
  </si>
  <si>
    <t>V-Cichorium intybus</t>
  </si>
  <si>
    <t>V-Pastinaca sativa</t>
  </si>
  <si>
    <t>Parsnip</t>
  </si>
  <si>
    <t>V-?? Other leavy salads</t>
  </si>
  <si>
    <t>Other leavy salads</t>
  </si>
  <si>
    <t>F-Secale cereale</t>
  </si>
  <si>
    <t>Japanese/Black oat</t>
  </si>
  <si>
    <t>Fodder rape / Leafy turnip</t>
  </si>
  <si>
    <t>Radish</t>
  </si>
  <si>
    <t>V-Anethum graveolens</t>
  </si>
  <si>
    <t>Dill</t>
  </si>
  <si>
    <t>V-Coriandrum sativum</t>
  </si>
  <si>
    <t>Corriander</t>
  </si>
  <si>
    <t>V-Ocimum basilicum</t>
  </si>
  <si>
    <t>Basil</t>
  </si>
  <si>
    <t>V-Rheum rhabarbarum</t>
  </si>
  <si>
    <t>Rhubarb</t>
  </si>
  <si>
    <t>V-Valerianella sp.</t>
  </si>
  <si>
    <t>Corn salad</t>
  </si>
  <si>
    <t>F-Lupinus spp.</t>
  </si>
  <si>
    <t>Lupins</t>
  </si>
  <si>
    <t>F-Nicotiana tabacum</t>
  </si>
  <si>
    <t>Tobacco</t>
  </si>
  <si>
    <t>Turnip</t>
  </si>
  <si>
    <t>G-Brassica rapa</t>
  </si>
  <si>
    <t>G-Camelina sativa</t>
  </si>
  <si>
    <t>Camelina or false flax or linseed dodder</t>
  </si>
  <si>
    <t>G-Guizotia abyssinica</t>
  </si>
  <si>
    <t>Ramtil</t>
  </si>
  <si>
    <t>G-Lathyrus sativus</t>
  </si>
  <si>
    <t>Chickling pea or chickling vetch</t>
  </si>
  <si>
    <t>Berseem clover</t>
  </si>
  <si>
    <t>Crimson clover</t>
  </si>
  <si>
    <t>Red clover</t>
  </si>
  <si>
    <t>White clover</t>
  </si>
  <si>
    <t>Persian/reversed clover</t>
  </si>
  <si>
    <t>G-Trifolium alexandrinum</t>
  </si>
  <si>
    <t>G-Trifolium incarnatum</t>
  </si>
  <si>
    <t>G-Trifolium pratense</t>
  </si>
  <si>
    <t>G-Trifolium repens</t>
  </si>
  <si>
    <t>G-Trifolium resupinatum</t>
  </si>
  <si>
    <t>Column K</t>
  </si>
  <si>
    <t>column B</t>
  </si>
  <si>
    <t>Year</t>
  </si>
  <si>
    <t>Conference paper</t>
  </si>
  <si>
    <t>EU network paper</t>
  </si>
  <si>
    <t>unknown</t>
  </si>
  <si>
    <t>Common knowledge</t>
  </si>
  <si>
    <t>active decline of population</t>
  </si>
  <si>
    <t>medium damage (16-35%) with high numbers of nematodes/fungi</t>
  </si>
  <si>
    <t>Albugo candida</t>
  </si>
  <si>
    <t>Aphanomyces euteiches</t>
  </si>
  <si>
    <t>Aphanomyces raphani</t>
  </si>
  <si>
    <t>Armillaria mellea</t>
  </si>
  <si>
    <t>Ascochyta pisi</t>
  </si>
  <si>
    <t>Cochliobolus sativus</t>
  </si>
  <si>
    <t>Colletotrichum coccodes</t>
  </si>
  <si>
    <t>Colletotrichum atramentarium</t>
  </si>
  <si>
    <t>Colletotrichum dematium</t>
  </si>
  <si>
    <t>Colletotrichum lagenarium</t>
  </si>
  <si>
    <t>Corynespora cassiicola</t>
  </si>
  <si>
    <t>Cylindrocarpon destructans</t>
  </si>
  <si>
    <t>Diplocarpon rosae</t>
  </si>
  <si>
    <t>Didymella bryoniae</t>
  </si>
  <si>
    <t>Didymella lycopersici</t>
  </si>
  <si>
    <t>Boeremia lycopersi</t>
  </si>
  <si>
    <t>Erwinia carotovora</t>
  </si>
  <si>
    <t>Fusarium avenaceum</t>
  </si>
  <si>
    <t>Fusarium culmorum</t>
  </si>
  <si>
    <t>Fusarium oxysporum</t>
  </si>
  <si>
    <t>Fusarium solani</t>
  </si>
  <si>
    <t>Idriella lunata</t>
  </si>
  <si>
    <t>Laetisaria fuciformis</t>
  </si>
  <si>
    <t>Macrophomina phaseolina</t>
  </si>
  <si>
    <t>Fusarium nivale</t>
  </si>
  <si>
    <t>Microdochium nivale</t>
  </si>
  <si>
    <t>Monosporascus cannonballus</t>
  </si>
  <si>
    <t>Ascochyta pinodes</t>
  </si>
  <si>
    <t>Mycosphaerella pinodes</t>
  </si>
  <si>
    <t>Olpidium brassicae</t>
  </si>
  <si>
    <t>Phoma destructiva</t>
  </si>
  <si>
    <t>Phoma lingam</t>
  </si>
  <si>
    <t>Pyrenochaeta terrestris</t>
  </si>
  <si>
    <t>Phoma terrestris</t>
  </si>
  <si>
    <t>Phoma valerianellae</t>
  </si>
  <si>
    <t>Phomopsis obscurans</t>
  </si>
  <si>
    <t>Phomopsis sclerotioides</t>
  </si>
  <si>
    <t>Phytophthora cactorum</t>
  </si>
  <si>
    <t>Phytophthora capsici</t>
  </si>
  <si>
    <t>Phytophthora cinnamomi</t>
  </si>
  <si>
    <t>Phytophthora citricola</t>
  </si>
  <si>
    <t>Phytophthora cryptogea</t>
  </si>
  <si>
    <t>Phytophthora drechsleri</t>
  </si>
  <si>
    <t>Phytophthora megasperma</t>
  </si>
  <si>
    <t>Phytophthora nicotianae</t>
  </si>
  <si>
    <t>Plectosphaerella cucumerina</t>
  </si>
  <si>
    <t>Pseudocercosporella herpotrichoides</t>
  </si>
  <si>
    <t>Pyrenochaeta lycopersici</t>
  </si>
  <si>
    <t>Pythium aphanidermatum</t>
  </si>
  <si>
    <t>Pythium coloratum</t>
  </si>
  <si>
    <t>Pythium graminicola</t>
  </si>
  <si>
    <t>Pythium irregulare</t>
  </si>
  <si>
    <t>Pythium ultimum</t>
  </si>
  <si>
    <t>Rhizoctonia cerealis</t>
  </si>
  <si>
    <t>Rhizoctonia crocorum</t>
  </si>
  <si>
    <t>Rhizoctonia fragariae</t>
  </si>
  <si>
    <t>Thanatephorus cucumeris</t>
  </si>
  <si>
    <t>Rhynchosporium orthosporum</t>
  </si>
  <si>
    <t>Rhynchosporium secalis</t>
  </si>
  <si>
    <t>Sclerotinia borealis</t>
  </si>
  <si>
    <t>Sclerotinia homoeocarpa</t>
  </si>
  <si>
    <t>Sclerotinia trifoliorum</t>
  </si>
  <si>
    <t>Sclerotium cepivorum</t>
  </si>
  <si>
    <t>Sclerotium rolfsii</t>
  </si>
  <si>
    <t>Streptomyces scabies</t>
  </si>
  <si>
    <t>Thielaviopsis basicola</t>
  </si>
  <si>
    <t>Tilletia controversa</t>
  </si>
  <si>
    <t>Typhula betae</t>
  </si>
  <si>
    <t>Typhula incarnata</t>
  </si>
  <si>
    <t>Typhula ishikariensis</t>
  </si>
  <si>
    <t>Verticillium albo-atrum</t>
  </si>
  <si>
    <t>Verticillium longisporum</t>
  </si>
  <si>
    <t>Fungus species</t>
  </si>
  <si>
    <t>Acremonium spp.</t>
  </si>
  <si>
    <t>Bipolaris spp.</t>
  </si>
  <si>
    <t>Colletotrichum spp.</t>
  </si>
  <si>
    <t>Curvularia spp.</t>
  </si>
  <si>
    <t>Cylindrocladium spp.</t>
  </si>
  <si>
    <t>Drechslera spp.</t>
  </si>
  <si>
    <t>Fusarium oxysporum f. sp. apii</t>
  </si>
  <si>
    <t>Fusarium oxysporum f. sp. capsici</t>
  </si>
  <si>
    <t>Fusarium oxysporum f. sp. cepae</t>
  </si>
  <si>
    <t>Fusarium oxysporum f. sp. conglutinans</t>
  </si>
  <si>
    <t>Fusarium oxysporum f. sp. cucumerinum</t>
  </si>
  <si>
    <t>Fusarium oxysporum f. sp. cumini</t>
  </si>
  <si>
    <t>Fusarium oxysporum f. sp. fragariae</t>
  </si>
  <si>
    <t>Fusarium oxysporum f. sp. lactucum</t>
  </si>
  <si>
    <t>Fusarium oxysporum f. sp. lycopersici</t>
  </si>
  <si>
    <t>Fusarium oxysporum f. sp. melonis</t>
  </si>
  <si>
    <t>Fusarium oxysporum f. sp. niveum</t>
  </si>
  <si>
    <t>Fusarium oxysporum f. sp. Pisi</t>
  </si>
  <si>
    <t>Fusarium oxysporum f. sp. radicis-cucumerinum</t>
  </si>
  <si>
    <t>Fusarium oxysporum f. sp. radicis-lycopersici</t>
  </si>
  <si>
    <t>Fusarium solani f. sp. cucurbitae</t>
  </si>
  <si>
    <t>Fusarium solani f. sp. phaseoli</t>
  </si>
  <si>
    <t>Fusarium solani f. sp. pisi</t>
  </si>
  <si>
    <t>Phoma medicaginis var. pinodella</t>
  </si>
  <si>
    <t>Phytophthora fragariaevar. fragariae</t>
  </si>
  <si>
    <t>Pythium spp.</t>
  </si>
  <si>
    <t>Spongospora subterranea f. sp. subterranea</t>
  </si>
  <si>
    <t>Fungus species other names</t>
  </si>
  <si>
    <t>Column in the Data collection sheet --&gt;</t>
  </si>
  <si>
    <t>Column C</t>
  </si>
  <si>
    <t>Column D</t>
  </si>
  <si>
    <t>Column J</t>
  </si>
  <si>
    <t>Column L</t>
  </si>
  <si>
    <t>Column O and R</t>
  </si>
  <si>
    <t>Column P</t>
  </si>
  <si>
    <t>Column S</t>
  </si>
  <si>
    <t>column X</t>
  </si>
  <si>
    <t>Responsible Person</t>
  </si>
  <si>
    <t>USA</t>
  </si>
  <si>
    <t>Oregon</t>
  </si>
  <si>
    <t>Info provided by (Institution)</t>
  </si>
  <si>
    <t>Main crop/ Cover crop</t>
  </si>
  <si>
    <t>Zone (Europe Country, US State)</t>
  </si>
  <si>
    <t>Trial Type</t>
  </si>
  <si>
    <t>Title</t>
  </si>
  <si>
    <t>Authors</t>
  </si>
  <si>
    <t>Summary (Abstract)</t>
  </si>
  <si>
    <t>Main topic/ experiment of the paper</t>
  </si>
  <si>
    <t>Remarks on the paper</t>
  </si>
  <si>
    <t>effective</t>
  </si>
  <si>
    <t>greenhouse and  field</t>
  </si>
  <si>
    <t>Suppression of Meloidogyne chitwoodi with Sudangrass Cultivars as Green Manure</t>
  </si>
  <si>
    <t>Mojtahedi, H., Santo, G.S.,Ingham, R.E.</t>
  </si>
  <si>
    <t>host testing, green manure, source of inocula, depth of inocula, plant parts used as green manure</t>
  </si>
  <si>
    <t>complex, much information, many experiments</t>
  </si>
  <si>
    <t>Number (Paper reference)</t>
  </si>
  <si>
    <t>HAFL</t>
  </si>
  <si>
    <t>SVG</t>
  </si>
  <si>
    <t>Language</t>
  </si>
  <si>
    <t>English</t>
  </si>
  <si>
    <t>Growing period</t>
  </si>
  <si>
    <t>Host status methodology</t>
  </si>
  <si>
    <t>Host Tolerance Decision</t>
  </si>
  <si>
    <t>Effect of green manure  on yield of fellow crop</t>
  </si>
  <si>
    <t>Abstract: Meloidogyne chitwoodi race 1 reproduced on Piper sudangrass (Sorghum bicolor (L.) Moench), 332 (sudangrass hybrid), and P855F and P877F (sorghum-sudangrass hybrids), but failed to reproduce efficiently on Trudan 8, Trudex 9 (sudangrass hybrids), and Sordan 79, SS-222, and Bravo II (sorghum-sudangrass hybrids). Meloidogyne chitwoodi race 2 behaved similarly and reproduced more efficiently on Piper, P855F, and P877F than on Trudan 8, Trudex 9, or Sordan 79. The mean reproductive factor for M. chitwoodi races on the poorer hosts ranged from &lt;0.1 to 0.9 undergreenhouse and field conditions. Meloidogyne hapla failed to reproduce on any of the cultivars tested.In the laboratory, leaves of each cultivar chopped and incorporated as green manure reduced the M.chitwoodi population in infested soil more than unamended or wheat green manure treatments.Trudan 8, although limited to the zone of incorporation, protected this zone from colonization of upward migrating second stage juveniles (]2) for up to 6 weeks. Leaves of Trudan 8 but not rootswere effective against M. chitwoodi, and J2 appeared to be more sensitive than egg masses. Trudan 8 and Sordan 79 as green manure reduced M. chitwoodi in bucket microplots under field conditions. Key words: Columbia root-knot nematode, control, green manure, host suitability, Meloidogyne chitwoodi, M. hapla, northern root-knot nematode, nematode, organic amendment, potato, Sorghum bicolor, sudangrass, sorghum-sudangrass hybrid.</t>
  </si>
  <si>
    <t>CC</t>
  </si>
  <si>
    <t>May-October</t>
  </si>
  <si>
    <t>n.i</t>
  </si>
  <si>
    <t>IdaGold</t>
  </si>
  <si>
    <t>Dwarf Essex</t>
  </si>
  <si>
    <t>Purple Top</t>
  </si>
  <si>
    <t xml:space="preserve">unknown </t>
  </si>
  <si>
    <t xml:space="preserve">Canola Hyola 401 </t>
  </si>
  <si>
    <t xml:space="preserve">Maine </t>
  </si>
  <si>
    <t>Lemtal</t>
  </si>
  <si>
    <t>Mid June-Mid August</t>
  </si>
  <si>
    <t>MC</t>
  </si>
  <si>
    <t>Book</t>
  </si>
  <si>
    <t>German</t>
  </si>
  <si>
    <t>Pflanzenschutz im nachhaltigen Ackerbau</t>
  </si>
  <si>
    <t>Häni, F.J, Popow, G., Reinhard, H., Schwarz, A., Voegeli, U.</t>
  </si>
  <si>
    <t>Control of soilborne potato diseases using Brassica green manures</t>
  </si>
  <si>
    <t>Larkin, R.P, Griffin, T.S</t>
  </si>
  <si>
    <t>Hidan 36</t>
  </si>
  <si>
    <t>Idaho</t>
  </si>
  <si>
    <t>very effective</t>
  </si>
  <si>
    <t>greenhouse and field</t>
  </si>
  <si>
    <t>Nematropica 28(2) 1999</t>
  </si>
  <si>
    <t>Al-Rehiayani, S. and Hafez, S.</t>
  </si>
  <si>
    <t>Trudan 8, Sordan 79</t>
  </si>
  <si>
    <t>Rondo, Prego, Kendo</t>
  </si>
  <si>
    <t>Humus</t>
  </si>
  <si>
    <t>Tardo</t>
  </si>
  <si>
    <t>Main Crop Cover Crop</t>
  </si>
  <si>
    <t>America, Europe, Asia</t>
  </si>
  <si>
    <t>Worldwide</t>
  </si>
  <si>
    <t>Agronomy for Sustainable Development</t>
  </si>
  <si>
    <t>Potato soil born disease.A review</t>
  </si>
  <si>
    <t>Fiers, M., Edel-Hermann, V., Chatot, C., Le Hingrat, Y., Alabouvette, C., Steinberg, C.</t>
  </si>
  <si>
    <t>R. solani AG 1-lA</t>
  </si>
  <si>
    <t>R. solani AG 1-lB</t>
  </si>
  <si>
    <t>R. solani AG 1-lC</t>
  </si>
  <si>
    <t>R. solani AG 2-1</t>
  </si>
  <si>
    <t>R. solani AG 2-2lllB</t>
  </si>
  <si>
    <t>R. solani AG 3</t>
  </si>
  <si>
    <t>R. solani AG 4</t>
  </si>
  <si>
    <t>R. solani AG 5</t>
  </si>
  <si>
    <t>R. solani AG 8</t>
  </si>
  <si>
    <t>R. solani AG 9</t>
  </si>
  <si>
    <t>R. solani AG 10</t>
  </si>
  <si>
    <t>R. solani AG 11</t>
  </si>
  <si>
    <t>Plant Pathology</t>
  </si>
  <si>
    <t>Plant Pathology, ISBN: 978-953-51-0489-6,General Description of Rhizoctonia Species Complex</t>
  </si>
  <si>
    <t>Genhua Yang and Chengyun Li</t>
  </si>
  <si>
    <t>R. solani AG 7</t>
  </si>
  <si>
    <t>R. solani (AG 1-lA</t>
  </si>
  <si>
    <t xml:space="preserve">J. of Nematology 25(2):303-311 </t>
  </si>
  <si>
    <t>Crop Protection 26:  1067–1077</t>
  </si>
  <si>
    <t>Piper, Trudan, Trudex</t>
  </si>
  <si>
    <t>J. of Nematology 25(2):303-311 1993</t>
  </si>
  <si>
    <t>Piper</t>
  </si>
  <si>
    <t>Trudan, Trudex</t>
  </si>
  <si>
    <t>Brassica juncea</t>
  </si>
  <si>
    <t>Reduction of disease</t>
  </si>
  <si>
    <t>field</t>
  </si>
  <si>
    <t>Host Status and Green Manure Effect of Selected Crops on Meloidogyne chitwoodi Race 2 and Pratylenchus neglectus</t>
  </si>
  <si>
    <t>Trez, Melodie</t>
  </si>
  <si>
    <t>Martigena</t>
  </si>
  <si>
    <t>Hybrid AP622</t>
  </si>
  <si>
    <t>Rondo, Tardo</t>
  </si>
  <si>
    <t>Prego, Kendo</t>
  </si>
  <si>
    <t>Trez, Melodie, Adagio</t>
  </si>
  <si>
    <t>Steptoe</t>
  </si>
  <si>
    <t>Nematropica 28(2) 2000</t>
  </si>
  <si>
    <t>Nematropica 28(2) 2001</t>
  </si>
  <si>
    <t>Nematropica 28(2) 2002</t>
  </si>
  <si>
    <t>Nematropica 28(2) 2003</t>
  </si>
  <si>
    <t>Nematropica 28(2) 2004</t>
  </si>
  <si>
    <t>Nematropica 28(2) 2005</t>
  </si>
  <si>
    <t>Nematropica 28(2) 2006</t>
  </si>
  <si>
    <t>Nematropica 28(2) 2007</t>
  </si>
  <si>
    <t>Nematropica 28(2) 2008</t>
  </si>
  <si>
    <t>Nematropica 28(2) 2009</t>
  </si>
  <si>
    <t>Nematropica 28(2) 2010</t>
  </si>
  <si>
    <t>Nematropica 28(2) 2011</t>
  </si>
  <si>
    <t>Nematropica 28(2) 2012</t>
  </si>
  <si>
    <t>Nematropica 28(2) 2013</t>
  </si>
  <si>
    <t>overview of sugar beet diseases</t>
  </si>
  <si>
    <t>Presentation, Powdery scab Workshop, 2016, Switzerland</t>
  </si>
  <si>
    <t>Alternative hosts for Spongospora subterraneaunder semi-arid conditions</t>
  </si>
  <si>
    <t>Tsror, L. (Dep.of Plant Pathology, Agricultural Research Organization,
Gilat Research Center, Israel)</t>
  </si>
  <si>
    <t>Presentation of alternative host testing experiments of S. subterranea; naturally infected and artificially inoculated plants for detecting alternative hosts</t>
  </si>
  <si>
    <t xml:space="preserve">Paeya 4 </t>
  </si>
  <si>
    <t>Noga</t>
  </si>
  <si>
    <t>Radicula</t>
  </si>
  <si>
    <t>South America</t>
  </si>
  <si>
    <t>Columbia</t>
  </si>
  <si>
    <t>Israel</t>
  </si>
  <si>
    <t>West Asia</t>
  </si>
  <si>
    <t>Rev.Fac.Nal.Agr.Medellín 66(2):6987-6998.</t>
  </si>
  <si>
    <t>to establish the host range plants for Spongospora subterranea f. sp. subterranea by artificial inoculations, bioassay</t>
  </si>
  <si>
    <t>Alternate Hosts of Spongospora subterranea f. sp. Subterranea Identification in Colombia by Bioassay</t>
  </si>
  <si>
    <t>Ivon Magaly Arcila Aristizabal, Elena Paola González Jaimes, Catalina María Zuluaga Amaya and José Miguel Cotes Torres</t>
  </si>
  <si>
    <t>Brassica campestris L. (yellow mustard)</t>
  </si>
  <si>
    <t>Moench</t>
  </si>
  <si>
    <t>Amer J of Potato Res  83:343-347</t>
  </si>
  <si>
    <t>The Host Range of Spongospora subterranea f. sp. subterranea in the United States</t>
  </si>
  <si>
    <t>Xinshun Qu and Barbara J. Christ</t>
  </si>
  <si>
    <t>Short Communication: The Host Range of Spongospora subterranea f. sp. subterranea in the United States</t>
  </si>
  <si>
    <t>North Eastern States</t>
  </si>
  <si>
    <t xml:space="preserve"> determine the host range of S. subterranea in the northeastern US, and determine the hosts that would allow S. subterranea to infect, but not to complete its life cycle, vs the hosts that would allow S. subterranea to complete its life cycle.</t>
  </si>
  <si>
    <t xml:space="preserve"> determine the host range of S. subterranea in the northeastern US,   hosts that  allow S. subterranea infection but not complete life cycle,  hosts that allow S. subterranea to complete  life cycle, plasmodia, zoosporangia and spore balls detection</t>
  </si>
  <si>
    <t>host range testing of S. subterranea, ability of Spongospora to infect and complete life
cycle in crops,  ability to infect weeds in potato fields</t>
  </si>
  <si>
    <t>review on 13 anastomosis groups (AG) of R. solani and their host plants and disease symptoms</t>
  </si>
  <si>
    <t>overview of common potato diseases</t>
  </si>
  <si>
    <t>not effective</t>
  </si>
  <si>
    <t>Effect of green manure on fellow crop yield</t>
  </si>
  <si>
    <t>no effect</t>
  </si>
  <si>
    <t>greenhouse</t>
  </si>
  <si>
    <t>pot</t>
  </si>
  <si>
    <t>on farm</t>
  </si>
  <si>
    <t>Wisconsin</t>
  </si>
  <si>
    <t>Response of nematode communities to sudangrass and sorghum-dudangrass hybrids grown as green manure crops</t>
  </si>
  <si>
    <t>A. E. MACGUIDWIN AND T. L. LAYNE</t>
  </si>
  <si>
    <t xml:space="preserve">Ppier, Trudan, Sordan, </t>
  </si>
  <si>
    <t>Quality of the paper +/++/+++</t>
  </si>
  <si>
    <t>host</t>
  </si>
  <si>
    <t>soil samples Baerman, roots NaCl Hussey</t>
  </si>
  <si>
    <t>Porter</t>
  </si>
  <si>
    <t>Trudan 8</t>
  </si>
  <si>
    <t>Angelia</t>
  </si>
  <si>
    <t>Renova</t>
  </si>
  <si>
    <t>host testing of M. hapla, effect of green manure on M. hapla reproduction and fellow lettuce production, effect of different plants parts and age of Sudangrass as green manure</t>
  </si>
  <si>
    <t>New York</t>
  </si>
  <si>
    <t>Management of Meloidogyne hapla on Lettuce in Organic Soil with Sudangrass as a Cover Crop</t>
  </si>
  <si>
    <t>Nicole M. Viaene, George S. Abawi</t>
  </si>
  <si>
    <r>
      <t>Host suitability for </t>
    </r>
    <r>
      <rPr>
        <i/>
        <sz val="10"/>
        <color rgb="FF000000"/>
        <rFont val="Verdana"/>
        <family val="2"/>
      </rPr>
      <t>Meloidogyne hapla</t>
    </r>
    <r>
      <rPr>
        <sz val="10"/>
        <color rgb="FF000000"/>
        <rFont val="Verdana"/>
        <family val="2"/>
      </rPr>
      <t> of six cover crops was tested in the greenhouse. Sudan-grass cv. Trudan 8 and rye (mixture of cultivars) were nonhosts; oat cv. Porter was a poor host; and phacelia cv. Angelia, oilseed radish cv. Renova, and yellow mustard cv. Martigena were maintenance hosts. When incorporated as a green manure before planting of lettuce cv. Mon-tello, sudangrass was the most effective of the cover crops in reducing egg production of </t>
    </r>
    <r>
      <rPr>
        <i/>
        <sz val="10"/>
        <color rgb="FF000000"/>
        <rFont val="Verdana"/>
        <family val="2"/>
      </rPr>
      <t>M. hapla</t>
    </r>
    <r>
      <rPr>
        <sz val="10"/>
        <color rgb="FF000000"/>
        <rFont val="Verdana"/>
        <family val="2"/>
      </rPr>
      <t>. Soil amendment with all parts of sudangrass resulted in lower reproduction of </t>
    </r>
    <r>
      <rPr>
        <i/>
        <sz val="10"/>
        <color rgb="FF000000"/>
        <rFont val="Verdana"/>
        <family val="2"/>
      </rPr>
      <t>M. hapla</t>
    </r>
    <r>
      <rPr>
        <sz val="10"/>
        <color rgb="FF000000"/>
        <rFont val="Verdana"/>
        <family val="2"/>
      </rPr>
      <t> on lettuce than soil amendment with only roots of sudangrass. Soil incorporation of 2-month-old (or younger) tissues of sudangrass was more effective in reducing nematode reproduction on subsequent lettuce plants than incorporation of 3-month-old tissues. Sudangrass was grown as a cover crop after lettuce for three growing seasons in field microplots and incorporated as a green manure before the first fall frost. Weight of lettuce heads was significantly higher and reproduction of </t>
    </r>
    <r>
      <rPr>
        <i/>
        <sz val="10"/>
        <color rgb="FF000000"/>
        <rFont val="Verdana"/>
        <family val="2"/>
      </rPr>
      <t>M. hapla</t>
    </r>
    <r>
      <rPr>
        <sz val="10"/>
        <color rgb="FF000000"/>
        <rFont val="Verdana"/>
        <family val="2"/>
      </rPr>
      <t> was significantly lower in sudangrass-amended microplots compared with those left fallow between lettuce crops, but results varied with year and nematode infestation level</t>
    </r>
  </si>
  <si>
    <t>Plant Dis. 82:945-952</t>
  </si>
  <si>
    <t>Plant Dis. 82:945-953</t>
  </si>
  <si>
    <t>Plant Dis. 82:945-954</t>
  </si>
  <si>
    <t>Plant Dis. 82:945-955</t>
  </si>
  <si>
    <t>Plant Dis. 82:945-956</t>
  </si>
  <si>
    <t>Plant Dis. 82:945-957</t>
  </si>
  <si>
    <t>root washing sodium hypochlorite (eggs)</t>
  </si>
  <si>
    <t>comprehensive, several different experiments and research questions</t>
  </si>
  <si>
    <t>soil and roots, zonal flotation and Baermann</t>
  </si>
  <si>
    <t>SVG (copied from LM)</t>
  </si>
  <si>
    <t>poor methods but surely no decline. Paratrichodorus seems to increase. Difficult to inpterprete. Neglect such info?</t>
  </si>
  <si>
    <r>
      <t>This study was performed to determine the host range of</t>
    </r>
    <r>
      <rPr>
        <i/>
        <sz val="13"/>
        <color rgb="FF333333"/>
        <rFont val="Georgia"/>
        <family val="1"/>
      </rPr>
      <t>Spongospora subterranea</t>
    </r>
    <r>
      <rPr>
        <sz val="13"/>
        <color rgb="FF333333"/>
        <rFont val="Georgia"/>
        <family val="1"/>
      </rPr>
      <t> f. sp.</t>
    </r>
    <r>
      <rPr>
        <i/>
        <sz val="13"/>
        <color rgb="FF333333"/>
        <rFont val="Georgia"/>
        <family val="1"/>
      </rPr>
      <t>subterranea</t>
    </r>
    <r>
      <rPr>
        <sz val="13"/>
        <color rgb="FF333333"/>
        <rFont val="Georgia"/>
        <family val="1"/>
      </rPr>
      <t> on common crops and weeds in the northeastern United States. Seedlings of the plants were grown in nutrient solutions and inoculated with spore balls of</t>
    </r>
    <r>
      <rPr>
        <i/>
        <sz val="13"/>
        <color rgb="FF333333"/>
        <rFont val="Georgia"/>
        <family val="1"/>
      </rPr>
      <t>S. subterranea</t>
    </r>
    <r>
      <rPr>
        <sz val="13"/>
        <color rgb="FF333333"/>
        <rFont val="Georgia"/>
        <family val="1"/>
      </rPr>
      <t>. The roots were microscopically examined for the presence of plasmodia or zoosporangia 14 days after inoculation. The plants were then transferred to a greenhouse and grown in a soilless mix. The roots were examined for the presence of symptoms and spore balls after 4 months. Of 26 species within 10 families from monocotyledons and dicotyledons tested, 16 species were found to be susceptible to</t>
    </r>
    <r>
      <rPr>
        <i/>
        <sz val="13"/>
        <color rgb="FF333333"/>
        <rFont val="Georgia"/>
        <family val="1"/>
      </rPr>
      <t>S. subterranea</t>
    </r>
    <r>
      <rPr>
        <sz val="13"/>
        <color rgb="FF333333"/>
        <rFont val="Georgia"/>
        <family val="1"/>
      </rPr>
      <t>. Twelve species were newly recorded hosts for</t>
    </r>
    <r>
      <rPr>
        <i/>
        <sz val="13"/>
        <color rgb="FF333333"/>
        <rFont val="Georgia"/>
        <family val="1"/>
      </rPr>
      <t>S. subterranea</t>
    </r>
    <r>
      <rPr>
        <sz val="13"/>
        <color rgb="FF333333"/>
        <rFont val="Georgia"/>
        <family val="1"/>
      </rPr>
      <t>. Gall symptoms were observed on the roots of six species and spore balls were found on three species. Evidence is presented for the first time that galls and spore balls of</t>
    </r>
    <r>
      <rPr>
        <i/>
        <sz val="13"/>
        <color rgb="FF333333"/>
        <rFont val="Georgia"/>
        <family val="1"/>
      </rPr>
      <t>S. subterranea</t>
    </r>
    <r>
      <rPr>
        <sz val="13"/>
        <color rgb="FF333333"/>
        <rFont val="Georgia"/>
        <family val="1"/>
      </rPr>
      <t> might form on non-Solanaceous species. This investigation is important for the cultural management of potato powdery scab disease because there currently are no effective controls.</t>
    </r>
  </si>
  <si>
    <r>
      <t>Abstract. Potato powdery scab, caused by Spongospora subterranea f. sp. subetrranea, is a disease that limits worldwide potato crop production. Incidence of the disease has been increasing in Colombia, thereby affecting tubers production, so far effective control methods have yet to be developed. The aim of this research was to establish the host range plants for Spongospora subterranea f. sp. subterranea by artificial inoculations. Thus, 33 species were inoculated with 1×10</t>
    </r>
    <r>
      <rPr>
        <vertAlign val="superscript"/>
        <sz val="12"/>
        <color rgb="FF000000"/>
        <rFont val="Verdana"/>
        <family val="2"/>
      </rPr>
      <t>6</t>
    </r>
    <r>
      <rPr>
        <sz val="12"/>
        <color rgb="FF000000"/>
        <rFont val="Verdana"/>
        <family val="2"/>
      </rPr>
      <t> sporosori.mL</t>
    </r>
    <r>
      <rPr>
        <vertAlign val="superscript"/>
        <sz val="12"/>
        <color rgb="FF000000"/>
        <rFont val="Verdana"/>
        <family val="2"/>
      </rPr>
      <t>-1</t>
    </r>
    <r>
      <rPr>
        <sz val="12"/>
        <color rgb="FF000000"/>
        <rFont val="Verdana"/>
        <family val="2"/>
      </rPr>
      <t> solution for 12 days. The plants were then planted in field, evaluations were performed at 15, 30, 60, 90 and 120 days after inoculation, 10 plants of each species were selected for every evaluation, the roots were stained and the pathogenic structures were identified by microscopy. Morphological examination enabled the identification of trap plants species, which presented zoosporangia only; Type I hosts, which present sporosori only; and Type II hosts, which presented both sporosori and zoosporangia. Some of these hosts belonged to the Alliaceae, Apiaceae, Brassicaceae, Poaceae, Polygonaceae and Solanaceae families, thus extending the species range that can be reported as hosts of Spongospora subterranea f. sp. subterranea in Colombia.</t>
    </r>
  </si>
  <si>
    <r>
      <t>Two cultivars of sudangrass (Piper and Trudan 8) and three of sorghum-sudangrass (Sordan 79, P855F, and P877F) were grown as green manure crops in 1993 and 1994 and compared with sweet corn for their impact on nematode population dynamics. Nematodes were identified to trophic group, order, and to lower taxa when possible. Population densities were determined after 7 weeks of crop growth and 3 weeks after incorporation of green crop residue. Plant-parasitic nematode genera included </t>
    </r>
    <r>
      <rPr>
        <i/>
        <sz val="12"/>
        <color rgb="FF000000"/>
        <rFont val="Times New Roman"/>
        <family val="1"/>
      </rPr>
      <t>Pratylenchus</t>
    </r>
    <r>
      <rPr>
        <sz val="12"/>
        <color rgb="FF000000"/>
        <rFont val="Times New Roman"/>
        <family val="1"/>
      </rPr>
      <t>, </t>
    </r>
    <r>
      <rPr>
        <i/>
        <sz val="12"/>
        <color rgb="FF000000"/>
        <rFont val="Times New Roman"/>
        <family val="1"/>
      </rPr>
      <t>Longidorus</t>
    </r>
    <r>
      <rPr>
        <sz val="12"/>
        <color rgb="FF000000"/>
        <rFont val="Times New Roman"/>
        <family val="1"/>
      </rPr>
      <t>, </t>
    </r>
    <r>
      <rPr>
        <i/>
        <sz val="12"/>
        <color rgb="FF000000"/>
        <rFont val="Times New Roman"/>
        <family val="1"/>
      </rPr>
      <t>Xiphinema</t>
    </r>
    <r>
      <rPr>
        <sz val="12"/>
        <color rgb="FF000000"/>
        <rFont val="Times New Roman"/>
        <family val="1"/>
      </rPr>
      <t>, and </t>
    </r>
    <r>
      <rPr>
        <i/>
        <sz val="12"/>
        <color rgb="FF000000"/>
        <rFont val="Times New Roman"/>
        <family val="1"/>
      </rPr>
      <t>Paratrichodorus</t>
    </r>
    <r>
      <rPr>
        <sz val="12"/>
        <color rgb="FF000000"/>
        <rFont val="Times New Roman"/>
        <family val="1"/>
      </rPr>
      <t>. The plant-feeder trophic group increased or was maintained on all crops after 7 weeks, at which time population densities were lowest on corn in 1993 and equivalent among crops in 1994. The total number of nematodes in the plant-feeder trophic group did not differ before and after incorporation in 1993 and increased for Piper sudangrass, Sordan 79 and P855F sorghum-sudangrass, and sweet corn in 1994. After incorporation, numbers of bacterial-feeding nematodes increased for all crops in 1994 and for Piper sudangrass in 1993. There were no consistent crop treatment effects on the fungal-feeding, omnivore, and predator trophic groups after incorporation.</t>
    </r>
  </si>
  <si>
    <t>EPPO</t>
  </si>
  <si>
    <t>Switzerland</t>
  </si>
  <si>
    <t xml:space="preserve">Agroscope </t>
  </si>
  <si>
    <t>overview of common crop rotation diseases in Switzerland</t>
  </si>
  <si>
    <t xml:space="preserve">not much info, common knowledge, comprehensive table for crop rotations </t>
  </si>
  <si>
    <t>Agroscope Changins</t>
  </si>
  <si>
    <t xml:space="preserve">Datenblätter Ackerbau: Fruchtfolgewert der Ackerkulturen </t>
  </si>
  <si>
    <t>MOLECULAR PLANT PATHOLOGY 14 (4):323-341</t>
  </si>
  <si>
    <t>Pathogen Profile: Fusarium culmorum: causal agent of foot and root rot and headblight on wheat</t>
  </si>
  <si>
    <t>Scherm et al</t>
  </si>
  <si>
    <t xml:space="preserve">pathogen profile, host range </t>
  </si>
  <si>
    <t>Italy</t>
  </si>
  <si>
    <t>Coolen 1979, Hussey Barker</t>
  </si>
  <si>
    <t>Nematol. medit. (2007), 35: 29-34</t>
  </si>
  <si>
    <t>IMPACT OF THE ROOT-KNOT NEMATODE, MELOIDOGYNE INCOGNITA</t>
  </si>
  <si>
    <t>G. Russo, N. Greco, F.P. d’Errico and A. Brandonisio</t>
  </si>
  <si>
    <t>Spring growing season</t>
  </si>
  <si>
    <t>Autumn growing season</t>
  </si>
  <si>
    <t xml:space="preserve">effect of M. incognita on potato production at different growing seasons in Italy </t>
  </si>
  <si>
    <t>An investigation was conducted in southern Italy to ascertain the effect of the root-knot nematode, Meloidogyne incognita, on potato during the autumn and spring growing seasons. The experiments were conducted in microplots containing 25.6 dm3 soil infested with initial population densities (Pi) of 0, 0.06, 0.125, 0.25, 0.5, 1, 2, 4, 8, 16, 32, 64, 128 or 256 eggs and juveniles of the nematode/cm3. Plant height was monitored during the growing seasons and top weights of plants, tuber yields and nematode population densities were recorded at harvest. The effect of the nematode on growth and yield of potato was severe during the autumn season but almost negligible during the spring season. A tolerance limit of potato to M. incognita of 1.2 eggs and juveniles/cm3 soil was only estimated for the autumn season, when a maximum tuber yield loss of 80% occurred at Pi ≥ 128 eggs and juveniles/cm3 soil. Plant fresh top weight and plant height had patterns similar to that of tuber yield. The number of tubers was not significantly affected by the nematode but the average weight per tuber was reduced at Pi ≥ 64 eggs and juveniles/cm3 soil during the autumn season and at Pi of 128 eggs and juveniles/cm3 soil during the spring season. The post-harvest soil population density of M. incognita declined strongly in the autumn season and increased slightly in the spring season, when a maximum reproduction rate of 9.1-fold was observed. At harvest, tubers did not show symptoms of nematode attack. The nematode was not found in the tubers harvested in December but symptoms of nematode attack and many nematodes inside the tubers collected in June became obvious 4-5 months after harvest.</t>
  </si>
  <si>
    <t>do fungi complete their life cycles in all host plants???</t>
  </si>
  <si>
    <t>Abstract Potato crop is the fourth main food crop in the world and it will certainly feed a big part of the global population in the next years. The economical outlets for this crop are great; however, numerous diseases either soil- or airborne can cause huge losses in the production. Worldwide, about 40 soil-borne diseases affect potato and cause severe damages especially on tubers, the economically most important part of the plant. The occurrence and development of soilborne diseases depend on very diverse factors affecting either the pathogen or the plant. Favorable conditions for potato diseases development are frequently the same as the conditions needed for potato growth: temperature between 10°C and 25°C, high humidity, medium pH, etc. Adapted cultural practices such as a rotation longer than 4 years, appropriate fertilization and watermanagement, an adapted delay between haulm killing and harvest, and dry and cool conditions for tuber storage are good ways to control potato diseases. Inmost cases, potato pathogens develop specific survival forms, dissemination ways and host penetration methods. The genetic variability of the pathogens implies the use of adapted diagnostic and control methods. Decision support systems developed to predict yield losses allow choosing good control methods such as the use of healthy seeds, adapted pesticides, cultural practices, and biological control agents for each potato disease. The complexity of the interactions between a pathogen and its host, influenced by biotic and abiotic factors of the environment, make the control of the diseases often very difficult. However, deep knowledge of pathosystems allows setting up integrated pest management systems allowing the production of healthy and good quality potatoes.</t>
  </si>
  <si>
    <t>Brassica crops used in crop rotations and as green manures have been associated with reductions in soilborne pests and pathogens. These reductions have been attributed to the production of volatile sulfur compounds through a process known as biofumigation, and to changes in soil microbial community structure. In this study, selected Brassica crops, including canola, rapeseed, radish, turnip, yellow mustard, and Indian mustard, were evaluated for control of various soilborne potato pathogens and diseases in culture, in greenhouse trials, and in field trials on commercial potato farms. In in vitro assays, volatiles released from chopped leaf material of Brassica crops and barley inhibited growth of a variety of soilborne pathogens of potato, including Rhizoctonia solani, Phytophthora erythroseptica, Pythium ultimum, Sclerotinia sclerotiorum, and Fusarium sambucinam, with Indian mustard resulting in nearly complete inhibition (80–100%). All Brassica crops and barley reduced inoculum levels of R. solani (20–56% reduction) in greenhouse tests, and radish, rapeseed, and Indian mustard reduced subsequent potato seedling disease by 40–83%. In an on-farm field trial at a site with a substantial powdery scab problem, Indian mustard, rapeseed, canola, and ryegrass grown as green manure rotation crops reduced powdery scab in the subsequent potato crop by 15–40%, and canola and rapeseed reduced black scurf by 70–80% relative to a standard oats rotation. At another field site where common scab was the primary disease problem, an Indian mustard green manure reduced common scab by 25%, and rapeseed, yellow mustard, and ‘Lemtal’ ryegrass also reduced black scurf relative to a standard ryegrass rotation. Disease reductions were not always associated with higher glucosinolate-producing crops, and were also observed with non-Brassica crops (barley and ryegrass), indicating other mechanisms and interactions are important, particularly for control of R. solani. Overall, Indian mustard was most effective for reducing powdery scab and common scab diseases, whereas rapeseed and canola were most effective in reducing Rhizoctonia diseases. These results indicate that Brassica crops have potential for use as green manures for the control of multiple soilborne disease problems.</t>
  </si>
  <si>
    <t>Canada</t>
  </si>
  <si>
    <t>Quebec</t>
  </si>
  <si>
    <t>Yield losses and damage to potato plants caused by Rhizoctonia solani Kuhn</t>
  </si>
  <si>
    <t>American Potato Journal (1989) 66: 821</t>
  </si>
  <si>
    <t>Banville, G.J</t>
  </si>
  <si>
    <t>Two field experiments conducted over three years at Les Buissons, Quebec demonstrated a causal relationship between the black scurf stage and the disease phase ofRhizoctonia solani on potato cultivars Green Mountain and Norland. Planting sclerotia infested seed pieces as compared to sclerotia-free seed pieces resulted in a significant reduction in total yield, marketable yield, number of tubers, mean tuber weight, specific gravity and sometimes in total number of main stems and stolons. Daughter tubers bearing sclerotia were significantly more numerous from sclerotia infested seed sets.</t>
  </si>
  <si>
    <t>Norland, Green mountain</t>
  </si>
  <si>
    <t>effect of R. solani on tuber yield</t>
  </si>
  <si>
    <t>no specific host testing, effect on tuber yield measured</t>
  </si>
  <si>
    <t>"This study has shown that all AGs of R. solani tested have some adverse affect on potato yields, but can cause different types of disease. Therefore, AG is an important aspect  when  considering  rhizoctonia  disease  of  potato"</t>
  </si>
  <si>
    <t>effect of different Anastomosis groups of R. solani on potatos, different AGs infest different parts of the potato</t>
  </si>
  <si>
    <t>Infection of potato by Rhizoctonia solani: effect of anastomosis group</t>
  </si>
  <si>
    <t>J. W. Woodhall  A. K. Lees  S. G. Edwards  P. Jenkinson</t>
  </si>
  <si>
    <t>Glasshouse and field experiments showed that the pathogenicity and disease type on potato varied between different anastomosis groups (AGs) of Rhizoctonia solani. For example, severe stem and stolon disease developed in plants inoculated with a single isolate of AG3PT and AG5. Severe root disease was observed with single isolates of AG8 and to a lesser extent AG3PT, but rarely with single isolates of the other AGs tested. In both field and glasshouse experiments the AG2‐1 isolate (X81) produced only small lesions (&lt;5 mm). However, this was not representative of two other AG2‐1 isolates. When AG2‐1 isolates of the three different rDNA IGS1 types were tested in a glasshouse trial, one caused more severe stem and stolon infection than AG3PT. In the field experiment, the yield of tubers, by weight, was significantly less (P &lt; 0·05) in all inoculated plants than for uninoculated (control) plants. Yield losses were greatest and tuber numbers smallest in plots inoculated with an AG8 isolate, suggesting that root infection is important in determining quantitative yield loss. The incidence of black scurf was greatest in the progeny tubers in plots inoculated with AG3PT (83·9%), whereas only very small amounts of black scurf developed on tubers from plants infected with AG2‐1 (510 bp) or AG5 isolates. This is supported by laboratory tests, where isolates of AG3PT produced significantly more sclerotia on potato dextrose agar than isolates of AGs 2‐1, 4, 5 and 8</t>
  </si>
  <si>
    <t>Plant Pathology  57: 897–905</t>
  </si>
  <si>
    <t>UK</t>
  </si>
  <si>
    <t>Désirée</t>
  </si>
  <si>
    <t xml:space="preserve">effect of irrgation, season, size of seed tubers on stem canker development </t>
  </si>
  <si>
    <t>no specific host testing, effect of stem canker on potato growth</t>
  </si>
  <si>
    <t>The effects of different densities of tuber-borne inoculum, selected agronomic treatments (date of planting,irrigation and size of seed tubers) and their interactions on the temporal progress of stem canker (Rhizoctoniasolani)  on  potato  plants  (Solanum  tuberosum)  were  investigated  in  a  multifactorial  experiment.  Datacomprising stem number and the incidence and severity of stem canker from planting until tuber initiation intwo consecutive growing seasons were analysed using linear contrasts, quadratic contrasts and the area underthe disease progress or host growth curve. Differences in the incidence and severity of stem canker weredominated  by the  effect  of different  densities  of tuber-borne  inoculum.  The majority  of disease  progresscurves were nonmonotonic for the incidence and severity of stem canker with a rapid rise in disease up tostem emergence and a decline thereafter. Most treatments affected the area under the curve and to a lesserextent the average rate of increase in disease. Of the agronomic treatments, later dates of planting and pre-emergence irrigation reduced the levels of stem canker whereas size of seed tubers did not affect the progressof disease. Little additional information was revealed by scoring for the severity rather than the incidence ofstem canker.</t>
  </si>
  <si>
    <t>Plant Pathology 46: 642–650</t>
  </si>
  <si>
    <t>Factors affecting the temporal progress of stem canker(Rhizoctonia solani) on potatoes (Solanum tuberosum)</t>
  </si>
  <si>
    <t>S. A. SIMONS  C. A. GILLIGAN</t>
  </si>
  <si>
    <t>leaflet about life cycle, symptoms and control of R. solani on potatoes</t>
  </si>
  <si>
    <t>very informative leaflet, overview of the disease</t>
  </si>
  <si>
    <t>Philipp Wharton, Elisabeth Wood</t>
  </si>
  <si>
    <t>Rhizoctonia stem canker and black scurf of potato</t>
  </si>
  <si>
    <t xml:space="preserve">University of Idaho Extension </t>
  </si>
  <si>
    <t>"Most reports show that AG-3 strains are specialized  to  and  the  main  pathogen  of  potato,whereas strains of other less-specialized AGs of R. solani infect potato as an alternative host (Weinholdet al. 1982; Banville 1989; Banville et al. 1996)"</t>
  </si>
  <si>
    <t>Review on biology and host status of R.solani Ags</t>
  </si>
  <si>
    <t>Black scurf and stem canker on potato is an economi-cally important disease complex, causing both quanti-tative and qualitative damage to potato crops whichoccurs in potato production areas throughout theworld. The ribosomal DNA internal transcribed spacersequence analysis is currently accepted and a com-monly used method for classifyingRhizoctoniaspeciesand anastomosis groups (AGs). To date, 13 AGs havebeen  recognized.  The  updated  AG  distribution  inpotato worldwide production areas confirm the statusof AG-3 as the most prevalent AG in potato andreflects the population dynamics of the pathogen prob-ably due to global trading of tubers. AsR. solaniis atuber- and soilborne pathogen, the ability to detect itslevels in the seed tubers and in the soil and predict thepotential damage is an important factor in controllingthe disease. Effective disease management of Rhizocto-nia disease requires implementation of an integrateddisease management approach and knowledge of eachof its stages. Although the most important controlmeasures are cultural, chemical control (either by seedtuber- or in-furrow treatments) is still an importanttool in reducing the damages caused byR. solani.</t>
  </si>
  <si>
    <t>Review article: Biology, Epidemiology and Management of Rhizoctonia solani on Potato</t>
  </si>
  <si>
    <t>Leah Tsror</t>
  </si>
  <si>
    <t>Plant Pathology (2003) 52, 3 – 12</t>
  </si>
  <si>
    <t>Journal of Phytopathol 158:649–658</t>
  </si>
  <si>
    <t>Review: Black dot (Colletotrichum coccodes): an increasingly important disease of potato</t>
  </si>
  <si>
    <t>Lees, A.K., Hilton, A.J.</t>
  </si>
  <si>
    <t>In recent years black dot (Colletotrichum coccodes) has become an economically important disease problem in potato(Solanum tuberosum). It is characterized by silvery lesions on the tuber surface which result in a deterioration in skinquality. In addition to causing tuber blemish symptoms, C. coccodes also causes symptoms on stems and foliage, resultingin crop losses in some countries, and is implicated as a factor in the potato early dying disease complex. In the past, theincidence and severity of black dot might have been underestimated, as tuber symptoms were often mistaken for silverscurf (Helminthosporium solani). Inoculum of C. coccodes can be both seed tuber- and soilborne, and disease control isdifficult as there are few chemical control methods and little resistance in commercial cultivars. Cultural control optionsoffer the only potential means to control this disease at present. Current developments in rapid and specific PCR-baseddetection methods are being used to address epidemiological questions.</t>
  </si>
  <si>
    <t>review on C. coccodes disease</t>
  </si>
  <si>
    <t>Red Norland</t>
  </si>
  <si>
    <t>Yellow mustard</t>
  </si>
  <si>
    <t>Spring Canola</t>
  </si>
  <si>
    <t>Pennsylvania</t>
  </si>
  <si>
    <t>Amer J of Potato Res 83:503-507</t>
  </si>
  <si>
    <t>Amer J of Potato Res 83:503-508</t>
  </si>
  <si>
    <t>Amer J of Potato Res 83:503-509</t>
  </si>
  <si>
    <t>Amer J of Potato Res 83:503-510</t>
  </si>
  <si>
    <t>Amer J of Potato Res 83:503-511</t>
  </si>
  <si>
    <t>Amer J of Potato Res 83:503-512</t>
  </si>
  <si>
    <t>Amer J of Potato Res 83:503-513</t>
  </si>
  <si>
    <t>Amer J of Potato Res 83:503-514</t>
  </si>
  <si>
    <t>Amer J of Potato Res 83:503-515</t>
  </si>
  <si>
    <t>Colonization of Rotation Crops and Weeds by the Potato Black Dot Pathogen Colletotrichum coccodes</t>
  </si>
  <si>
    <t>Nadav Nitzan, Billie S. Lucas, and Barbara J. Christ</t>
  </si>
  <si>
    <t>The rotation crops wheat, barley, oat, maize, soybean, rye, yellow mustard, alfalfa, and spring canola and weeds eastern black nightshade, velvetleaf, timothy grass, orchard grass, and Giant foxtail common to potato-growing areas in North America were used to study the host range of Colletotrichum coccodes, the causal agent of potato black dot. The fungus was isolated from nine of 14 rotation crops and weeds that were inoculated: yellow mustard, soybean, spring canola, alfalfa, oat, eastern black nightshade, velvetleaf, giant foxtail, and timothy grass. In all, colonization was highest in black nightshades (87%) and velvetleaf (80%). Among the rotation crops, colonization was highest on yellow mustard (59%) followed by spring canola (33%) and soybean (30%). Colletotrichum coccodes was not isolated from wheat, barley, rye, maize, or orchard grass. The results indicated that crops used for rotation with potato should be selected carefully to prevent the increase of C. coccodes inoculum in the soil and that weeds may help maintain viable inoculum of C. coccodes in the absence of potato. Based on these results we recommend that wheat, barley, maize, or rye be used in rotation with potato in areas where C. coccodes is present in high levels in the soil</t>
  </si>
  <si>
    <t>host testing of C. coccodes</t>
  </si>
  <si>
    <t>Incidence of Colletotrichum coccodes in Certified Potato Seed Tubers Planted in Washington State</t>
  </si>
  <si>
    <t>The American Phytopathological Society</t>
  </si>
  <si>
    <t xml:space="preserve">Johnson, D.A., Rowe, C., Cummings, T.F., </t>
  </si>
  <si>
    <t>Incidence of Colletotrichum coccodes in lots of certified seed tubers planted in Washington state, originating from nine western and midwestern states in the United State and two provinces in Canada, ranged from 0 to 90% in 1994 and 0 to 53% in 1995. In 1994, significant interactions between state/province and cultivar, and between seed grower and cultivar, were evident. In 1995, incidence of C. coccodes in seed lots did not vary significantly among states and cultivars. C. coccodes was not isolated from nuclear seed tubers and incidence of infected tubers was higher with higher seed generations. The fungus was isolated from the tuber periderm and outer medulla tissues and isolation frequency was greater from tuber stem ends than from either bud ends or lateral sections. Significantly greater stem infections developed in plants grown from seed tubers in which C. coccodes had been detected than in plants grown from seed tubers from which C. coccodes had not been isolated. This study confirms that C. coccodes is distributed among potato-production areas within seed tubers, and that seed tuber infection increases the incidence of early-season plant infection</t>
  </si>
  <si>
    <t>infection with C. coccodes from certified seedling tubers</t>
  </si>
  <si>
    <t>Washington</t>
  </si>
  <si>
    <t>Asia</t>
  </si>
  <si>
    <t xml:space="preserve">Iran </t>
  </si>
  <si>
    <t>Kochs Postulates</t>
  </si>
  <si>
    <t>Australasian Plant Pathology Society</t>
  </si>
  <si>
    <t>First report of Sclerotinia sclerotiorum on potato plants in Iran</t>
  </si>
  <si>
    <t xml:space="preserve"> M. R. Ojaghian</t>
  </si>
  <si>
    <t>After observing severe symptoms of Sclerotinia sclerotiorum on the lower parts of potato plants (cultivar Agria), some sclerotia were observed and sampled. During sexual and asexual stages of this fungus, some morphologic characteristics of this pathogen were studied and its pathogenesis on cultivar Marfona was proved by a new method. This is the first report of Sclerotinia sclerotiorum on potato in Iran</t>
  </si>
  <si>
    <t xml:space="preserve">detection of S. sclerotiorum on potatoes in Iran  </t>
  </si>
  <si>
    <t>The effects of soil inoculum level and three environmental factors (soil type, soil moisture regime and temperature) onthe incidence and severity of powdery scab caused by Spongospora subterraneawere investigated in potato plants grownunder controlled environmental conditions. Symptoms of powdery scab on tubers were assessed visually, after whichDNA was extracted from tuber peelings and quantified in a real-time polymerase chain reaction assay using primers anda TaqMan® probe specific to S. subterraneato establish tuber infection levels. Soil inoculum concentration of S. subter-raneadid not significantly affect the incidence and severity of either tuber infection or powdery scab symptoms at matu-rity. No significant differences in disease incidence and severity were found between sandy, loamy and clay soils, althoughthe two lighter soils yielded more powdery scab than clay soil. Constant dampness of the soil resulted in significantlymore disease than a fluctuating moisture regime. Infection and disease levels were high at all three temperatures tested(9, 12 and 17°C), but symptoms were most severe at 12°C. The percentage of plants with infected tubers did not increaseafter tuber initiation, although the amount of S. subterraneaDNA detected in tubers and the severity of powdery scabsymptoms increased in mature plants. Latent tuber infections were found to be common, especially under conditions sub-optimal for disease development. This new information may be important for the prevention of powdery scab in potato-growing areas around the world.</t>
  </si>
  <si>
    <t>Plant Pathology 54: 22–28</t>
  </si>
  <si>
    <t>Effect of soil inoculum level and environmental factors on potato powdery scab caused by Spongospora subterranea</t>
  </si>
  <si>
    <t>van  de Graaf, P., Lees, A.K., Wale, S.J., Duncan, J.M</t>
  </si>
  <si>
    <t>Estima</t>
  </si>
  <si>
    <t>Fusarium culmorum is a ubiquitous soil-borne fungus able to cause foot and root rot and Fusarium head blight on different small-grain cereals, in particular wheat and barley. It causes significant yield and quality losses and results in contamination of the grain with mycotoxins.This review summarizes recent research activities related to F. culmorum, including studies into its population diversity, mycotoxin biosynthesis, mechanisms of pathogenesis and resistance, the development of diagnostic tools and preliminary genome sequence surveys.We also propose potential research areas that may expand our basic understanding of the wheat–F. culmorum interaction and assist in the management of the disease caused by this pathogen.</t>
  </si>
  <si>
    <t>PCR</t>
  </si>
  <si>
    <t>increase of yield</t>
  </si>
  <si>
    <t>decrease of disease</t>
  </si>
  <si>
    <t xml:space="preserve"> </t>
  </si>
  <si>
    <t>New Zealand</t>
  </si>
  <si>
    <t>Oceania</t>
  </si>
  <si>
    <t>Iwa, Shepody, Kennebec</t>
  </si>
  <si>
    <t>Low amounts of Spongospora subterranea sporosorus inoculum cause severe powdery scab, root galling and reduced water use in potato (Solanum tuberosum)</t>
  </si>
  <si>
    <t>This study measured effects of Spongospora subterranea soil inoculum levels on disease of potato tubers and roots, determining relationships between amount of sporosorus inoculum at planting, and both root function during plant growth and powdery scab on tubers at harvest. In a series of shadehouse experiments, different amounts of inoculum were applied to soil before planting tubers in large pots, and effects on plant growth and powdery scab incidence and severity were determined. In a glasshouse experiment different amounts of inoculum were applied to plants growing in sand/nutrient solution culture, and effects on water use, plant parameters and intensity of S. subterranea root gall formation were measured. In the shadehouse experiments, as few as 25 sporosori mL-1 soil caused powdery scab on daughter tubers, and greater amounts of inoculum reduced plant productivity (tuber yields). In the glasshouse experiment, from one to ten sporosori g-1 sand reduced water use by plants and shoot and root dry weights, and caused severe root galling. No consistently strong relationship was found between amount of inoculum at planting and disease incidence or severity at harvest. These results highlight the ability of S. subterranea to cause disease on host plants from low amounts of inoculum when conditions favour disease development, and emphasise the potential for the pathogen to reduce plant growth and tuber yields. They also show that inoculum detection methods should detect low soil inoculum amounts if they are to be useful for powdery scab prediction.</t>
  </si>
  <si>
    <t>effect of soil inoculum level on S. subterranea infection level at harvest, no host testing</t>
  </si>
  <si>
    <t>infection potentiol of S. subterranea on potato grown on three different soil types, different soil moistre regimes, and inoculum level and growing temperature, no host testing</t>
  </si>
  <si>
    <t xml:space="preserve">experiments on the same potato field for 3 consecutive growing seasons </t>
  </si>
  <si>
    <t>Field trials to evaluate susceptibility of potato cultivars to powdery scab, over 11 consecutive growing seasons, Glasshouse experiment to measure root infection of 15 (from very resitant to very susceptible) potato cultivars by S. subterranea</t>
  </si>
  <si>
    <t>Ninety-nine potato (Solanum tuberosum) cultivars and 13 breeding lines were assessed in field trials for susceptibility to powdery scab (caused by Spongospora subterranea f. sp. subterranea). The trials were carried out over 11 growing seasons (each cultivar/line tested in at least two growing seasons) in soil inoculated with S. subterranea and regularly irrigated during crop growth. The cultivars and lines were categorised as ‘very resistant’ (21%), ‘moderately resistant’ (28%), ‘moderately susceptible’ (33%) or ‘very susceptible’ (19%). Scaled average severity scores for the cultivars and lines followed a continuum between very resistant and very susceptible, suggesting that resistance to powdery scab is quantitative. In a glasshouse experiment where small plants were inoculated with S. subterranea sporosori, 15 cultivars selected to cover the spectrum of field-assessed susceptibility were assessed for intensity of infection by S. subterranea zoosporangium in roots and for numbers of root galls on root systems. All of the cultivars developed zoosporangia and root galls (i.e. no cultivar was immune from infection), and root infection was usually related to tuber infection. Field-resistant cultivars (tuber infection) generally had low numbers of root zoosporangia and root galls in the glasshouse experiment, and cultivars that were very susceptible to tuber infection in the field had high levels of root infection in the glasshouse experiment. An exception was the early maturing cv. Swift, which had very low levels of tuber infection in the field, but had high numbers of root zoosporangia and root galls in the glasshouse. These results demonstrate the relative reaction of a large number of potato cultivars to powdery scab and reaffirm the potential for using plant resistance as a powdery scab management strategy. Development of S. subterranea in host roots, even in cultivars with resistance to tuber infection, is likely to be important in the epidemiology of powdery scab</t>
  </si>
  <si>
    <t>Richard E. FalloonA,B, Russell A. GenetA, Andrew R. WallaceA and Ruth C. ButlerA</t>
  </si>
  <si>
    <t>Susceptibility of potato (Solanum tuberosum) cultivars to powdery scab (caused by Spongospora subterranea f. sp. subterranea), and relationships between tuber and root infection</t>
  </si>
  <si>
    <t xml:space="preserve">Australasian Plant Pathology 32: 377–385
</t>
  </si>
  <si>
    <t>Australasian Plant Pathology 41:219–228</t>
  </si>
  <si>
    <t>99 cultivars tested</t>
  </si>
  <si>
    <t xml:space="preserve">Host Range and Phylogeny of Fusarium solani f. sp. Eumartii from Potato and Tomato in California </t>
  </si>
  <si>
    <t>M. K. Romberg and R. M. Davis</t>
  </si>
  <si>
    <t>California</t>
  </si>
  <si>
    <t>Fusarium solani f. sp. eumartii, historically considered solely a pathogen of potato (Solanum tuberosum), was associated with tomato plants (Lycopersicon esculentum) exhibiting foot rot symptoms in California. The pathogenicity of California isolates of F. solani f. sp. eumartii from
potato plants with Eumartii wilt symptoms and tomato plants with foot rot symptoms was determined on potato, tomato, pepper (Capsicum anuum), and eggplant (S. melongena). Isolates from both potato and tomato caused dry rot symptoms on potato tubers and root or collar rot on all four host species in the greenhouse. In field trials, isolates from both tomato and potato were pathogenic on tomato, potato, and pepper, confirming that the host range of F. solani f. sp. eumartii is not limited to potato. The phylogeny of isolates from potato and tomato was determined based on sequences of two DNA fragments: rDNA internal transcribed spacer regions and partial sequences of elongation factor 1-α. All of the California isolates of F. solani f. sp eumartii from tomato and potato formed a single monophyletic clade distinct from other formae speciales and mating populations of F. solani. The results of this study demonstrate that Eumartii wilt and tomato foot rot in California both are caused by F. solani f. sp. eumartii</t>
  </si>
  <si>
    <t>Plant Dis. 91:585-592</t>
  </si>
  <si>
    <t>host testing of F. solani f sp. Eumartii</t>
  </si>
  <si>
    <t>with spore balls  --&gt; "Hosts that produce plasmodia and zoosporangia but no spore balls may contribute to a decrease of S. subterranea inoculum in soils and therefore may serve as trap plants."</t>
  </si>
  <si>
    <t>production of  zoosporangia, but no spore balls, --&gt; "Hosts that produce plasmodia and zoosporangia but no spore balls may contribute to a decrease of S. subterranea inoculum in soils and therefore may serve as trap plants."</t>
  </si>
  <si>
    <t>Provento, Cal White, Chieftan, Paloma blanca, Red La Soda, ZM 8-2</t>
  </si>
  <si>
    <t>Cobb’s decanting and sieving, Bearmann Funnel</t>
  </si>
  <si>
    <t>India</t>
  </si>
  <si>
    <t>H. avenae can  infect and develop on winter maize, but fail to reproduce as females remain trapped inside the roots: winter maize could act as trap plant for H. avenae on wheat and barley (thus considered as non host for maize)</t>
  </si>
  <si>
    <t>infection and reproduction potential of H. avenae on maize in India, crops sown either in December or February</t>
  </si>
  <si>
    <t>Fewer second stage juveniles of Heterodera avenae and H. filipjevi penetrate the roots of winter maize than penetrate wheat roots. The majority of the penetrated juveniles develop to adulthood in primary roots but females remain small, trapped inside the roots, and are unable to reproduce. Developing males mostly remain inside the roots in February-sown plants but emerge into the soil in December-sown plants. The adult stage of both nematode species is reached in about 5 weeks in February-sown and in 8-9 weeks in December-sown plants of wheat as well as maize. Some of the second stage juveniles entering the stelar region in February-sown plants are surrounded by necrotic root tissues and fail to develop beyond this stage. Maize roots penetrated by H. avenae become hard and stubby; H. filipjevi infected roots become swollen, develop lateral branches but continue to grow. Winter maize can be exploited as a trap crop for the management of H. avenae and H. filipjevi.</t>
  </si>
  <si>
    <t>Nematol. medit.  33: 203-207</t>
  </si>
  <si>
    <t>PARASITIZATION OF MAIZE BY HETERODERA AVENAE AND H. FILIPJEVI</t>
  </si>
  <si>
    <t>H.K. Bajaj and R.S. Kanwar</t>
  </si>
  <si>
    <t>sown in December or February</t>
  </si>
  <si>
    <t>Winter Maize</t>
  </si>
  <si>
    <t>Alabama</t>
  </si>
  <si>
    <t>Corn and sorghum as rotational crops for management of M. arenaria in peanut</t>
  </si>
  <si>
    <t>Rodriguez-Kabana, R. and Touchton, J.T.</t>
  </si>
  <si>
    <t>Nematropica Vol 14 Nr 1</t>
  </si>
  <si>
    <t>Salad bowl technique</t>
  </si>
  <si>
    <t>although corn and sorghum can reduce the juvenile populations of M. arenaria, the population of M. arenaria increases (even stronger) again when peanut is planted in the following year, increased yield of fellow peanuts when corn or sorghum was planted as rotational crop and Fumigation with EDB (Soilbrom 90) was applied</t>
  </si>
  <si>
    <t>different crop rotations consisting of peanuts, sorghum and corn with or without fumigation, effect on juvenile population of M. arenaria and crop yield in the following peanut</t>
  </si>
  <si>
    <t>The value of corn (Zea mays L.) and sorghum (Sorghum bicolor (L.) Moench) as rotational crops for management of Meloidogyne arenaria (Neal) Chitwood in peanut (Arachis hypogaea L.) was studied in two 3-year experiments. The experiments were conducted in a field near Headland, Alabama, and compared several rotational systems with the performance of continuous peanut. At-plant applications of ethylene dibromide (EDB) were included in some of the systems to determine the value of nematicide use in the rotations. Corn and sorghum reduced juvenile populations in soil; however, the populations recovered quickly when peanut followed either of the 2 other crops. The use of EDB to control M. arenaria in a continuous peanut system was not reliable; yield differences between fumigated and unfumigated plots under continuous peanut culture, while significant during the first year, were not so after 3 years. Highest peanut yields were obtained from plots that had been planted with corn or sorghum</t>
  </si>
  <si>
    <t>Hussey and Barker</t>
  </si>
  <si>
    <t>Hybrids with Mp313 or SC213 as one parent</t>
  </si>
  <si>
    <t xml:space="preserve">A diallel cross of eight maize, Zea mays L., inbred lines was analyzed for reaction to two species of root-knot nematodes, Meloidogyne arenaria (Neal) Chitwood and M. javanica (Treub) Chitwood. Egg production following inoculation of F 1 hybrid seedlings with
nematode eggs was determined in a greenhouse experiment. Data were analyzed using Griffing's Method 4, Model I. General combining ability was a significant source of variation in egg production of both M. arenaria and M. javanica; specific combining ability was not a significant source of variation for either. The correlation between egg production of the two nematode species on the 28 F 1 hybrids was highly significant. Hybrids with Mp313 or SC213 as one parent were the most resistant to both species. This indicates that germ plasm is available for developing inbred lines and hybrids with resistance to both M. arenaria race 2 and M. javanica. </t>
  </si>
  <si>
    <t>Theor Appl Genet 80:810-812</t>
  </si>
  <si>
    <t>Resistance of maize to Meloidogyne arenaria and Meloidogyne javanica</t>
  </si>
  <si>
    <t>W.P. Williams and G.L. Windham</t>
  </si>
  <si>
    <t>Mississippi</t>
  </si>
  <si>
    <t>This investigation was undertaken to determine how inbred lines of maize with resistance to M. arenaria and M. javaniea performed in a diallel cross, in order to obtain information on the importance of general and specific combining abilities in the inheritance of resistance to M. arenaria and M. javanica.</t>
  </si>
  <si>
    <t>Africa</t>
  </si>
  <si>
    <t>Nigeria</t>
  </si>
  <si>
    <t>ART98SW6-OB, ILE1-OB</t>
  </si>
  <si>
    <t>BR9928 DMR, BR-9943 DMR, DMR-ESR-W, DMR-ESR-Y</t>
  </si>
  <si>
    <t>DMR-LSR-W, DMR-LSR-Y</t>
  </si>
  <si>
    <t>Obatampa, Suwan-1-SR, TZSR-Y-1, TZPB-SRW, Western Yellow</t>
  </si>
  <si>
    <t xml:space="preserve">identification of Maize varieties resistant  to M. incognita during a two year field experiment, naturally inoculated </t>
  </si>
  <si>
    <t>African Journal of Plant Science Vol. 5 (3), pp. 162-167</t>
  </si>
  <si>
    <t>African Journal of Plant Science Vol. 5 (3), pp. 162-168</t>
  </si>
  <si>
    <t>African Journal of Plant Science Vol. 5 (3), pp. 162-169</t>
  </si>
  <si>
    <t>African Journal of Plant Science Vol. 5 (3), pp. 162-170</t>
  </si>
  <si>
    <t>Reaction of some maize (Zea mays l.) varieties to infestation with root-knot nematode, Meloidogyne incognita under field conditions</t>
  </si>
  <si>
    <t>Ayodele Adesina Adegbite</t>
  </si>
  <si>
    <t>Field trials were conducted in 2008 and 2009 to investigate the reaction of 13 varieties of maize (Zea mays L.) to natural infestation of root knot nematode, Meloidogyne incognita at the Institute of Agricultural Research and Training, Obafemi Awolowo University, Moor Plantation, Ibadan, Nigeria under field conditions. Used maize varieties were ART/98/SW6-0B, BR-9928 DMR, BR-9943 DMR, DMRESR-White, DMR-ESR-Yellow, DMR-LSR-White, DMR-LSR-Yellow, ILE-1-OB, Obatampa, Suwan-1-SR, TZSR-Y-1, TZPB-SRW and Western Yellow. They were obtained from IAR&amp;T, IITA, Ibadan and Ghana. Ten weeks after planting, 15 randomly selected plants per variety were assessed for root galling. Data were also collected on plant height, ear height, stem girth, days to 50% silking, days to maturity and
yield (kg/ha). According to study results, gall index and nematode reproduction factor varied significantly among the maize varieties; ART98 SW6-OB recorded the tallest height of 200 and 195 cm respectively in 2008 and 2009 while the least (170 cm) was recorded for TZPB-SRW in the two cropping seasons. Stem girth ranged from 6.3 to 5.0 cm in 2008 and 6.2 to 4.9 cm in 2009. Ear height ranged from 72.5 to 65.5 cm in 2008 and from 70.5 to 64.5 cm in 2009. Days to 50% silking ranged from 60 to 48 in 2008 and ranged 59 to 48 in 2009. Days to maturity ranged from 120 to 70 days in the two cropping seasons. Grain yields ranged from 3650 to 2025 kg/ha in 2008 and ranged from 4125 to 2625 kg/ha in2009. Based on gall index ratings, ART98SW6-OB and ILE1-OB were resistant to M. incognita, BR-9928 DMR, BR-9943 DMR, DMR-ESR-W and DMR-ESR-Y, totally 4 varieties, were found as tolerant, DMR-LSRW and DMR-LSR-Y varieties were found as hypersusceptible while Obatampa, Suwan 1-SR, TZSR-Y-1, TZPB-SRW and Western Yellow were found as susceptible to M. incognita</t>
  </si>
  <si>
    <t>Florida</t>
  </si>
  <si>
    <t>soybean-corn rotations and M. incognita infection with or without nematicides</t>
  </si>
  <si>
    <t>March-September</t>
  </si>
  <si>
    <t xml:space="preserve"> A replicated field study was conducted from 1972 to 1980 involving soybeans grown in 2-, 3-, and 4-year rotations with maize in soil infested with Meloidogyne incognita. Monocultured soybeans were maintained as controls. Cropping regimes involved root-knot nematode susceptible and resistant soybean cultivars and soybeans treated and not treated with nematicides. Yields of susceptible cuhivars declined with reduced length of rotation. Nematicide treatment significantly increased yields of susceptil)le cultivars when monocultured, but bad little influence on yield when susceptible cultivars were grown in rotation. Yields of monocultured resistant cultivars were significantly lower than yields of resistant eultivars grown in rotation. However, yields of resistant cnhivars grown in rotation were not influenced by the length of the rotation. Nematicide treatment significantly increased yields of monocuhured resistant cultivars over the latter years of the study. Key words: Glycine max, Zea mays, root-knot, nematicides. </t>
  </si>
  <si>
    <t xml:space="preserve">Influence of Maize Rotations on the Yield of Soybean Grown in
Meloidogyne incognita Infested Soil </t>
  </si>
  <si>
    <t>ROBERT A. KINLOCH</t>
  </si>
  <si>
    <t xml:space="preserve">Journal of Nematology 15(3):398-405. </t>
  </si>
  <si>
    <t>soybeans monoculture over 4 subsequent years of cultivation were more galled than soybeans that were grown after 2-3 years of maize: can maize therefore be seen as a poor or non-host and soybean as a host in this study?</t>
  </si>
  <si>
    <t>Rates of reproduction of root-knot nematodes on corn varied with Meloidogyne species, with different populations of certain species, and with corn cultivars. M. arenaria, M. incognita and M. javanica reproduced at varying rates on all corn cultivars tested. None of the three selections of M. hapla reproduced on corn. Most of the Meloidogyne populations increased more rapidly on 'Coker' and 'Pioneer' hybrids than on 'McNair' hybrids or on open-pollinated varieties or inbreds. Nematodes often reduced root growth, but the differences within given nematode-cultivar treatments were not usually significant. Root growth of 'Coker 911,' which supported a high rate of reproduction, was affected less than 'Pioneer 309B' which supported a low rate of nematode reproduction.</t>
  </si>
  <si>
    <t>Host S u i t a b i l i t y of Selected Hybrids, Varieties and Inbreds of Corn to Populations of Meloidogyne spp.</t>
  </si>
  <si>
    <t>J. G. BALDWIN AND K. R. BARKER</t>
  </si>
  <si>
    <t>Journal oJ Nematology, Vol. 2, No. 4</t>
  </si>
  <si>
    <t>method of Loewenberg</t>
  </si>
  <si>
    <t>Hybrids (Coker, Pioneer, McNair)</t>
  </si>
  <si>
    <t>M. hapla couldn't reproduce on any of the cultivars tested: thus considered as a non host</t>
  </si>
  <si>
    <t>M. incognita reproduced more rapidly on Corn Hybrids  Coker than on Pioneer: considered as a host</t>
  </si>
  <si>
    <t>host testing of Meloidogyne hapla and incognita on different corn varieties and  hybrids</t>
  </si>
  <si>
    <t>North Carolina</t>
  </si>
  <si>
    <t>Reproduction of Pratylenchus penetrans on various rotation crops in Quebec</t>
  </si>
  <si>
    <t>G. Bélair, Y. Fournier, N. Dauphinais and O.P. Dangi</t>
  </si>
  <si>
    <t>The reproduction of the root-lesion nematode Pratylenchus penetrans was assessed on 12 rotation crops under greenhouse conditions. Brown mustard (Brassica juncea) was the best host and increased the initial population by 17.2 times. Soybean (Glycine max), Japanese millet (Echinochloa frumentacea), rape (B. napus), buckwheat (Fagopyrum esculentum), white mustard (B. hirta), and perennial ryegrass (Lolium perenne) were also very efficient in multiplying the nematode and were not significantly different from rye (Secale cereale), a standard host crop. Foxtail millet (Setaria italica), oats (Aven  sativa), corn (Zea mays), and bromegrass (Bromus inermis) increased the initial population by 5.8, 5.7, 4.5, and 3.2 times respectively, but significantly less than rye. Forage pearl millet (Pennisetum glaucum) was the poorest host with a reproduction rate of 0.4. These results indicate that most commonly recommended rotation crops are suitable for the build up of P. penetrans populations in the soil with the exception of forage pearl millet. This annual crop has a great potential as a rotation crop for controlling the root-lesion nematode in Quebec.</t>
  </si>
  <si>
    <t>Baermann</t>
  </si>
  <si>
    <t>B. juncea (Brown mustard)</t>
  </si>
  <si>
    <t>B. hirta (White mustard)</t>
  </si>
  <si>
    <t>Phytoprotection, 83(2), 111–114</t>
  </si>
  <si>
    <t>Phytoprotection, 83(2), 111–115</t>
  </si>
  <si>
    <t>Phytoprotection, 83(2), 111–116</t>
  </si>
  <si>
    <t>Phytoprotection, 83(2), 111–117</t>
  </si>
  <si>
    <t>Phytoprotection, 83(2), 111–118</t>
  </si>
  <si>
    <t>Phytoprotection, 83(2), 111–119</t>
  </si>
  <si>
    <t>Phytoprotection, 83(2), 111–120</t>
  </si>
  <si>
    <t>Phytoprotection, 83(2), 111–121</t>
  </si>
  <si>
    <t>Phytoprotection, 83(2), 111–122</t>
  </si>
  <si>
    <t>Connecticut</t>
  </si>
  <si>
    <t>Phytopathology 68: 1502-1504.</t>
  </si>
  <si>
    <t>Reproduction, Penetration, and Pathogenicity of Pratylenchus penetrans on Tobacco, Vegetables, and Cover Crops</t>
  </si>
  <si>
    <t>P. M. Miller</t>
  </si>
  <si>
    <t>Thirteen cover or forage crops, 14 vegetable crops, eight sativum), and pumpkin (Cucurbita pepo) roots also con- tomato (Lycopersicon esculentum) cultivars, and four tained large populations of P. penetrans, but none was found tobacco (Nicotiana tabacum) cultivars were examined in the in asparagus (Asparagus officinalis) roots. Differences in greenhouse for susceptibility to root penetration by root populations of P. penetrans occurred within cultivars of Pratylenchuspenetrans. Of the cover and forage crops tested, several crops. Neither root necrosis nor plant height, both Saranac alfalfa (Medicago sativa) and alsike clover indicators of damage by P. penetrans, were consistently (Trifolium hybridum) had the largest populations of P. correlated with P. penetrans populations within the roots. penetrans per total root mass, while timothy (Phleum Knowledge of a plant's interaction with P. penetrans may pratense) and reed canary grass (Phalaris arundinacea) had enable the management of P. penetrans populations in the the smallest. Cucumber (Cucumis sativus), pea (Pisum field by proper selection of crop plants.</t>
  </si>
  <si>
    <t>considered as host, not mentioned in the paper itself, poor presentation of the results</t>
  </si>
  <si>
    <t>Ogle</t>
  </si>
  <si>
    <t>Hybrid L-1080A</t>
  </si>
  <si>
    <t xml:space="preserve">Arlington </t>
  </si>
  <si>
    <t>failure to recover appreciable numbers of  D. destructor from fieldand greenhouse experiments is questionable</t>
  </si>
  <si>
    <t>host testing of D. destructor in field, greenhouse and lab experiements</t>
  </si>
  <si>
    <t>Suitability of Alfaalfa, corn , red clover, snapbean as hosts for the potato rot nematode ditylenchus destructor</t>
  </si>
  <si>
    <t xml:space="preserve">MacGuidwin A.E and Slack, S.A. </t>
  </si>
  <si>
    <t>Plant Dis. 75: 37-39</t>
  </si>
  <si>
    <t>Plant Dis. 75: 37-40</t>
  </si>
  <si>
    <t>Plant Dis. 75: 37-41</t>
  </si>
  <si>
    <t>Plant Dis. 75: 37-42</t>
  </si>
  <si>
    <t>Spain</t>
  </si>
  <si>
    <t>PCR, maceration flotation</t>
  </si>
  <si>
    <t xml:space="preserve">Plant Dis. 91:71-79. </t>
  </si>
  <si>
    <t>Host-Parasite Relationships in Fall-Sown Sugar Beets Infected by the Stem and Bulb Nematode, Ditylenchus dipsaci</t>
  </si>
  <si>
    <t>Catillo, P., Vovlas, N., Azpilicueta, A., Landa, B.B., Jimenez-Diaz, R.M.</t>
  </si>
  <si>
    <t xml:space="preserve">Stunted growth of fall-sown sugar beets (Beta vulgaris) associated with high incidence of crownroot infections and large soil infestations by Ditylenchus dipsaci were observed at the end of the crop growing season in southern Spain by early June 2005. The largest proportion (75%) of the nematode life-stages in plant and soil was the fourth-stage juvenile. The large number (up to 3,750 nematodes per gram of fresh tissue) of D. dipsaci individuals and severe anatomical alterations observed in storage sugar beet roots suggest that the stem and bulb nematode is the causal agent of the impaired growth of sugar beets observed in commercial fields. Observed morphological traits of nematode specimens and results of specific polymerase chain reaction (PCR) and phylogenetic analyses confirmed that the population of D. dipsaci infecting sugar beet belongs to the normal (nongiant) biological type of the nematode. Results of host-range bioassays indicated that the population of D. dipsaci infecting sugar beet in southern Spain reproduces on pea (including seeds and pods), onion, potato, spinach, and tomato, but not on bean, cotton, maize, and tobacco. These results indicate that D. dipsaci may be an important constraint for sugar beet crops in the affected area, but also for other important crops commonly used in rotation with them. </t>
  </si>
  <si>
    <t>Abril</t>
  </si>
  <si>
    <t>Kennebec</t>
  </si>
  <si>
    <t>ability of reproduction of D. dipsaci on different host plants and sugar beet</t>
  </si>
  <si>
    <t>" isolates of M. phaseolina from cotton, corn, sorghum,and soybean did not differ in their colonization of cotton,sorghum, and soybean roots. isolates from corn led to higher colonization rates in corn roots than did isolates from cotton, sorghum, or soybean .DNA polymorphism indicates that M. phaseolina isolates from
the four host species used in this study are closely related but that detectable genetic variation exists among isolates based on their hosts."</t>
  </si>
  <si>
    <t>can isolates from different host species  infect the roots of their hosts more extensively than roots of other host species</t>
  </si>
  <si>
    <t>modification of Cloud and Rupe</t>
  </si>
  <si>
    <t>Phytopathology 91:120-126.</t>
  </si>
  <si>
    <t>Host Specialization in the Charcoal Rot Fungus, Macrophomina phaseolina</t>
  </si>
  <si>
    <t>G. Su, S.-O. Suh, R. W. Schneider, and J. S. Russin</t>
  </si>
  <si>
    <t>To investigate host specialization in Macrophomina phaseolina, the fungus was isolated from soybean, corn, sorghum, and cotton root tissue and soil from fields cropped continuously to these species for 15 years in St. Joseph, LA. Chlorate phenotype of each isolate was determined after growing on a minimal medium containing 120 mM potassium chlorate. Consistent differences in chlorate sensitivity were detected among isolates from different hosts and from soil versus root. To further explore genetic differentiation among fungal isolates from each host, these isolates were examined by restriction fragment length polymorphism and random amplified polymorphic DNA (RAPD) analysis. No variations were observed among isolates in restriction patterns of DNA fragments amplified by polymerase chain reaction covering the internal transcribed spacer region, 5.8S rRNA and part of 25S rRNA, suggesting that M. phaseolina constitutes a single species. Ten random primers were used to amplify the total DNA of 45 isolates, and banding patterns resulting from RAPD analysis were compared with the neighbor-joining method. Isolates from a given host were genetically similar to each other but distinctly different from those from other hosts. Chlorate-sensitive isolates were distinct from chlorate-resistant isolates within a given host. In greenhouse tests, soybean, sorghum, corn, and cotton were grown separately in soil infested with individual isolates of M. phaseolina that were chosen based on their host of origin and chlorate phenotype. Root colonization and plant weight were measured after harvesting. More colonization of corn roots occurred when corn was grown in soil containing corn isolates compared with isolates from other hosts. However, there was no host specialization in isolates from soybean, sorghum, or cotton. More root colonization in soybean occurred with chlorate-sensitive than with chlorate-resistant isolates.</t>
  </si>
  <si>
    <t>Charcoal rot, caused by Macrophomina phaseolina, is the most prevalent and important disease of crop plants such as sunflower. Although it is monotypic and no physiological races have been reported, it has high genetic variability resulting in a wide host range, which in turn means that crop rotation is not an effective strategy to combat the disease. The current paper reviews the adverse effects of this disease and summarizes the present state of knowledge about charcoal rot severity and its impact on crop production.</t>
  </si>
  <si>
    <t>Journal of Agricultural Science  151, 222–227.</t>
  </si>
  <si>
    <t>S. IJAZ, H. A. SADAQAT
AND M. N. KHAN</t>
  </si>
  <si>
    <t>A review of the impact of charcoal rot (Macrophomina phaseolina) on sunflower</t>
  </si>
  <si>
    <t>Pakistan</t>
  </si>
  <si>
    <t>Review, no experiments</t>
  </si>
  <si>
    <t xml:space="preserve">Review on M. phaseolina </t>
  </si>
  <si>
    <t>S. bicolor</t>
  </si>
  <si>
    <t>Bay, Forest, Sprite</t>
  </si>
  <si>
    <t>Crawford, Douglas, Williams 82, DeSoto, Essex, Harper</t>
  </si>
  <si>
    <t>Colonization of Soybean Roots by Macrophomina phaseolina</t>
  </si>
  <si>
    <t>Plant Disease 68:1086-1088.</t>
  </si>
  <si>
    <t>C. A. S. PEARSON, F. W. SCHWENK, and F. J. CROWE,</t>
  </si>
  <si>
    <t>experiment poorly described</t>
  </si>
  <si>
    <t>testing different soybean cultivars for susceptibilit for M. phaseolina on naturally infested non-fumigated or   fumigated, or pathogen reintroduced and fumigated fields</t>
  </si>
  <si>
    <t>Kansas</t>
  </si>
  <si>
    <t>influence of croppig systems on macrophomina phaseolina populations in soil</t>
  </si>
  <si>
    <t xml:space="preserve">Singh, S.K., Lene, Y.L., Reddy, M.V., </t>
  </si>
  <si>
    <t>Plant Dis 74:812-814</t>
  </si>
  <si>
    <t xml:space="preserve">effect of different crop rotations and intercropping on M. phaseolina </t>
  </si>
  <si>
    <t>Cumulative effects of 15 crop combinations and rotations on populations of sclerotia of M. phaseolina in soil were studied during the fifth year of a Vertisol cropping system experiment at the International Crops Research Institute for the Semi-Arid Tropics Center in Patancheru, India. Higher counts of sclerotia were recorded in the intercropping systems of sorghum or cowpea with pigeon pea than in single-cropping systems. The highest counts of sclerotia were recorded in plots where sorghum was intercropped continuously with pigeon pea in both the rainy and postrainy seasons. An increase in the populations of sclerotia was also recorded when rainy season sorghum was followed by either safflower or chickpea (Cicerarietinum). Cropping systems with fallow in the rainy season, followed by sorghum or chickpea in the postrainy season, stabilized the inoculum density of M. phaseolina.</t>
  </si>
  <si>
    <t>From 1992 to 1994, 24 soybean cultivars, ranging in maturity from early group III to late group IV, were assessed in the field for resistance and susceptibility to Macrophomina phaseolina. Cultivars were placed into four relative maturity classes–3.2 to 3.4; 3.5 to 3.8; 3.9 to 4.0; and 4.3 to 4.9—with six cultivars per class. Twelve cultivars were resistant and 12 were susceptible to Heterodera glycines, the soybean cyst nematode. Cultivars were planted on two dates (early May and early June) to assess the effect of environment on yield and lower stem and taproot colonization by the fungus at growth stage R7. Based on seed yields and the levels of lower stem and taproot colonization by M. phaseolina, four cultivars—Asgrow 4715, DeltaPineland 3478, Hamilton, and Jackson II—were rated moderately resistant to M. phaseolina. Seed yields and M. phaseolina levels in host tissues were affected by planting date, relative maturity class, H. glycines response, and the environmental conditions that prevailed over the 3 years of the study. However, in general, the environmental, agronomic, and host genetic factors present in these experiments did not affect the individual cultivar/pathogen interaction. Quantification of microsclerotial propagules in lower stem and taproot tissues at growth stage R7 was a reliable, but time-consuming, method to measure the degree of host compatibility between soybean cultivars and M. phaseolina.</t>
  </si>
  <si>
    <t>Asgrow 4714, Hamilton, Jackson ll, DeltaPineland 3478</t>
  </si>
  <si>
    <t>Soybean cultivars Asgrow 4714, Hamilton, Jackson ll, DeltaPineland 3478 considered as relatively resistant to M. phaseolina</t>
  </si>
  <si>
    <t>Northrup King</t>
  </si>
  <si>
    <t>Crawford</t>
  </si>
  <si>
    <t>Plant Dis. 81:363-368</t>
  </si>
  <si>
    <t>Field Screening of Commercial and Experimental Soybean Cultivars for Their Reaction to Macrophomina phaseolina</t>
  </si>
  <si>
    <t xml:space="preserve">G. S. Smith and O. N. Carvil </t>
  </si>
  <si>
    <t>Missouri</t>
  </si>
  <si>
    <t>host range testing of M. phaseolina on 24 different Soybean cultivars, yield and growth reduction by pathogen</t>
  </si>
  <si>
    <t>Kenya</t>
  </si>
  <si>
    <t>Legume Hosts of Macrophomina phaseolina in Kenya and Effect of Crop Species on Soil Inoculum Levels</t>
  </si>
  <si>
    <t>W. SoNGA and R. J. HILLOCKS</t>
  </si>
  <si>
    <t>Studies were cotiducted in eastern Kenya to determine the common legume crop and weed hosts of Macrophomina phaseolina (Tassi) Goid., the inciter of charcoal rot disease. The effect of maize, sorghum, bean, and cowpea on the soil inoculum level was also investigated after field inoculation. All the legume crops and weeds tested were found to be infected by the pathogen after artificial inoculation. Common bean, soybean, cowpea were the most susceptible while pigeonpea, green gram, and hyacinth bean were moderately susceptible. Groundnut, chickpea. Cassia spp. and Crotalaria spp. were least susceptible after artificial inoculation. Monocropping of sorghum, maize, cowpea and common bean for three consecutive crop seasons increased M, Phaseolina soil inoculum in ascending order</t>
  </si>
  <si>
    <t xml:space="preserve">reaction to M. phaseolina infection  of common bean and other legumes as alternative crops to common bean </t>
  </si>
  <si>
    <t xml:space="preserve"> resistance and tolerance of  potato varieties against D. destructor and D. dipsaci, suitability of the RF (reproduction factor)  and RS (resistance suitability) for resistance evaluation in potato varieties.</t>
  </si>
  <si>
    <t>Germany</t>
  </si>
  <si>
    <t xml:space="preserve">Bearmann </t>
  </si>
  <si>
    <t>Innovator, Aveka, Spunta</t>
  </si>
  <si>
    <t>Agria, belana, Hansa, Bintje, Amanda, Désirée, Pentland Crown</t>
  </si>
  <si>
    <t>Amado, Bintje, Pentland Crown, Belana</t>
  </si>
  <si>
    <t>Spunta, Aveka , Innovator</t>
  </si>
  <si>
    <t>Ann Appl Biol 166 (2015) 257–270</t>
  </si>
  <si>
    <t>Resistance and tolerance of potato varieties to potato rot nematode (Ditylenchus destructor) and stem nematode (Ditylenchus dipsaci)</t>
  </si>
  <si>
    <t>P. Mwaura, B. Niere,  S. Vidal</t>
  </si>
  <si>
    <t>Ditylenchus destructorandDitylenchus dipsaciare economically importantplant-parasitic nematodes, affecting potato production mostly in temper-ate climates. Management through crop rotation is not feasible because oftheir wide host range. These nematodes are listed as quarantine pests inmany countries. Limited information exists on the resistance and tolerance ofcurrently cultivated potatoes toD. destructorandD. dipsaci. Two greenhouseexperiments were conducted to screen 25 potato varieties for resistance to andtolerance for D. destructor and D. dipsaciinfections. Reproduction factor (RF) andrelative susceptibility (RS) were used to evaluate resistance, while potato tuberdamage and tuber weight reduction was used to evaluate tolerance. Based onthe RF, 16 varieties were evaluated as susceptible (S) while 5 varieties were evaluated as resistant (R) toD.destructor; varieties ‘Innovator’, ‘Aveka’ and‘Spunta’ were resistant toD. dipsacibased on RF. ‘Désirée’ was observed tobe highly susceptible toD. destructorandD. dipsaciin both experiments andwas used as the standard susceptible control variety for the calculation of RS.A scale of 1–9 was used to classify RS of the potato varieties toD. destructorandD. dipsaci, where 9 indicated the highest level of resistance. All classes ofresistance toD. destructorandD. dipsaciwere observed in the potato varietiestested in the experiments. Six varieties had significantly lower RS toD. dipsacithan the standard susceptible control variety. Tolerant to highly sensitivepotato varieties to both nematodes were also observed. RS and external potatotuber damage were identified as suitable methods for resistance and tolerancedetermination, respectively. This study provides essential information on thestatus of resistance and tolerance in potato varieties againstD. destructorandD.dipsacibut needs to be confirmed under field conditions</t>
  </si>
  <si>
    <r>
      <t>(RS) were used to evaluate resistance, while potato tuber damage and tuber weight reduction was used to evaluate tolerance, A variety was considered to be resistant (R) when the ratio was lower that initial population density (Pf/Pi &lt;1). Consequently, a variety was considered resistant (R) when the ratio was lower than 1</t>
    </r>
    <r>
      <rPr>
        <sz val="11"/>
        <color rgb="FFFF0000"/>
        <rFont val="Calibri"/>
        <family val="2"/>
        <scheme val="minor"/>
      </rPr>
      <t xml:space="preserve"> (poor host status)</t>
    </r>
    <r>
      <rPr>
        <sz val="11"/>
        <color theme="1"/>
        <rFont val="Calibri"/>
        <family val="2"/>
        <scheme val="minor"/>
      </rPr>
      <t>, and susceptible when the ratio was higher than 1</t>
    </r>
    <r>
      <rPr>
        <sz val="11"/>
        <color rgb="FFFF0000"/>
        <rFont val="Calibri"/>
        <family val="2"/>
        <scheme val="minor"/>
      </rPr>
      <t xml:space="preserve"> (host  status) ok???</t>
    </r>
    <r>
      <rPr>
        <sz val="11"/>
        <color theme="1"/>
        <rFont val="Calibri"/>
        <family val="2"/>
        <scheme val="minor"/>
      </rPr>
      <t>, tolerance not included in this table due to too many variety-results combinations!</t>
    </r>
  </si>
  <si>
    <t>overview of common rapeseed diseases</t>
  </si>
  <si>
    <t xml:space="preserve">B. juncea </t>
  </si>
  <si>
    <t>Journal of Nematology 35(1):35–38</t>
  </si>
  <si>
    <t>Journal of Nematology 35(1):35–39</t>
  </si>
  <si>
    <t>Journal of Nematology 35(1):35–40</t>
  </si>
  <si>
    <t>Journal of Nematology 35(1):35–41</t>
  </si>
  <si>
    <t>Host Suitability of Rapeseed for Heterodera schachtii</t>
  </si>
  <si>
    <t>Eric L. Nielsen, David D. Baltensperger, Eric D. Kerr, Charlie L. Rife</t>
  </si>
  <si>
    <t>Because rapeseed, especially canola, has the potential to be grown in rotation with sugarbeet in the north-central region of the United States, this study was initiated to assess its susceptibility to infection by Heterodera schachtii and to develop a screening method for Brassica germplasm. Existing methodology was adapted for growing Brassica juncea, B. napus, B. rapa, Brassica hybrids, and sugarbeet, Beta vulgaris, in H. schachtii-infested soil to count the females that developed on the roots. Cysts on sugarbeet contained a mean of 130 eggs compared with 240 for B. napus, lowest for the Brassica. Viability of eggs produced was assessed in soil planted with Brassica and sugarbeet and infested with with 0, 100, 1,000, 3,000, and 5,000 eggs to count resulting females and cysts. Number of females (y) was related linearly to infestation rate (x) by the regression equations y = 2.82 + 0.07(x) for the Brassica lines (R2 = 0.79; P &lt; 0.001) and y = 0.43 + 0.04(x) for sugarbeet (R2 = 0.69; P &lt; 0.007). These data indicated the potential for H. schachtii population increase if the two crops are used in rotation. All of the 111 germplasm lines tested were susceptible. The methodology developed during this research would benefit attempts to develop rapeseed cultivars resistant to H. schachtii.</t>
  </si>
  <si>
    <t>no host status indicated</t>
  </si>
  <si>
    <t>no host status indicated, no resistance found in this study and all species were susceptible to H. schachtii and females and cysts were found in root system --&gt; considered as host ok?</t>
  </si>
  <si>
    <t>infection with H. schachtii on different Brassica scpecies, suitability of sugarbeet-rapeseed crop rotation</t>
  </si>
  <si>
    <t>Coolen and D'Herde</t>
  </si>
  <si>
    <t>Cobra, Global, K16, Tower</t>
  </si>
  <si>
    <t>Nematol. medit.30: 163-166</t>
  </si>
  <si>
    <t>HATCHING ACTIVITY, INVASION RATE AND REPRODUCTION OF HETERODERA SCHACHTIION OILSEED RAPE CULTIVARS</t>
  </si>
  <si>
    <t>S. Fatemy and E. Abootorabi</t>
  </si>
  <si>
    <t>Effects of root diffusates of oilseed rape cultivars, Cobra, Global, K16 and Tower on hatching activity, rate of invasion and reproduction 0/ Heterodera schachtii were determined. Root leachates were obtained by drenching 50 day old plants with 500 ml distilled water, 5 ml of which was added to Petri dishes containing 50 cysts and kept at 20 °C for four weeks. Rate of penetration of H.schachtii was determined by inoculating 40 day old seedlings with 1200 juveniles and roots were examined at three days intervals. To measure the susceptibility of cultivars, 40 day old plants were inoculated with ca. 3400 juveniles of H. schachtii and harvested after two months in the glasshouse. Nematodes hatched in root leachates were 24.5, 17.4, 9 and 8% for Cobra,Global, K16 and Tower respectively. Beet cyst nematodes penetrated the roots of all rape cvs, invasion rate being 18% for K16, 15% for Tower, 13% for Global and 12% for Cobra. Adult females were produced on the roots of all cvs, with K16 being the most susceptible compared with the others.</t>
  </si>
  <si>
    <t>MOLECULAR PLANT PATHOLOGY 17(7) , 1004–1016</t>
  </si>
  <si>
    <t>Verticillium longisporum, the invisible threat to oilseed rape and other brassicaceous plant hosts</t>
  </si>
  <si>
    <t>JASPER R. L. DEPOTTER ,SILKE DEKETELAERE, PATRIK INDERBITZIN, 
ANDREAS VON TIEDEMANN, MONICA H€OFTE, KRISHNA V. SUBBARAO, 
THOMAS A. WOOD AND BART P. H. J. THOMMA</t>
  </si>
  <si>
    <t>The causal agents of Verticillium wilts are globally distributed pathogens that cause significant crop losses every year. Most Verticillium wilts are caused by V. dahliae, which is pathogenic on a broad range of plant hosts, whereas other pathogenic Verticillium species have more restricted host ranges. In contrast, V. longisporum appears to prefer brassicaceous plants and poses an increasing problem to oilseed rape production.</t>
  </si>
  <si>
    <t>Review paper on V. longisporum</t>
  </si>
  <si>
    <t>Review paper, no host range testing</t>
  </si>
  <si>
    <t>Westar (Canola)</t>
  </si>
  <si>
    <t>Alberta</t>
  </si>
  <si>
    <t>Can. J. Plant Pathol., 2017</t>
  </si>
  <si>
    <t>First report of Verticillium dahliae Kleb. causing wilt symptoms in canola (Brassica napus L.) in North America</t>
  </si>
  <si>
    <t>SHEAU-FANG HWANG, STEPHEN E. STRELKOV, HAFIZ U. AHMED, QIXING ZHOU, HETING FU,
RUDOLPH FREDUA-AGYEMAN AND GEORGE D. TURNBULL</t>
  </si>
  <si>
    <t>In Canada, Verticillium wilt of canola (Brassica napus L.), caused by Verticillium longisporum, was first confirmed in Manitoba in 2014. Verticillium dahliae, however, has not been reported to cause this disease. In 2016, a field survey in Alberta revealed canola plants with vascular wilt symptoms. Symptomatic plants were collected and infected stem tissue was cultured on agar medium, with one isolate designated A1-SS05 identified as a putative Verticillium spp. based on its colony characteristics. The colony was off-white in colour with a felt-like surface. On potato dextrose agar, the underside of the colony was dark only in the central area with radiating ridges. On Howell’s medium, only the test isolate exhibited polyphenol oxidase activity. The isolate formed conidiophores with 4–5 verticillate phialides. Mean conidial length was 5.96 µm (range of 4.65–6.64 µm) and mean width was 2.37 µm (range of 1.71–2.79 µm). The isolate also produced irregularly elongated chain-like microsclerotia of various sizes. Based on these criteria, isolate A1-SS05 was tentatively identified as V. dahliae. Sequencing of PCR products amplified with the primer sets ITS5/4 and VeruniF2/VeruniR3 revealed 99 and 100% identity, respectively, with V. dahliae sequences in GenBank, confirming the identity of this isolate. The isolate was pathogenic on the canola cultivar ‘Westar’, causing wilt symptoms, stunting, and leaf yellowing and senescence. Microscopic analysis of infected vascular tissues revealed irregular shaped microsclerotia, as were observed in pure culture. This is the first report of V. dahliae causing Verticillium wilt of canola in North America</t>
  </si>
  <si>
    <t>complex</t>
  </si>
  <si>
    <t>V. dahliae and V. longisporum on Canola</t>
  </si>
  <si>
    <t>Maine</t>
  </si>
  <si>
    <t>Journal of Nematology 27(4S):609-616.</t>
  </si>
  <si>
    <t xml:space="preserve">J.Phytopathology 144, 387-391 </t>
  </si>
  <si>
    <t>J.Phytopathology 144, 387-392</t>
  </si>
  <si>
    <t>J.Phytopathology 144, 387-393</t>
  </si>
  <si>
    <t>J.Phytopathology 144, 387-394</t>
  </si>
  <si>
    <t>Plant Dis. 95:568-576.</t>
  </si>
  <si>
    <t>Management of Verticillium Wilt of Potato with Disease-Suppressive Green Manures and as Affected by Previous Cropping History</t>
  </si>
  <si>
    <t>Robert P. Larkin, C. Wayne Honeycutt, and O. Modesto Olanya</t>
  </si>
  <si>
    <r>
      <t>The ability of disease-suppressive rotation crops to reduce potato disease problems and increase crop productivity in a field with prior severe Verticillium wilt, as well as the potential influence of previous cropping history on disease suppression, was evaluated over three field seasons in Maine. Disease-suppressive rotations consisted of: (i) a high-glucosinolate mustard blend (‘Caliente 119’) as a mixture of white mustard (</t>
    </r>
    <r>
      <rPr>
        <i/>
        <sz val="10"/>
        <rFont val="Arial"/>
        <family val="2"/>
      </rPr>
      <t>Sinapis alba</t>
    </r>
    <r>
      <rPr>
        <sz val="10"/>
        <rFont val="Arial"/>
        <family val="2"/>
      </rPr>
      <t>) and oriental mustard (</t>
    </r>
    <r>
      <rPr>
        <i/>
        <sz val="10"/>
        <rFont val="Arial"/>
        <family val="2"/>
      </rPr>
      <t>Brassica juncea</t>
    </r>
    <r>
      <rPr>
        <sz val="10"/>
        <rFont val="Arial"/>
        <family val="2"/>
      </rPr>
      <t>) with known biofumigation potential and (ii) a sorghum-sudangrass hybrid. Each were grown as single-season green manures followed by a subsequent potato crop. These rotations were compared with a standard barley rotation and a barley rotation followed by chemical fumigation with metam sodium as controls. Both green manure rotations significantly reduced (average reductions of 25 and 18%, respectively) Verticillium wilt in the subsequent potato crop compared with the standard barley control but were not as effective as chemical fumigation (35% reduction). The mustard blend also reduced other soilborne diseases (black scurf and common scab) better than all other rotations. Mustard blend and chemical fumigation treatments increased tuber yield relative to the barley control by 12 and 18%, respectively. However, by the second rotation cycle, disease levels were high in all rotations, and only chemical fumigation resulted in substantial disease reduction (35%). Rotations also had significant effects on soil microbiology, including soil bacterial and fungal populations and microbial community characteristics based on fatty acid profiles. However, only chemical fumigation significantly reduced soil populations of </t>
    </r>
    <r>
      <rPr>
        <i/>
        <sz val="10"/>
        <rFont val="Arial"/>
        <family val="2"/>
      </rPr>
      <t>Verticillium</t>
    </r>
    <r>
      <rPr>
        <sz val="10"/>
        <rFont val="Arial"/>
        <family val="2"/>
      </rPr>
      <t> spp. and increased general soil microbial activity. Previous cropping history did not significantly affect disease reduction, tuber yield, or soil microbial communities. This research indicates the potential for using disease-suppressive rotations for managing Verticillium wilt and other soilborne diseases but also indicates that multiple years of disease-suppressive crops may be needed to substantially reduce disease in heavily infested fields.</t>
    </r>
  </si>
  <si>
    <t>B. juncea and S. alba Mixture "Caliente 119"</t>
  </si>
  <si>
    <t>June-August</t>
  </si>
  <si>
    <t>The mustard blend and sudangrass green manure rotations reduced the incidence of wilt by 15 to 19% and 20 to 31% in 2007 and 2008, respectively. However, neither green manure rotation was as effective as the barley rotation fumigated with metam sodium, which reduced Verticillium wilt by 28 and 43% in 2007 and 2008, respectively.</t>
  </si>
  <si>
    <t>Tardo, Prego</t>
  </si>
  <si>
    <t>host plant suitability, potential for successful penetration of host plant, establishment of J2 generation and cyst development</t>
  </si>
  <si>
    <t>The penetration, development, and reproduction of a California population of the sugarbeet cyst nematode, Heterodera schachtii, was observed on cuhivars of cabbage (Brassica oleracea), phacelia (Phacelia tanacetifolia), buckwheat (Fagopyrum esculentum), oilseed radish (Raphanus sativus), and white mustard (Sinapis alba). With the exception of the nonhost, phacelia, all were readily penetrated by second-stage juveniles ofH. schachtii. After 38 days at 25 C, no cysts were observed on phacelia cv. Angelia or on the oilseed radish cv. Nemex and Pegletta. Cyst production was low (&lt;2.5 cysts/plant) on the buckwheat cv. Tardo and Prego and most of the oilseed radish cultivars. Cyst production was intermediate (5-14 cysts/plant) on most of the white mustard cuhivars, and high on cabbage (20--110 cysts/plant). In microplot studies conducted over 133 days (approx. 450 degreedays, base 8 C), the reproductive index for H. schachtii was greater than 1.0 for cultivars of phacelia, oilseed radish, and white mustard as welt as in fallow treatments, indicating the need for further research on the use of these crops under field conditions.</t>
  </si>
  <si>
    <t>J. GARDNER AND E. P. CASWELL-CHEN</t>
  </si>
  <si>
    <t>Penetration, Development, and Reproduction of Heterodera schachtii on Fagopyrum esculentum, Phacelia tanacetifolia, Raphanus sativus, Sinapis alba, and Brassica oleracea</t>
  </si>
  <si>
    <t>Journal of Nematology 25(4):695-702</t>
  </si>
  <si>
    <t>Nemex, Pegletta, Ultimo, Renova, Adagio</t>
  </si>
  <si>
    <t>Emergo, Martigena, Maxi, Metex, Serval</t>
  </si>
  <si>
    <t xml:space="preserve">Phacelia is considered as a non host and thus unsuitable as a trap plant for H. schachtii, Buckwheat and Radish are hosts, but are able to supress the development of  H. schachtii cysts, thus considered as trap plant and reduce disease, whereas mustards are hosts and less suitable as trap plants since cysts  can develop </t>
  </si>
  <si>
    <t>Mid May-End of August</t>
  </si>
  <si>
    <t>North Dakota</t>
  </si>
  <si>
    <t>Plant Dis. 90:215-219.</t>
  </si>
  <si>
    <t xml:space="preserve">Response of Canola Cultivars to Sclerotinia sclerotiorum in Controlled and Field Environments </t>
  </si>
  <si>
    <t>C. A. Bradley, R. A. Henson, P. M. Porter, D. G. LeGare, L. E. del Río, S. D. Khot,</t>
  </si>
  <si>
    <t>Sclerotinia stem rot (SSR), caused by Sclerotinia sclerotiorum, can be a devastating disease of canola (Brassica napus) in the northern United States. No canola cultivars are marketed as having resistance to SSR. Field trials were established in Red Lake Falls, MN (2001, 2003, and 2004) and Carrington, ND (2001, 2002, 2003, and 2004) to evaluate canola cultivars for resistance to SSR. These cultivars also were evaluated for resistance to SSR under controlled conditions using the following methods: petiole inoculation technique (PIT), detached leaf assay (DLA), and oxalic acid assay (OAA). Significant (P ≤ 0.05) differences were detected among cultivars for SSR and yield in the field trials, with SSR levels varying from low to high among years and locations. Cultivars with consistent high levels and low levels of SSR in the field trials were identified. Significant (P ≤ 0.05) differences were detected among cultivars for SSR using the PIT and OAA methods, but not the DLA method. No significant (P ≤ 0.05) correlations between SSR levels in the controlled studies with SSR levels in the field trials were detected; however, significant negative correlations were detected between SSR area under the disease process curve values from the PIT method and yield from Carrington, ND in 2001 and 2002. Although the PIT and OAA methods differentiated cultivars, neither method was able to predict the reaction of cultivars to SSR in the field, indicating that field screening for SSR resistance is still critical for the development of resistant cultivars.</t>
  </si>
  <si>
    <t xml:space="preserve">no host status indicated </t>
  </si>
  <si>
    <t xml:space="preserve">screening of different Rapeseed cultivars for Sclerotinia sclerotiorum infection under field conditions (artificially infected), evaluation of Resistance to Sclerotia with different methods: petiole inoculation technique (PIT), detached leaf assay (DLA), and oxalic acid assay (OAA) in order to predict disease in the field </t>
  </si>
  <si>
    <t>Canola, many cultivars tested</t>
  </si>
  <si>
    <t>Honey Sweet</t>
  </si>
  <si>
    <t>Deep Orangeade</t>
  </si>
  <si>
    <t xml:space="preserve">marigold, sudangrass, rapeseed in crop rotation with potato in order to control V. dahliae and P. penetrans, solarization of soil </t>
  </si>
  <si>
    <t>Manipulating Inoculum Densities of Verticillium dahliae and Pratylenchus penetrans with Green Manure Amendments and Solarization Influence Potato Yield</t>
  </si>
  <si>
    <t>Phytopathology 102:519-527.</t>
  </si>
  <si>
    <t>We used cover crops with demonstrated efficacy against Verticillium dahliae and Pratylenchus penetrans in combination with the biocidal practice of solarization to determine the importance of targeting both organisms for managing potato early dying, an issue relevant to the search for alternatives to soil fumigation. Two experiments were conducted in commercial fields using a split-plot design with cover crop treatments of rapeseed, marigold, forage pearl millet, sorghum-sudangrass, and corn as the main plot factor and solarization as the subplot factor. Cover crops were grown and solarization applied in year one, followed by potato in year two. The main effect of solarization was significant for reduced inoculum levels of both organisms in year two and increased tuber yields. The main effect of cover crop was also significant with lower population densities of P. penetrans following the marigold and millet treatments and of V. dahliae following rape and sorghum-sudangrass. The cover crop treatments influenced yield in only one of the experiments in the absence of solarization. The combinatorial effect of cover crops and solarization resulted in a wide range of pathogen population densities. Mean soil inoculum levels were negatively related to yield for V. dahliae in experiment 1, and for P. penetrans and the P. penetrans × V. dahliae interaction in both experiments.</t>
  </si>
  <si>
    <t>no host status indicated for rapeseed and sorghum, considered as non host if disease is supressed?</t>
  </si>
  <si>
    <t>Saskatchewan</t>
  </si>
  <si>
    <t>Open pollinated</t>
  </si>
  <si>
    <t>Hybrid</t>
  </si>
  <si>
    <t>open pollinated cultivar of Canola was more susceptibel than Hybrid Canola, yield of both Canola cultivars increased in crop rotation compared to monoculture, no host status indicated</t>
  </si>
  <si>
    <t xml:space="preserve"> incidence of Phoma lingam in Canola monocropping or in a 2-, 3- or 4-year crop rotation with pea, wheat and flax</t>
  </si>
  <si>
    <t>Canadian Journal of Plant Pathology, 35:2, 209-221</t>
  </si>
  <si>
    <t>Blackleg disease of canola mitigated by resistant cultivars and four-year crop rotations in western Canada</t>
  </si>
  <si>
    <t>H. R. Kutcher , S. A. Brandt , E. G. Smith , D. Ulrich , S. S. Malhi &amp; A. M. Johnston</t>
  </si>
  <si>
    <t>In western Canada, canola is traditionally grown in rotation once every 4 years to restrict losses due to pests. Recently, growers have begun to produce canola more intensively due to market opportunities and cultivar improvements. This study was initiated to investigate the consequences of more intensive production of canola in rotations, integrated with currently available disease management practices, including blackleg resistant cultivars and fungicides. A 4 replicate split-plot experiment was established at Scott and Melfort, Saskatchewan with canola rotation treatments ranging from yearly to every second, third or fourth season in combination with pea, wheat and flax using a blackleg resistant and a blackleg susceptible cultivar. Sub-plots were fungicide treatments for blackleg and sclerotinia stem rot diseases. Blackleg incidence and severity was increased in rotations comprising more than one canola crop every four years, regardless of cultivar, although the blackleg resistant cultivar was much less affected than the blackleg susceptible cultivar. The yield of the blackleg resistant canola cultivar was similar among rotations that included canola every 2, 3 and 4 years. Fungicide application was of limited value to maintain canola yield. The results suggest that canola cultivars with strong blackleg resistance can be grown more intensively than once every 4 years with limited yield reduction. However, the increased severity of infection and amount of infested residue produced as canola rotations are intensified, which occurs even with resistant cultivars, increases the risk of inoculum carry-over, resistance breakdown and yield loss. Therefore, it would be prudent for western Canadian canola growers to adhere to less intensive inclusion of canola in rotations, such as one canola crop in 4 years, as an effective blackleg management strategy.</t>
  </si>
  <si>
    <t>Canola</t>
  </si>
  <si>
    <t>disease severity and incidence at three different growth stages on naturally infected canola plants under field conditions</t>
  </si>
  <si>
    <t>Rotorod and Burkhard spore samplers</t>
  </si>
  <si>
    <t>Canola Westar</t>
  </si>
  <si>
    <t>Manitoba</t>
  </si>
  <si>
    <t>Journal of Plant Pathology, 33:3, 355-363,</t>
  </si>
  <si>
    <t>Comparison of disease severity and incidence at different growth stages of naturally infected canola plants under field conditions by pycnidiospores of Phoma lingam as a main source of inoculum</t>
  </si>
  <si>
    <t>Kaveh Ghanbarnia , W. G. Dilantha Fernando &amp; Gary Crow</t>
  </si>
  <si>
    <t>Phoma stem canker, caused by Leptosphaeria maculans, is the most destructive disease of canola (Brassica napus) in the world. A study was conducted to compare mean disease severity and incidence at three different growth stages on naturally infected canola plants under field conditions. To determine the main source of inoculum over two consecutive years in Manitoba, three different approaches were employed: inspection of infested stubble pieces for the presence of pseudothecia and/or pycnidia, detection of ascospores using Burkard and rotorod spore samplers, and lastly, utilizing trap plants to study subsequent disease development. The results showed that the mean disease severity was significantly higher (P &lt; 0.001) on plants infected at 1, 0 (cotyledon) than at 1, 3 (3-leaf) but no significant difference in disease incidence was observed between these two stages. However, these plants showed significantly (P &lt; 0.01) higher disease severity and incidence than plants infected at 1, 6 (6-leaf) stage. A high density of pycnidia and low density of pseudothecia on stubble pieces, absence of ascospores in most weeks and high levels of disease incidence and disease severity on infected plants suggested that pycnidiospores can be considered as a main source of inoculum during these two years in Western Canada. These findings can be used to better understand the relationship between pycnidiospore inoculum and subsequent disease development on canola under field conditions.</t>
  </si>
  <si>
    <t>Serbia</t>
  </si>
  <si>
    <t>Phoma lingam- a rapeseed parasite in Serbia</t>
  </si>
  <si>
    <t>Mitrovic,  P., Marinkovic R</t>
  </si>
  <si>
    <t>The rapeseed (Brassica napus L.) was grown in Serbia already in 1930s. However, organized production and a steady increase in the acreage under winter rapeseed have been registered in recent years. The main reason for the increase in rapeseed
acreage is that rapeseed can be used for production of biodiesel. Although the current acreage is relatively small, disease symptoms caused by certain phytopathogenic fungi have already been observed in rapeseed fields. This paper describes the symptoms caused by the pathogenic fungus Phoma lingam. In addition to the description of symptoms, the paper contains descriptions of morphological characteristics of the fungus cultured on PDA and oat agar, results of pycnospore and pycnidium counts and the results of field trials for rapeseed resistance to the disease</t>
  </si>
  <si>
    <t>Monida</t>
  </si>
  <si>
    <t>Badminton</t>
  </si>
  <si>
    <t>2PD08</t>
  </si>
  <si>
    <t>Selected Pacific Northwest Crops as Hosts of Pratylenchus neglectus and P. thornei</t>
  </si>
  <si>
    <t>population growth of P. penetrans on a variety of potentially useful winter cover crops under greenhouse and field conditions</t>
  </si>
  <si>
    <t>Wheeler</t>
  </si>
  <si>
    <t>Saia</t>
  </si>
  <si>
    <t>Trudan 8, Hybrid SS222</t>
  </si>
  <si>
    <t>contradictive results among the three  greenhouse and field studies, host status inconsistent, complex paper due to many experiments</t>
  </si>
  <si>
    <t>Trudan 8, Hybrid SS223</t>
  </si>
  <si>
    <t>Journal of Nematology 32(1):42–51</t>
  </si>
  <si>
    <t>Journal of Nematology 32(1):42–52</t>
  </si>
  <si>
    <t>Journal of Nematology 32(1):42–53</t>
  </si>
  <si>
    <t>Journal of Nematology 32(1):42–54</t>
  </si>
  <si>
    <t>Journal of Nematology 32(1):42–55</t>
  </si>
  <si>
    <t>Journal of Nematology 32(1):42–56</t>
  </si>
  <si>
    <t>Population Growth of Pratylenchus penetrans on Winter Cover Crops Grown in the Pacific Northwest</t>
  </si>
  <si>
    <t>Population growth of Pratylenchus penetrans on 13 fall and winter cover crops was studied in the greenhouse and field. All crops except oat cv. Saia supported population growth of P. penetrans in greenhouse experiments, although the response of P. penetrans to oat cv. Saia varied considerably between experiments. The mean ratio of the final population density/initial population density (Pf/Pi) after 16 weeks for P. penetrans added to a greenhouse soil mix was 0.09, whereas Pf/Pi values after 10 weeks for two experiments with naturally infested soil were 0.95 and 2.3. Although P. penetrans increased on sudangrass cv. Trudan 8 and sudangrass × sorghum hybrid cv. SS 222, subsequent incorporation of sudangrass vegetation into soil reduced P. penetrans populations to preplant levels. Field experiments were inconclusive but suggested that oat cv. Saia or rye cv. Wheeler may be better choices for winter cover than weed-contaminated fallow or other crops on P. penetrans-infested sites in the Pacific Northwest</t>
  </si>
  <si>
    <t>Pacific North West</t>
  </si>
  <si>
    <t>Richard W. Smiley,Guiping Yan,Jennifer A. Gourlie,</t>
  </si>
  <si>
    <t>Thirty crop species and cultivars were assayed in the greenhouse for   efficiency as hosts of Pratylenchus neglectus and P. thornei. Hosting ability ratings were assigned using the ratio of final versus initial nematode density and also by comparing the final nematode density to that of a susceptible wheat control. Good hosts of both Pratylenchus spp. included oat ‘Monida’, chickpea ‘Myles’, and lentil ‘Athena’ and ‘Morton’. Good hosts of P. neglectus but not of P. thornei included 10 Brassica spp. (5 canola, 2 mustard, and 3 camelina cultivars), chickpea ‘Sierra’, sudangrass ‘Piper’, and sorghum/sudangrass hybrid ‘GreentreatPlus’. Good hosts of P. thornei but not of P. neglectus included lentil ‘Skyline’ and pea ‘Granger’, ‘Journey’, and ‘Universal’. Poor or minor hosts of both Pratylenchus spp. included chickpea ‘Dwelley’, pea ‘Badminton’, safflower ‘Gila’, ‘Girard’, and ‘KN 144’, sunflower ‘2PD08’, flax ‘Pembina’, eastern gamagrass ‘Pete’, and switchgrass ‘Blackwell’. Results of these assays will provide guidance for improving crop rotation and cultivar selection efficiencies.</t>
  </si>
  <si>
    <t>host testing of different Brassicas and other alternatice crops for breaking the cereal cropping cycles in the Pacific North West States</t>
  </si>
  <si>
    <t>Green Treat Plus Hybride</t>
  </si>
  <si>
    <t>Granger, Journey, Universal</t>
  </si>
  <si>
    <t>Canola (Amanda, Dwarf Essex, Salut, Hyola 401, Goldrush)</t>
  </si>
  <si>
    <t>Yellow mustard Ida Gold</t>
  </si>
  <si>
    <t>Brown mustard Pacific Gold</t>
  </si>
  <si>
    <t>Canola (Amanda,Salut, Hyola 401,)</t>
  </si>
  <si>
    <t>Canola (Dwarf Essex,Goldrush)</t>
  </si>
  <si>
    <t>South Africa</t>
  </si>
  <si>
    <t>review on the appearance of S. sclerotiorum in canola, sunflower and soybean in South Africa and disease forecast models</t>
  </si>
  <si>
    <t xml:space="preserve">review on the appearance of S. sclerotiorum in canola, sunflower and soybean in South Africa and disease forecast models </t>
  </si>
  <si>
    <t>South African Journal of Science</t>
  </si>
  <si>
    <t>Sclerotinia sclerotiorum disease prediction: A review and potential applications in South Africa</t>
  </si>
  <si>
    <t xml:space="preserve">Lisa A. Rothmann, Neal W. McLaren
</t>
  </si>
  <si>
    <t>Sclerotinia sclerotiorum is a predominant plant pathogen, with host crops of agricultural and economic importance internationally. South African host crops of importance include canola, soybean and sunflower, which contribute significantly to the South African economy. This significance emphasises the importance of effective disease management strategies, including rotation with non-host crops, planting cultivars with a degree of tolerance, and using relevant cultural and chemical practices. The sporadic nature of disease outbreaks caused by Sclerotinia spp. can complicate fungicide application timing as a result of the pathogen’s interaction with the host and environment. The use of prediction modelling for diseases caused by Sclerotinia spp. can contribute to increased fungicide application efficacy and a reduction in the number of unnecessary sprays. Predictive modelling is based upon the collection and statistical analysis of multi-locality and multi-seasonal, pathogen, disease and weather data. Incorporating the complexity of disease initiation and development into such models is dependent on selecting the correct statistical tools to interpret appropriate data, which can be used to develop a model that is accurate, precise and reliable. Internationally, forecasting models for diseases caused by Sclerotinia spp. exist and are applied commercially for multiple Sclerotinia spp. on important agricultural crops. The application of these models in a South African context has been limited but provides promis  for effective disease intervention technologies. This review provides a platform to raise awareness of the potential applications of plant disease epidemiology and the use of statistics and mathematical modelling in agricultural systems. Plant disease forecasts are an important part of the future for sustainable and economically viable agronomic decisions.</t>
  </si>
  <si>
    <t>review only</t>
  </si>
  <si>
    <t>Brazil</t>
  </si>
  <si>
    <t>Longevity of Sclerotinia sclerotiorum sclerotia on the soil surface under field conditions</t>
  </si>
  <si>
    <t>Ricardo Brustolin, Erlei Melo Reis &amp; Lucas Pedron</t>
  </si>
  <si>
    <t>Summa Phytopathologicav.42, n.2, p.172-174</t>
  </si>
  <si>
    <t>The longevity of Sclerotinia sclerotiorum sclerotia was quantified in an experiment carried out in the field. Sclerotia naturally formed in soybean plants in an infested commercial field were collected in a grain-cleaning machine and those present in the stem pith, with c.a. 8 mm in length and 1.9 mm in diameter were selected. Fifty sclerotia were kept inside a white nylon mesh (0.25mm) screen bag (25 x 25cm). Eighty bags were laid on the soil surface-simulating no till farming. At monthly intervals, four bags were taken and brought to the laboratory. Sclerotia were washed with tap water and surface desinfested with sodium hypochlorite and exposed to germinate on sterilized moist river sand in a growth chamber at 15oC and 12h photoperiod. After 12 months, sclerotia kept on the soil surface, lost their viability. It may be concluded that under no till, crop rotation with nonsusceptible crops, can reduce the sclerotia bank in the soil.</t>
  </si>
  <si>
    <t>longevity of S. sclerotiorum sclerotia in the soil cultivated with soybeans</t>
  </si>
  <si>
    <t>B. campestris, B. juncea</t>
  </si>
  <si>
    <t>China</t>
  </si>
  <si>
    <t>Canadian Journal of Plant Pathology,36:sup1, 142-153</t>
  </si>
  <si>
    <t>Canadian Journal of Plant Pathology,36:sup1, 142-154</t>
  </si>
  <si>
    <t>Canadian Journal of Plant Pathology,36:sup1, 142-155</t>
  </si>
  <si>
    <t>Research status of clubroot (Plasmodiophora brassicae) on cruciferous crops in China</t>
  </si>
  <si>
    <t>A. L. Chai, X. W. Xie, Y. X. Shi &amp; B. J. Li</t>
  </si>
  <si>
    <t>Clubroot, caused by Plasmodiophora brassicae, has emerged as a serious disease threatening the cruciferous crop production industry in China. The distribution, occurrence, physiological races and transmission routes of P. brassicae are briefly described here, providing a basis for understanding the serious implications of clubroot disease in China. Strategies for managing clubroot in a Chinese context are also discussed. Approximately 3.2–4.0 million ha of cruciferous crops are infected by P. brassicae every year in China, causing yield losses of 20–30%. The identification of physiological races is of fundamental importance for breeding clubroot-resistant cultivars. Race 4 of the pathogen, as classified on the differentials of Williams, has been spreading all over China and is becoming increasingly damaging to cruciferous crops. Dissemination of P. brassicae is mainly via the movement of resting spores on seed or in infected plant material. Spore dispersal over short distances depends on the movement of infested soil, wind, water and livestock manure. Integrated control strategies include the development of resistant cultivars, soil liming, fungicide applications and use of biological control agents</t>
  </si>
  <si>
    <t>host status not tested (review)</t>
  </si>
  <si>
    <t>review on research status of P. brasscicae, China distribution, management, physiological races, host range,  transmission</t>
  </si>
  <si>
    <t>B.juncea crispifolia</t>
  </si>
  <si>
    <t>Plant Disease 100:933-939</t>
  </si>
  <si>
    <t>host range of plasmodiophora brassicae on cruciferous crops and weeds in china</t>
  </si>
  <si>
    <t>Ren Li, Fan Liu, Kunrong Chen, Chaochao Sun, Jun Li, Xiaoping Fang</t>
  </si>
  <si>
    <t>host range testing under field conditions and pot experiments</t>
  </si>
  <si>
    <t>MOLECULAR PLANT PATHOLOGY (2012) 13(2), 105–113</t>
  </si>
  <si>
    <t>MOLECULAR PLANT PATHOLOGY (2012) 13(2), 105–114</t>
  </si>
  <si>
    <t>MOLECULAR PLANT PATHOLOGY (2012) 13(2), 105–115</t>
  </si>
  <si>
    <t xml:space="preserve">Plasmodiophora brassicae: a review of an emerging pathogen of the Canadian canola (Brassica napus) crop
</t>
  </si>
  <si>
    <t>SHEAU-FANG HWANG1, STEPHEN E. STRELKOV, JIE FENG, BRUCE D. GOSSEN AND RON J. HOWARD</t>
  </si>
  <si>
    <t>Plasmodiophora brassicae causes clubroot disease in cruciferous plants, and is an emerging threat to Canadian canola (Brassica napus) production. This review focuses on recent studies into the pathogenic diversity of P. brassicae populations, mechanisms of pathogenesis and resistance, and the development of diagnostic tests for pathogen detection and quantification</t>
  </si>
  <si>
    <t>review and plant profile of P. brassicae</t>
  </si>
  <si>
    <t>Rosemary Loria, Raghida A. Bukhalid, and Barbara A. Fry, Russell R. King</t>
  </si>
  <si>
    <t>Plant Disease / Vol. 81 No. 8</t>
  </si>
  <si>
    <t>Plant Pathogenicity in the genus streptomyces</t>
  </si>
  <si>
    <t xml:space="preserve">Overview of the genus streptomyces and potato scab </t>
  </si>
  <si>
    <t>Common Scab of Potato</t>
  </si>
  <si>
    <t>Phillip Whartonl, Jarred Driscoll, David Douches, Ray Hammerschmidtl and William Kirk</t>
  </si>
  <si>
    <t>Michigan Potato Diseases, Department of Plant Pathology, Department of Crop &amp; Soil Sciences, Michigan State University</t>
  </si>
  <si>
    <t>Factsheet for Streptomyces scabies in Michigan USA</t>
  </si>
  <si>
    <t>factsheet, no study itself</t>
  </si>
  <si>
    <t>Rosemary Loria, Johan Kers,and Madhumita Joshi</t>
  </si>
  <si>
    <t>Annu. Rev. Phytopathol.2006. 44:469–87</t>
  </si>
  <si>
    <t>Evolution of Plant Pathogenicity in Streptomyces</t>
  </si>
  <si>
    <t>Among the multitude of soil-inhabiting, saprophytic Streptomyces species are a growing number of plant pathogens that cause economically important diseases, including potato scab. Streptomyces scabies is the dominant pathogenic species worldwide, but is only one of many that cause very similar disease symptoms on plants. Molecular genetic analysis is beginning to identify the mechanisms used by plant pathogenic species to manipulate their hosts. The nitrated dipeptide phytotoxin, thaxtomin, inhibits cellulose biosynthesis in expanding plant tissues, stimulates Ca2+ spiking, and causes cell death. A secreted necrogenic protein, Nec1, contributes to virulence on diverse plant species. The thaxtomin biosynthetic genes and nec1 lie on a large mobilizable PAI, along with other putative virulence genes including a cytokinin biosynthetic pathway and a saponinase homolog. The PAI is mobilized during conjugation and site-specifically inserts in the linear chromosome of recipient species, accounting for the emergence of new pathogens in agricultural systems. The recently available genome sequence of S. scabies will accelerate research on host-pathogen interactions.</t>
  </si>
  <si>
    <t>Great Britain</t>
  </si>
  <si>
    <t>Plant Pathology 57:262-271</t>
  </si>
  <si>
    <t>Plant Pathology 57:262-272</t>
  </si>
  <si>
    <t xml:space="preserve">Characterisation of Fusarium spp for causing dry rot of potato in Great Britain </t>
  </si>
  <si>
    <t>J. C. Peters, A. C. Cunnington, A. K. Lees, D. W. Cullen, L. Sullivan, G. P. Stroud </t>
  </si>
  <si>
    <r>
      <t>A 3‐year survey was undertaken to establish the relative frequency of different </t>
    </r>
    <r>
      <rPr>
        <i/>
        <sz val="12"/>
        <color rgb="FF1C1D1E"/>
        <rFont val="Arial"/>
        <family val="2"/>
      </rPr>
      <t>Fusarium</t>
    </r>
    <r>
      <rPr>
        <sz val="12"/>
        <color rgb="FF1C1D1E"/>
        <rFont val="Arial"/>
        <family val="2"/>
      </rPr>
      <t>spp. present as inoculum on potato tubers collected from four regions of Great Britain. A total of 219 samples (comprising 10 950 tubers) were collected from the 2000, 2001 and 2002 crops and processed to recover dry rot‐producing isolates. In total, 228 isolates of </t>
    </r>
    <r>
      <rPr>
        <i/>
        <sz val="12"/>
        <color rgb="FF1C1D1E"/>
        <rFont val="Arial"/>
        <family val="2"/>
      </rPr>
      <t>Fusarium</t>
    </r>
    <r>
      <rPr>
        <sz val="12"/>
        <color rgb="FF1C1D1E"/>
        <rFont val="Arial"/>
        <family val="2"/>
      </rPr>
      <t> spp. were recovered. Most (94·7%) of these isolates were attributed to one of four </t>
    </r>
    <r>
      <rPr>
        <i/>
        <sz val="12"/>
        <color rgb="FF1C1D1E"/>
        <rFont val="Arial"/>
        <family val="2"/>
      </rPr>
      <t>Fusarium</t>
    </r>
    <r>
      <rPr>
        <sz val="12"/>
        <color rgb="FF1C1D1E"/>
        <rFont val="Arial"/>
        <family val="2"/>
      </rPr>
      <t> species: </t>
    </r>
    <r>
      <rPr>
        <i/>
        <sz val="12"/>
        <color rgb="FF1C1D1E"/>
        <rFont val="Arial"/>
        <family val="2"/>
      </rPr>
      <t>F. coeruleum, F. avenaceum, F. culmorum</t>
    </r>
    <r>
      <rPr>
        <sz val="12"/>
        <color rgb="FF1C1D1E"/>
        <rFont val="Arial"/>
        <family val="2"/>
      </rPr>
      <t> and </t>
    </r>
    <r>
      <rPr>
        <i/>
        <sz val="12"/>
        <color rgb="FF1C1D1E"/>
        <rFont val="Arial"/>
        <family val="2"/>
      </rPr>
      <t>F. sambucinum</t>
    </r>
    <r>
      <rPr>
        <sz val="12"/>
        <color rgb="FF1C1D1E"/>
        <rFont val="Arial"/>
        <family val="2"/>
      </rPr>
      <t>(formerly </t>
    </r>
    <r>
      <rPr>
        <i/>
        <sz val="12"/>
        <color rgb="FF1C1D1E"/>
        <rFont val="Arial"/>
        <family val="2"/>
      </rPr>
      <t>F. sulphureum)</t>
    </r>
    <r>
      <rPr>
        <sz val="12"/>
        <color rgb="FF1C1D1E"/>
        <rFont val="Arial"/>
        <family val="2"/>
      </rPr>
      <t>. The incidence of the combined </t>
    </r>
    <r>
      <rPr>
        <i/>
        <sz val="12"/>
        <color rgb="FF1C1D1E"/>
        <rFont val="Arial"/>
        <family val="2"/>
      </rPr>
      <t>Fusarium</t>
    </r>
    <r>
      <rPr>
        <sz val="12"/>
        <color rgb="FF1C1D1E"/>
        <rFont val="Arial"/>
        <family val="2"/>
      </rPr>
      <t> spp. increased the further south the crops had been grown. </t>
    </r>
    <r>
      <rPr>
        <i/>
        <sz val="12"/>
        <color rgb="FF1C1D1E"/>
        <rFont val="Arial"/>
        <family val="2"/>
      </rPr>
      <t>Fusarium coeruleum</t>
    </r>
    <r>
      <rPr>
        <sz val="12"/>
        <color rgb="FF1C1D1E"/>
        <rFont val="Arial"/>
        <family val="2"/>
      </rPr>
      <t> was the most commonly isolated species in each survey year, comprising 37 to 52% of the total </t>
    </r>
    <r>
      <rPr>
        <i/>
        <sz val="12"/>
        <color rgb="FF1C1D1E"/>
        <rFont val="Arial"/>
        <family val="2"/>
      </rPr>
      <t>Fusarium</t>
    </r>
    <r>
      <rPr>
        <sz val="12"/>
        <color rgb="FF1C1D1E"/>
        <rFont val="Arial"/>
        <family val="2"/>
      </rPr>
      <t> species. Selected isolates of each species were evaluated for their ability to produce rots in potato tubers. </t>
    </r>
    <r>
      <rPr>
        <i/>
        <sz val="12"/>
        <color rgb="FF1C1D1E"/>
        <rFont val="Arial"/>
        <family val="2"/>
      </rPr>
      <t>Fusarium sambucinum </t>
    </r>
    <r>
      <rPr>
        <sz val="12"/>
        <color rgb="FF1C1D1E"/>
        <rFont val="Arial"/>
        <family val="2"/>
      </rPr>
      <t>was a more aggressive pathogen than the other </t>
    </r>
    <r>
      <rPr>
        <i/>
        <sz val="12"/>
        <color rgb="FF1C1D1E"/>
        <rFont val="Arial"/>
        <family val="2"/>
      </rPr>
      <t>Fusarium</t>
    </r>
    <r>
      <rPr>
        <sz val="12"/>
        <color rgb="FF1C1D1E"/>
        <rFont val="Arial"/>
        <family val="2"/>
      </rPr>
      <t>species in eight out of 10 cultivars. </t>
    </r>
    <r>
      <rPr>
        <i/>
        <sz val="12"/>
        <color rgb="FF1C1D1E"/>
        <rFont val="Arial"/>
        <family val="2"/>
      </rPr>
      <t>Fusarium avenaceum</t>
    </r>
    <r>
      <rPr>
        <sz val="12"/>
        <color rgb="FF1C1D1E"/>
        <rFont val="Arial"/>
        <family val="2"/>
      </rPr>
      <t> and </t>
    </r>
    <r>
      <rPr>
        <i/>
        <sz val="12"/>
        <color rgb="FF1C1D1E"/>
        <rFont val="Arial"/>
        <family val="2"/>
      </rPr>
      <t>F. culmorum</t>
    </r>
    <r>
      <rPr>
        <sz val="12"/>
        <color rgb="FF1C1D1E"/>
        <rFont val="Arial"/>
        <family val="2"/>
      </rPr>
      <t> were relatively weaker pathogens. However, these species were aggressive on some cultivars, notably Hermes. The selected isolates were also assessed for their sensitivity to the fungicides thiabendazole and imazalil. Using </t>
    </r>
    <r>
      <rPr>
        <i/>
        <sz val="12"/>
        <color rgb="FF1C1D1E"/>
        <rFont val="Arial"/>
        <family val="2"/>
      </rPr>
      <t>in vitro</t>
    </r>
    <r>
      <rPr>
        <sz val="12"/>
        <color rgb="FF1C1D1E"/>
        <rFont val="Arial"/>
        <family val="2"/>
      </rPr>
      <t> tests, 65% of </t>
    </r>
    <r>
      <rPr>
        <i/>
        <sz val="12"/>
        <color rgb="FF1C1D1E"/>
        <rFont val="Arial"/>
        <family val="2"/>
      </rPr>
      <t>F. sambucinum</t>
    </r>
    <r>
      <rPr>
        <sz val="12"/>
        <color rgb="FF1C1D1E"/>
        <rFont val="Arial"/>
        <family val="2"/>
      </rPr>
      <t> isolates were resistant to thiabendazole and 7% of </t>
    </r>
    <r>
      <rPr>
        <i/>
        <sz val="12"/>
        <color rgb="FF1C1D1E"/>
        <rFont val="Arial"/>
        <family val="2"/>
      </rPr>
      <t>F. avenaceum</t>
    </r>
    <r>
      <rPr>
        <sz val="12"/>
        <color rgb="FF1C1D1E"/>
        <rFont val="Arial"/>
        <family val="2"/>
      </rPr>
      <t> isolates were resistant to imazalil. Tubers treated with imazalil yielded a higher proportion of isolates of </t>
    </r>
    <r>
      <rPr>
        <i/>
        <sz val="12"/>
        <color rgb="FF1C1D1E"/>
        <rFont val="Arial"/>
        <family val="2"/>
      </rPr>
      <t>F. avenaceum</t>
    </r>
    <r>
      <rPr>
        <sz val="12"/>
        <color rgb="FF1C1D1E"/>
        <rFont val="Arial"/>
        <family val="2"/>
      </rPr>
      <t> than those that were untreated. Similarly, a higher proportion of </t>
    </r>
    <r>
      <rPr>
        <i/>
        <sz val="12"/>
        <color rgb="FF1C1D1E"/>
        <rFont val="Arial"/>
        <family val="2"/>
      </rPr>
      <t>F. sambucinum</t>
    </r>
    <r>
      <rPr>
        <sz val="12"/>
        <color rgb="FF1C1D1E"/>
        <rFont val="Arial"/>
        <family val="2"/>
      </rPr>
      <t> isolates were recovered from tubers treated with thiabendazole than from those that were not treated.</t>
    </r>
  </si>
  <si>
    <t>F. oxysporum f.sp. Tuberosi</t>
  </si>
  <si>
    <t>"The fact that the isolates caused dry rot on artificially inoculated tubers suggests that they could be potential agents of dry rot in stored potatoes, particularly in warm countries like Italy.Isolates may differ in pathogenicity. Those which cause only dry rot should be distinguished from those which cause wilt. In breeding programmes for wilt resistance, breeders should pay attention to the kind of pathogenicity they are dealing with. "</t>
  </si>
  <si>
    <t xml:space="preserve">A study was carried out on eight F. oxysporum f.sp. tuberosi isolates from northern Italy. Six were from rotten tubers and two were from weak, but not wilted plants from seed-growing
areas. Greenhouse and laboratory tests were done to assess the pathogenicity and potential spread of the fungus within the plant. All isolates caused dry rot on inoculated tubers. They were also able to infect vascular tissues through roots and leaves, but none caused wilt, stemend rot or other symptoms. F. oxysporum is often not visible in the field, but its propagules can increase under favourable conditions. It may therefore become a potential danger during potato storage. </t>
  </si>
  <si>
    <t>L.M. MANIC! and C. CERATO</t>
  </si>
  <si>
    <t xml:space="preserve">Pathogenicity of Fusarium oxysporum f.sp. tuberosi isolates from tubers and potato plants </t>
  </si>
  <si>
    <t>Potato Research 37 (1994) 129- 134</t>
  </si>
  <si>
    <t>Fusarium solani var. coeruleum</t>
  </si>
  <si>
    <t>Formation of Trichothecenes by Fusarium solani var. coeruleum and Fusarium sambucinum in Potatoes</t>
  </si>
  <si>
    <t>AMR A. EL-BANNA, PETER M. SCOTT,2 PUI-YAN LAU,TAKEO SAKUMA, HAROLD W. PLATT, AND VELMA CAMPBELL</t>
  </si>
  <si>
    <t>APPLIED AND ENVIRONMENTAL MICROBIOLOGY p. 1169-1171</t>
  </si>
  <si>
    <t>laboratory</t>
  </si>
  <si>
    <t>Fusarium solani var. coeruleum can form deoxynivalenol in potato tubers and in liquid medium, although concentrations observed in the rot were highly variable; acetyldeoxynivalenol and HT-2 toxin were detected in 1 to 3 tubers only (of 57). Trichothecenes were also detected in a very few (3 of 20) cultures of Fusarium sambucinum in potato tubers.</t>
  </si>
  <si>
    <t>Potatoes are commonly grown in rotation with cereal and forage crops. Storage trials were conducted in Prince Edward Island, Canada from 2002 to 2004 to determine whether isolates of Fusarium spp. obtained from cereals or forages were able to cause disease (dry rot) in stored potato tubers. In each year of study, tubers of the cultivars ‘Red Norland’, ‘Yukon Gold’ and ‘Russet Burbank’ were wounded and then inoculated with an agar plug containing active mycelium of one of the 30 isolates tested. Following incubation for 5 weeks in a storage facility, tubers were cut longitudinally at the point of inoculation and the depth of necrosis measured. Isolates of F. sambucinum, F. coeruleum and F. avenaceum originating from potato tubers were strongly pathogenic to inoculated potato tubers. Isolates of F. oxysporum f.sp. medicaginis sourced from alfalfa were nonpathogenic to potato tubers, however, isolates of F. avenaceum from alfalfa and clover and F. oxysporum from clover were pathogenic to potatoes. Isolates of F. poae and F. sporotrichioides sourced from cereals were nonpathogenic and weakly pathogenic, respectively, to inoculated tubers. All isolates of F. graminearum (obtained from cereal crops) that were tested were pathogenic to potato tubers. Thus, crops grown in rotation with potatoes may harbour Fusarium spp. that can act as pathogens in subsequent potato crops.</t>
  </si>
  <si>
    <t>isolates from red clover</t>
  </si>
  <si>
    <t>isolate from potato</t>
  </si>
  <si>
    <t>isolates from cereal</t>
  </si>
  <si>
    <t>isolates from alfalfa</t>
  </si>
  <si>
    <t>isolates from potato</t>
  </si>
  <si>
    <t>isolate from clover</t>
  </si>
  <si>
    <t>isolate from alfalfa</t>
  </si>
  <si>
    <t>Am. J. Pot Res (2008) 85:367–374</t>
  </si>
  <si>
    <t>Pathogenicity to Potato Tubers of Fusarium spp. Isolated from Potato, Cereal and Forage Crops</t>
  </si>
  <si>
    <t>Rick D. Peters &amp; Chris MacLeod &amp; Keith A. Seifert &amp; Richard A. Martin &amp; Larry R. Hale &amp; Craig R. Grau &amp;  Shelly MacInnis</t>
  </si>
  <si>
    <t xml:space="preserve">pathogenicity to Potato tubers of  Fusarium from different crop isolates </t>
  </si>
  <si>
    <t xml:space="preserve">There are different levels of resistance to the Pathotypes 1 and 6 of Synchytrium endobioticum. Some cultivars are very susceptible and some are resistant to Synchytrium endobioticum. </t>
  </si>
  <si>
    <t>very complex paper</t>
  </si>
  <si>
    <t>Laboratory (Spieckermann) tests, pot tests and field tests provided concordant evidence for thepartial nature of resistance of potatoes to pathotypes 1 (D1) and 6 (O1) of Synchytrium endobioticum.Susceptible potato cultivars produced large warts (&gt; 16 mm in diameter) in Spieckermann testsand  had  low  field  resistance  levels  (1– 6).  Field-resistant  cultivars  (levels  7–9)  produced  smallwarts or no warts at all in Spieckermann and field tests. In pot tests, at low inoculum levels (1sporangium per 25 g soil) susceptible cultivars still developed warts, whereas field-resistant onesdid not develop any warts below 25 sporangia per g soil. Above 35 sporangia per g soil, 100%disease  incidence  was  observed  in  susceptible  cultivars  but  only  minimal  wart  development  infield-resistant ones. Tests with continuous cultivation of potato cultivars in infected soil duringthree consecutive years showed that field-resistant cultivars will not support build-up of inoculumin soil. It is concluded that field-resistant cultivars do not create a risk of secondary infection, thecriterion given for resistance in EU Directive 69/464/ EC</t>
  </si>
  <si>
    <t>R. P. Baayen  H. Bonthuis  J. C. M. Withagen  J. G. N. Wander  J. L. Lamers  J. P. Meffert  G. Cochius  G. C. M. Van Leeuwen  H. Hendriks  B. G. J. Heerink  P. H. J. F. Van Den Boogert  P. Van De Griend  R. A. Bosch</t>
  </si>
  <si>
    <t>Resistance of potato cultivars to Synchytrium endobioticum in field and laboratory tests, risk of secondary infection, and implications for phytosanitary regulations</t>
  </si>
  <si>
    <t>EPPO Bulletin: Volume35, Issue1</t>
  </si>
  <si>
    <t>Netherlands</t>
  </si>
  <si>
    <t>laboratory, greenhouse and field</t>
  </si>
  <si>
    <t>different cultivars</t>
  </si>
  <si>
    <t>BP 808, Lohr</t>
  </si>
  <si>
    <t>Russia</t>
  </si>
  <si>
    <t>Entomol. Appl. Sci. Lett., 5 (2):55-61</t>
  </si>
  <si>
    <t>Kuznetsova M.A., Rogozhin A.N., Smetanina T.I., Demidova V.N., Denisenkov I.A.,
Statsyuk N.V.</t>
  </si>
  <si>
    <t>Pythium-Induced Root Rot of Potato and Its Control</t>
  </si>
  <si>
    <t>In recent years, the frequency of Pythium leak of potato, caused by a soil pathogen Pythium ultimum, increased in many regions of Russia. This soilborn pathogen infects tubers in the field and storage facilities and also affects plant roots causing their rot. In spite of many publications about Pythium leak of tubers, data on the influence of this pathogen on the growth and development of potato plants are absent. In this study performed under greenhouse conditions, the effect of a pre-planting soil infection with P. ultimum on some morphometric traits of potato plants (cvs. Lorh and BP-808) was investigated, and the efficiency of a protective pre-planting treatment of soil with the Uniform (azoxystrobin + mefenoxam) fungicide was evaluated. The most negative influence of the pathogen presence in the soil was observed for plants of the middle-late cv. Lorh. For both cultivars (Lorh and BP-808), the pathogen caused reduction of the plant height (by 35 and 23%), root length (by 47 and 35%), and total yield (35 and 26%); in the case of cv. Lorh, a decrease in the germination rate and the number of stems per a plant were also registered (6 and 10%, respectively). A pre-planting soil application of the Uniform fungicide not only prevented the abovedescribed negative influence of P. ultimum, but also provided a significant positive effect on the development of plants. In the case of such treatment, plants of cv. Lorh demonstrated increase in their height, number of stems, root length, and the total yield (24, 10, 29, and 29%, respectively) comparing to the control; for plants of the middle-early cv. BP-808, pre-planting Uniform application resulted in a significant increase in the root length and total yield (10 and 11%, respectively). Thus, the Uniform fungicide may be considered as an efficient tool to control Pythium-induced rot.</t>
  </si>
  <si>
    <t>effect of pre planting fungicide treatments against Phytium ultimum on tuber growth and yield</t>
  </si>
  <si>
    <t>AG-4</t>
  </si>
  <si>
    <t>AG-2</t>
  </si>
  <si>
    <t xml:space="preserve">AG-4 isolated from corn </t>
  </si>
  <si>
    <t xml:space="preserve">AG-2 isolated from corn </t>
  </si>
  <si>
    <t>seems to be more severe in irrigated fields</t>
  </si>
  <si>
    <t>Georgia</t>
  </si>
  <si>
    <t>Donald R. Sumner, D.K. Bell</t>
  </si>
  <si>
    <t>root diseases induced in corn by rhizoctonia solani ans rhizoctonia zeae</t>
  </si>
  <si>
    <t>Phytopathology</t>
  </si>
  <si>
    <t>Root Infection and Systemic Colonization of Maize by Colletotrichum graminicola</t>
  </si>
  <si>
    <t>Serenella A. Sukno,Vero´nica M. Garcı´a,Brian D. Shaw, and Michael R. Thon</t>
  </si>
  <si>
    <t>APPLIED AND ENVIRONMENTAL MICROBIOLOGY, p. 823–832</t>
  </si>
  <si>
    <t>Infection of maize with Colletotrichum graminicola</t>
  </si>
  <si>
    <t>not mentioned in the paper but based on resluts considered as host</t>
  </si>
  <si>
    <t xml:space="preserve">Eight different 3-year cropping systems, consisting of soybean-canola, soybean-barley, sweet corn-canola, sweet corn-soybean, green bean-sweet corn, canola-sweet corn, barley-clover, and continuous potato (nonrotation control) followed by potato as the third crop in all systems, were established in replicated field plots with two rotation entry points in Presque Isle, ME, in 1998. Cropping system effects on soil microbial community characteristics based on culturable soil microbial populations,
single carbon source substrate utilization (SU) profiles, and whole-soil fatty acid methyl ester (FAME) profiles were evaluated in association with the development of soilborne diseases of potato in the 2000 and 2001 field seasons. Soil populations of culturable bacteria and overall
microbial activity were highest following barley, canola, and sweet corn crops, and lowest following continuous potato. The SU profiles derived from BIOLOG ECO plates indicated higher substrate richness and diversity and greater utilization of certain carbohydrates, carboxylic acids, and amino acids associated with barley, canola, and some sweet corn rotations, indicating distinct differences in functional attributes of microbial communities among cropping systems. Soil FAME profiles also demonstrated distinct differences among cropping systems in their relative composition of fatty acid types and classes, representing structural attributes of microbial communities. Fatty acids most responsible for differentiation among cropping systems included 12:0, 16:1 ω5c, 16:1 ω7c, 18:1 ω9c, and 18:2ω6c. Based on FAME biomarkers, barley rotations resulted in higher fungi-to-bacteria ratios, sweet corn resulted in greater mycorrhizae populations, and continuous potato produced the lowest amounts of these and other biomarker traits. Incidence and severity of stem and stolon canker and black scurf of potato, caused by Rhizoctonia solani, were reduced for most rotations relative to the continuous potato control. Potato crops following canola, barley, or sweet corn provided the lowest levels of Rhizoctonia disease and best tuber quality, whereas potato crops following clover or soybean resulted in disease problems in some years. Both rotation crop and cropping sequence were important in shaping the microbial characteristics, soilborne disease, and tuber qualities. Several microbial parameters, including microbial populations and SU and FAME profile characteristics, were correlated with potato disease or yield measurements in one or both harvest years. In this study, we have demonstrated distinctive effects of specific rotation crops and cropping sequences on microbial communities and have begun to relate the implications of these changes to crop health and productivity. </t>
  </si>
  <si>
    <t xml:space="preserve"> Phytopathology, Vol. 96, No. 1,</t>
  </si>
  <si>
    <t>Effects of Different 3-Year Cropping Systems on Soil Microbial Communities and Rhizoctonia Diseases of Potato</t>
  </si>
  <si>
    <t>Robert P. Larkin and C. Wayne Honeycutt</t>
  </si>
  <si>
    <t>AG of R. solani not mentioned</t>
  </si>
  <si>
    <t>Datenblätter Ackerbau</t>
  </si>
  <si>
    <t>Datenblätter Ackerbau Agridea</t>
  </si>
  <si>
    <t>Agridea</t>
  </si>
  <si>
    <t>Fact Sheets of the most common field crops in Switzerland</t>
  </si>
  <si>
    <t>soil borne diseases and microbial community shift in different 3-year rotational cropping systems</t>
  </si>
  <si>
    <t>Agrarforschung Schweiz 2 (11–12): 520–525, 2011</t>
  </si>
  <si>
    <t>Fusarien und Mykotoxine bei Körnermais in der Schweiz</t>
  </si>
  <si>
    <t>Agrarforschung Schweiz 2 (11–12): 520–525, 2012</t>
  </si>
  <si>
    <t xml:space="preserve">Tomke Musa, Eveline Jenny, Hans-Rudolf Forrer und Susanne Vogelgsang </t>
  </si>
  <si>
    <t>Between 2008 and 2010, Agroscope ReckenholzTänikon ART conducted a first Swiss-wide monitoring of commercial grain maize samples. The aim was to determine the occurrence and impact of different Fusarium species in order to assess the potential risk of mycotoxin contamination. In addition, we evaluated the potential influence of different cropping factors in order to provide advice for growers on how to avoid high mycotoxin loads. 289 grain-maize samples from 14 cantons were analysed. Overall, 22 % of the grains were infected with Fusarium and 16 different species were identified. Fusarium graminearum, F. subglutinans, F. verticillioides and F. proliferatum were the most dominant species. In 2008 and 2010, 57% and 70% of the samples, respectively, exceeded the guidance value of 0,9 ppm deoxynivalenol (complementary and complete feedingstuffs for pigs). In 2009, 30% of the samples exceeded this value. The levels of the other mycotoxins were substantially lower. Despite the extensive dataset, as of yet, only general recommendations can be defined with respect to influencing cropping factors that reduce the risk of mycotoxin contamination in grain maize.</t>
  </si>
  <si>
    <t>host status not mentioned</t>
  </si>
  <si>
    <t>Czech Republic</t>
  </si>
  <si>
    <t xml:space="preserve">The objective of the study was to determine the fungi of the Fusarium genus in naturally infected stands of maize in the Czech Republic and the infl uence of conventional hybrids versus transgenic Bt-hybrids on the infection level in grains by fungi of the Fusarium genus in 2008 and 2009. The individual species of Fusarium were determined on the basis of morphological characteristics and using PCR. In the hybrid maize grains, ten mycotoxigenic species were identifi ed: F. subglutinans (40.4%), F. graminearum (19.8%), F. verticillioides (18.2%), F. poae (9.3%), F. proliferatum (4.0%), F. avenaceum (3.8%), F. oxysporum (1.7%), F. sporotrichioides (1.3%), F. sambucinum (1.3%) and F. culmorum (0.2%). The representation of the individual species of the Fusarium genus did not signifi cantly diff er between the conventional hybrids and transgenic Bt-hybrids. Diff erences in species representation were determined between years and locations. The average infection level in grains of conventional hybrids by the Fusarium genus in 2008 was 13.2% and for Bt-hybrids it was 6.6% (50% lower). In 2009, the average infection level in grains of conventional hybrids was 13.6% and that in Bt-hybrids was 12.6% (7.4% lower). The expected signifi cantly lower infection of the individual Bt-hybrids by fungi of the Fusarium genus did not prove to be statistically signifi cant, although most Bt-hybrids did demonstrate lower infection without those diff erences being statistically signifi cant. </t>
  </si>
  <si>
    <t>FUNGI OF THE FUSARIUM GENUS IN THE GRAINS OF CONVENTIONAL HYBRIDS AND TRANSGENIC BT-HYBRIDS OF MAIZE (ZEA MAYS L.) IN THE CZECH REPUBLIC</t>
  </si>
  <si>
    <t>M. Kmoch, I. Šafránková, L. Holková, I. Polišenská, Z. Krédl, R. Pokorný</t>
  </si>
  <si>
    <t>Acta univ. agric. et silvic. Mendel. Brun., 2012, LX, No. 5, pp. 115–124</t>
  </si>
  <si>
    <t xml:space="preserve">Adagio, Nemex, Pegletta, Renova, Siletina, Siletta Nova, and Ultimo </t>
  </si>
  <si>
    <t>Prego and Tardo</t>
  </si>
  <si>
    <t xml:space="preserve">Albatross, Emergo, Maxi, Martigena, Metex, and Serval </t>
  </si>
  <si>
    <t>Nemex, Pegletta, Renova</t>
  </si>
  <si>
    <t>Emergo</t>
  </si>
  <si>
    <t xml:space="preserve">Supplement to Journal of Nematology 26(4S):756-760. 1994 </t>
  </si>
  <si>
    <t xml:space="preserve">Raphanus sativus, Sinapis alba, and Fagopyrum esculentum as Hosts to Meloidogyne incognita, Meloidogyne javanica, and Plasmodiophora brassicae </t>
  </si>
  <si>
    <t>J. GARDNER2 AND E. P. CASWELL-CHEN</t>
  </si>
  <si>
    <r>
      <t xml:space="preserve">Cultivars of oilseed radish </t>
    </r>
    <r>
      <rPr>
        <i/>
        <sz val="10"/>
        <color theme="1"/>
        <rFont val="Times"/>
      </rPr>
      <t xml:space="preserve">(Raphanus sativus </t>
    </r>
    <r>
      <rPr>
        <sz val="10"/>
        <color theme="1"/>
        <rFont val="Times"/>
      </rPr>
      <t xml:space="preserve">var. </t>
    </r>
    <r>
      <rPr>
        <i/>
        <sz val="10"/>
        <color theme="1"/>
        <rFont val="Times"/>
      </rPr>
      <t xml:space="preserve">oleifera </t>
    </r>
    <r>
      <rPr>
        <sz val="10"/>
        <color theme="1"/>
        <rFont val="Times"/>
      </rPr>
      <t xml:space="preserve">cv. Adagio, Nemex, Pegletta, Renova, Siletina, Siletta Nova, and Ultimo), white mustard </t>
    </r>
    <r>
      <rPr>
        <i/>
        <sz val="10"/>
        <color theme="1"/>
        <rFont val="Times"/>
      </rPr>
      <t xml:space="preserve">(Sinapis alba </t>
    </r>
    <r>
      <rPr>
        <sz val="10"/>
        <color theme="1"/>
        <rFont val="Times"/>
      </rPr>
      <t xml:space="preserve">cv. Albatross, Emergo, Maxi, Martigena, Metex, and Serval), buckwheat </t>
    </r>
    <r>
      <rPr>
        <i/>
        <sz val="10"/>
        <color theme="1"/>
        <rFont val="Times"/>
      </rPr>
      <t xml:space="preserve">(Fagopyrum esculentum </t>
    </r>
    <r>
      <rPr>
        <sz val="10"/>
        <color theme="1"/>
        <rFont val="Times"/>
      </rPr>
      <t xml:space="preserve">cv. Prego, Tardo), and phacelia </t>
    </r>
    <r>
      <rPr>
        <i/>
        <sz val="10"/>
        <color theme="1"/>
        <rFont val="Times"/>
      </rPr>
      <t xml:space="preserve">(Phacelia tanacetifolia </t>
    </r>
    <r>
      <rPr>
        <sz val="10"/>
        <color theme="1"/>
        <rFont val="Times"/>
      </rPr>
      <t xml:space="preserve">cv. Angelia) were tested for susceptibility to </t>
    </r>
    <r>
      <rPr>
        <i/>
        <sz val="10"/>
        <color theme="1"/>
        <rFont val="Times"/>
      </rPr>
      <t xml:space="preserve">Meloidogyne incognita </t>
    </r>
    <r>
      <rPr>
        <sz val="10"/>
        <color theme="1"/>
        <rFont val="Times"/>
      </rPr>
      <t xml:space="preserve">race 3 and </t>
    </r>
    <r>
      <rPr>
        <i/>
        <sz val="10"/>
        <color theme="1"/>
        <rFont val="Times"/>
      </rPr>
      <t xml:space="preserve">Meloidogynejavanica. </t>
    </r>
    <r>
      <rPr>
        <sz val="10"/>
        <color theme="1"/>
        <rFont val="Times"/>
      </rPr>
      <t xml:space="preserve">Experiments were conducted in growth chambers at 25 C and 16 hours light for 42 days after inoculation with second-stage juveniles (J2). All cultivars were susceptible to </t>
    </r>
    <r>
      <rPr>
        <i/>
        <sz val="10"/>
        <color theme="1"/>
        <rFont val="Times"/>
      </rPr>
      <t xml:space="preserve">M. incog- nita </t>
    </r>
    <r>
      <rPr>
        <sz val="10"/>
        <color theme="1"/>
        <rFont val="Times"/>
      </rPr>
      <t xml:space="preserve">and </t>
    </r>
    <r>
      <rPr>
        <i/>
        <sz val="10"/>
        <color theme="1"/>
        <rFont val="Times"/>
      </rPr>
      <t xml:space="preserve">M. javanica. </t>
    </r>
    <r>
      <rPr>
        <sz val="10"/>
        <color theme="1"/>
        <rFont val="Times"/>
      </rPr>
      <t xml:space="preserve">The oilseed radish (cv. Nemex, Pegletta, and Renova) and white mustard (cv. Emergo) were also examined to determine the influence of </t>
    </r>
    <r>
      <rPr>
        <i/>
        <sz val="10"/>
        <color theme="1"/>
        <rFont val="Times"/>
      </rPr>
      <t xml:space="preserve">Heterodera schachtii </t>
    </r>
    <r>
      <rPr>
        <sz val="10"/>
        <color theme="1"/>
        <rFont val="Times"/>
      </rPr>
      <t xml:space="preserve">on susceptibility to Plasmodiophora brassicae as measured by incidence and severity of root galling. All cultivars were susceptible, and neither the severity nor incidence of clubroot galling was affected by H. schachtii. </t>
    </r>
  </si>
  <si>
    <t xml:space="preserve">Possible use  of oilseed radish, buckwheat, phacelia and white mustard as trap plants for M.eloidogyne  incognita and javanica </t>
  </si>
  <si>
    <r>
      <t xml:space="preserve">plants considered as hosts since nematodes were able to reproduce under the given conditions --&gt; All of the cultivars tested were susceptible, and </t>
    </r>
    <r>
      <rPr>
        <i/>
        <sz val="12"/>
        <color theme="1"/>
        <rFont val="Calibri"/>
        <family val="2"/>
        <scheme val="minor"/>
      </rPr>
      <t xml:space="preserve">M. incognita </t>
    </r>
    <r>
      <rPr>
        <sz val="12"/>
        <color theme="1"/>
        <rFont val="Calibri"/>
        <family val="2"/>
        <scheme val="minor"/>
      </rPr>
      <t xml:space="preserve">and </t>
    </r>
    <r>
      <rPr>
        <i/>
        <sz val="12"/>
        <color theme="1"/>
        <rFont val="Calibri"/>
        <family val="2"/>
        <scheme val="minor"/>
      </rPr>
      <t xml:space="preserve">M. javanica </t>
    </r>
    <r>
      <rPr>
        <sz val="12"/>
        <color theme="1"/>
        <rFont val="Calibri"/>
        <family val="2"/>
        <scheme val="minor"/>
      </rPr>
      <t xml:space="preserve">populations will increase on these crops if they are grown when soil temperatures are high enough for penetration and reproduction. However, planting these cultivars as trap crops when soil temperatures are low may provide </t>
    </r>
    <r>
      <rPr>
        <i/>
        <sz val="12"/>
        <color theme="1"/>
        <rFont val="Calibri"/>
        <family val="2"/>
        <scheme val="minor"/>
      </rPr>
      <t xml:space="preserve">H. schachtii </t>
    </r>
    <r>
      <rPr>
        <sz val="12"/>
        <color theme="1"/>
        <rFont val="Calibri"/>
        <family val="2"/>
        <scheme val="minor"/>
      </rPr>
      <t xml:space="preserve">control without allowing rootknot nematode penetration. </t>
    </r>
  </si>
  <si>
    <t>AG2-1</t>
  </si>
  <si>
    <t>AG4</t>
  </si>
  <si>
    <t xml:space="preserve">Rhizoctonia solani AG2-1 is the principal pathogen causing damping-off and seedling and mature plant root rot (brown girdling root rot) in oilseed râpe and canola (Brassica napus and B. râpa) in western Canada and the United States; AG4 isolâtes mainly attack adult plants and cause basai stem rot. Seedling infection by AG2-1 is favoured by cool weather atthe time of planting, whereas warm weather late in the growing season is more conducive for infection of mature plants by AG4 isolâtes. Survey data show that disease development is favoured by high soil moisture, low levels of nitrogen, phosphorus and potassium and high levels of copper in fine-textured soils. Moderate résistance in condiment mustard (Sinapis alba) and some other species appears to be genetically controlled and should be utilised in breeding programmes. Car- boxin and iprodione in mixtures with insecticide gamma-HCH are recommend- ed in Canada as seed treatments to control damping-off and seedling root rot, but do not control brown girdling root rot.
</t>
  </si>
  <si>
    <t xml:space="preserve">Phytoprotection, 77, (3), 99–111 </t>
  </si>
  <si>
    <t>Phytoprotection, 77, (3), 99–112</t>
  </si>
  <si>
    <t>Phytoprotection, 77, (3), 99–113</t>
  </si>
  <si>
    <t>Phytoprotection, 77, (3), 99–114</t>
  </si>
  <si>
    <t xml:space="preserve">Biology and control of Rhizoctonia solani on rapeseed : A Review </t>
  </si>
  <si>
    <t>Verma, P.R</t>
  </si>
  <si>
    <t>Rhizoctonia solani AG2-1 and AG4 as pathogen of Brassica napus and Brassica rapa Review</t>
  </si>
  <si>
    <t>Maskot</t>
  </si>
  <si>
    <t>V. longiosporum colonizes the whole plant after infection through the roots whereas V. dahliae remains in the basal regions of the plant, V. longiospurum seems to spread within the plant during flowering stage</t>
  </si>
  <si>
    <t>Differences in infection process of V. longiosporum and dahliae in Rapeseed</t>
  </si>
  <si>
    <t>Verticillium wilt of oilseed rape (Brassica napus) is caused primarily by Verticillium longisporum and has become a seri- ous problem in northern Europe. In order to evaluate whether V. longisporum and V. dahliae differ in their interaction with oilseed rape, phenotypical and molecular assessments were made. Oilseed rape plants for fungal assessments were inoculated with V. longisporum and V. dahliae via root-dipping and samples were taken from roots, stems, leaves, flow- ers, pods and seeds during plant development. The infection by V. longisporum was found to start mainly in lateral roots and root-hairs, followed by colonization of the xylem vessels and extensive spread in stems and leaves, whereas V. dahliae infected the main roots and remained in the region below the cotyledon node of the plants. Re-isolation studies, together with PCR analysis of samples taken from early growth stages through to fully ripe plants, showed that the onset of flow- ering was a critical phase for V. longisporum to colonize plants. No seeds infected with V. longisporum were found. My- celial growth from V. dahliae but not V. longisporum was significantly reduced on media containing tissue from a low glucosinolate B. napus genotype compared with growth on media containing tissue from a high glucosinolate cultivar. The results of this study suggest that V. longisporum favours B. napus as host and that the transition from the vegetative to the generative phase is of importance for the spread of the fungus in oilseed rape plants</t>
  </si>
  <si>
    <t>L. Zhoua, Q. Hub , A. Johanssonc and C. Dixeliusc</t>
  </si>
  <si>
    <t xml:space="preserve">Ve rticillium longisporum and V. dahliae : infection and disease in Brassica napus </t>
  </si>
  <si>
    <t xml:space="preserve">Plant Pathology (2006) 55, 137–144 </t>
  </si>
  <si>
    <t>Sweden</t>
  </si>
  <si>
    <t xml:space="preserve">M. Sc. Ing. agr. Omar HAMMOUDI </t>
  </si>
  <si>
    <t>Dissertation at University of Kiel</t>
  </si>
  <si>
    <t xml:space="preserve">Einfluss mikrobieller Antagonisten auf den Befall mit Phoma lingam und Verticillium dahliae var. longisporum an Raps (Brassica napus L. var. napus) </t>
  </si>
  <si>
    <t>effect of microbial antagonoists on the infection of Rapeseed with V. dahliae and Phoma lingam</t>
  </si>
  <si>
    <t>dissertation, hot status not indicated</t>
  </si>
  <si>
    <t>Verticillium dahliae var. longisporum and Phoma lingam are the most important pathogens of oil seed rape (Brassica napus). Chemical control is possible only against P. lingam. The objective of this investigation was to evaluate the effect of microbial antagonists against V. dahliae and P. lingam in in vitro tests, in climate chambers and greenhouse trials and in one field test</t>
  </si>
  <si>
    <t xml:space="preserve">pathogen detection of flower buds collected from different greenhouses </t>
  </si>
  <si>
    <t>Flower buds of Cannabis sativa develop as inflorescences (buds) which are harvested and dried prior to sale. The extent to which
fungal plant pathogens can colonize the buds prior to harvest has not been previously studied. Flower buds were sampled at various preharvest and harvest time periods during 2015–2017 at locations in British Columbia and Alberta to determine the range of fungi present.
Isolated fungi were inoculated onto developing buds to determine the extent of tissue colonization. A pre- and post-harvest internal rot was
associated with Botrytis cinerea, causing botrytis bud rot. In addition, two species of Penicillium – P. olsonii and P. copticola – were
recovered from pre-harvest flower buds, as well as dried buds, and shown to cause penicillium bud rot. Scanning electron microscopy studies
revealed colonization and sporulation on bracts and stigmas of the flower buds by P. olsonii. Several Fusarium species, which were identified
using ITS rDNA sequences as F. solani, F. oxysporum and F. equiseti, were isolated from pre-harvest flower buds. These fungi colonized the flower buds following artificial inoculation and caused visible rot symptoms. The most severe symptoms were caused by F. solani, followed by F. oxysporum and, to a much lesser extent, F. equiseti. Powdery mildew infection of the foliage and flower buds was caused by Golovinomyces(Erysiphe) cichoracearum. The pathogen was detected on young vegetatively propagated cuttings and sporulation was abundant on older plants and on flower buds. The various fungi recovered from cannabis flower buds may be present as contaminants from aerially dispersed spores and have the potential to cause various types of pre- and post-harvest bud rot under conducive environmental conditions. Powdery mildew may be spread through aerially disseminated spores and infected propagation materials. Management of these pathogens will require monitoring of the growth environment for spore levels and implementation of sanitization methods to reduce inoculum sources</t>
  </si>
  <si>
    <t>Flower and foliage-infecting pathogens of marijuana (Cannabis sativa L.) plants</t>
  </si>
  <si>
    <t>ZAMIR K. PUNJA</t>
  </si>
  <si>
    <t>Can. J. Plant Pathol Vol. 40, No. 4, 514–527</t>
  </si>
  <si>
    <t>Can. J. Plant Pathol Vol. 40, No. 4, 514–528</t>
  </si>
  <si>
    <t>Pythium dissotocum and Phytium myriotylum</t>
  </si>
  <si>
    <t>Can. J. Plant Pathol. Vol. 40, No. 4, 498–513</t>
  </si>
  <si>
    <t>Can. J. Plant Pathol. Vol. 40, No. 4, 498–514</t>
  </si>
  <si>
    <t>Can. J. Plant Pathol. Vol. 40, No. 4, 498–515</t>
  </si>
  <si>
    <t>Fusarium and Pythium species infecting roots of hydroponically grown marijuana (Cannabis sativa L.) plants</t>
  </si>
  <si>
    <t>ZAMIR K. PUNJA AND GINA RODRIGUEZ</t>
  </si>
  <si>
    <t>An increase in the cultivation of Cannabis sativa (cannabis or marijuana) plants in Canada is becoming associated with increased incidence and severity of various diseases, many of which have not been previously reported. In this study, hydroponically grown C. sativa plants were sampled over a 3-year period (2014–2017) to determine the prevalence of root pathogens. Following isolation, pathogenicity studies were conducted to establish the extent of disease symptoms caused by the recovered microbes. Root rot was found to be caused by two Pythium species – Pythium dissotocum Drechsler and P. myriotylum Drechsler. As well, two Fusarium species were recovered from diseased plants – Fusarium oxysporum Schlecht. emend. Snyder &amp; Hansen and F. solani (Mart.) Sacc. Upon inoculation onto healthy plants, all isolates
of Pythium spp. caused browning and a reduction in root mass, accompanied by stunting. Inoculation of plants with F. oxysporum caused browning of roots and crown rot infection, accompanied by pith and vascular discolouration, and in some cases wilting of plants, while root and crown infection was observed with F. solani. Phylogenetic analysis of internal transcribed spacer (ITS) and elongation factor 1α (EF-1α) sequences revealed that the Fusarium species affecting cannabis plants shared 99–100% sequence homology with isolates causing stem rot and wilt in other hosts, including cumin and tomato, suggesting they were not uniquely adapted to cannabis. The potential for spread of F. oxysporum through the hydroponic system was confirmed by its detection in the recirculating nutrient solution. Furthermore, rooted cuttings obtained from commercial propagators were found to harbour Fusarium roo  infection that resulted in subsequent stunting, yellowing and occasional death of plants. This demonstrates the potential for long-distance spread of the pathogen. The two Pythium species recovered from cannabis plants have an extremely broad host range and are not unique to this host. An additional species, P. aphanidermatum (Edson) Fitzp., was recovered from diseased plants grown under greenhouse conditions in 2018. The management of these root pathogens on C. sativa will require the evaluation and implementation of sanitization methods, biological control agents, and chemical products adapted from greenhouse vegetable production practices. The use of pathogen-free propagation materials and identification of potential sources of disease resistance
should also become a priority</t>
  </si>
  <si>
    <t>fungal diseases of hemp grown in hydroponics</t>
  </si>
  <si>
    <t>Agronomy and crop physiology of fibre hemp. A literature overview</t>
  </si>
  <si>
    <t>H.M.G. van der Werf</t>
  </si>
  <si>
    <t>Hoffmann W., 1957. Hanf, Cannabis sativa. Handbuch der Pflanzenzuchtung. Band V. Second edition. The original source</t>
  </si>
  <si>
    <t>literature overview</t>
  </si>
  <si>
    <t>Iran</t>
  </si>
  <si>
    <t>Journal of Plant Pathology (2011), 93 (4, Supplement), S4.63-S4.89</t>
  </si>
  <si>
    <t>Journal of Plant Pathology (2011), 93 (4, Supplement), S4.63-S4.90</t>
  </si>
  <si>
    <t>Journal of Plant Pathology (2011), 93 (4, Supplement), S4.63-S4.91</t>
  </si>
  <si>
    <t>Journal of Plant Pathology (2011), 93 (4, Supplement), S4.63-S4.92</t>
  </si>
  <si>
    <t>NEW HOSTS OF MACROPHOMINA PHASEOLINA IN IRAN</t>
  </si>
  <si>
    <t>V. Mahdizadeh, N. Safaie and M.A. Aghajani</t>
  </si>
  <si>
    <t>pathogen testing</t>
  </si>
  <si>
    <t>short communication of experiments, no information about the trials</t>
  </si>
  <si>
    <t>In view of the recently increased interest in developing plant origin nematicides as a surrogate to chemical nematicides, the present study was carried out to assess the nematicidal potential of two antagonistic plants Cannabis sativa L. (Cannabaceae) and Zanthoxylum alatum Roxb. (Rutaceae) against the most devastating root-knot nematode, Meloidogyne incognita responsible for colossal yield losses in cucumber. The leaves of C. sativa and Z. alatum were incorporated in the soil at the rate of 0, 2, 4, 6, 8, 10 and 20 g per kg of soil. After decomposition, cucumber (cv. Royal Sluis) seeds were sown and inoculated with 2000 s stage juveniles of M. incognita ten days after emergence. Data on growth variables and nematode infestations were recorded after six weeks of inoculation. Both the plants significantly reduced nematode infestations and enhanced plant growth criteria compared to the untreated check. The reductions in number of galls, egg masses, nematode fecundity and build up caused by C. sativa were significantly higher as compared to Z. alatum. Maximum reductions in these variables were recorded with 20 g dosage. The addition of C. sativa and Z. alatum to the soil as organic amendment can work very well as nematicides and can be successfully used for controlling root-knot nematodes replacing traditional chemical treatments and avoiding environmental pollution</t>
  </si>
  <si>
    <t>Evaluation of nematicidal effects of Cannabis sativa L. and Zanthoxylum alatum Roxb. against root-knot nematodes, Meloidogyne incognita</t>
  </si>
  <si>
    <t>Muhammad Zameer Kayani a, Tariq Mukhtar 
, Muhammad Arshad Hussain</t>
  </si>
  <si>
    <t>Crop Protection 39 (2012) 52e56</t>
  </si>
  <si>
    <t>nematicidal potential of Cannabis sativa</t>
  </si>
  <si>
    <t>reduction of disease --&gt; considered as non host ok?</t>
  </si>
  <si>
    <t>Phomopsis ganjae</t>
  </si>
  <si>
    <t>Mycopathologia 87, 149-153</t>
  </si>
  <si>
    <t xml:space="preserve">Pathogenicity of Phomopsis ganjae on Cannabis sativa and the fungistatic effect of cannabinoids produced by the host </t>
  </si>
  <si>
    <t>John McPartland</t>
  </si>
  <si>
    <t xml:space="preserve">The chronology of Phomopsis ganjae conidia germination and infection of Cannab&amp; saliva leaves was observed with the scanning electron microscope. A-conidia germination approached 100% after 24 h, appresoria initiation began after 36 h; B-conidia germinated by 52 h but were not infective. Four-week-old C. sativa seedlings were more susceptible than 16-week-old plants, males more than females. THC and CBD, extracted and separated via TLC, inhibited P. ganjae conidia germination and hyphal growth. </t>
  </si>
  <si>
    <r>
      <rPr>
        <b/>
        <sz val="11"/>
        <color theme="1"/>
        <rFont val="Calibri"/>
        <family val="2"/>
        <scheme val="minor"/>
      </rPr>
      <t>Phomopsis ganjae</t>
    </r>
    <r>
      <rPr>
        <sz val="11"/>
        <color theme="1"/>
        <rFont val="Calibri"/>
        <family val="2"/>
        <scheme val="minor"/>
      </rPr>
      <t xml:space="preserve"> actually (pathogen soilborn?)!!!, B. conidia were not infective, A conidia were infective (pathogen soilborn?)</t>
    </r>
  </si>
  <si>
    <t>Journal of the International Hemp Association 3(1): 19-23.</t>
  </si>
  <si>
    <t>A review of Cannabis diseases.</t>
  </si>
  <si>
    <t>McPartland, J. M.</t>
  </si>
  <si>
    <t xml:space="preserve">  Diseases of Cannabis are caused by organisms or abiotic sources.   Organisms include fungi (first and foremost), nematodes, parasitic plants, bacteria, and viruses.  Abiotic (non-living) causes include nutrient deficiencies, pollutants and genetic diseases.  Different diseases prevail in different crops (e.g., drug cultivars versus fiber cultivars).  Disease prevalence is also modulated by geography and climate.  The claim that Cannabis has no diseases is not correct, Cannabis suffers over 100 diseases, but less than a dozen are serious.   Serious diseases include gray mold, hemp canker, damping off, assorted leaf spots, blights, stem cankers, root rots, nematode diseases, broomrape, macro- and micronutrient deficiencies, and genetic diseases.  Environmentally stressed plants become predisposed to diseases.  Stress incudes drought, insufficient light, untoward temperatures, or growing plants in monoculture.</t>
  </si>
  <si>
    <t xml:space="preserve">overview of hemp diseases, literature </t>
  </si>
  <si>
    <t>An overview of pathogen and insect threats to fibre and oilseed hemp (Cannabis sativa L.) and methods for their biocontrol</t>
  </si>
  <si>
    <t>Integrated Control in Oilseed Crops IOBC-WPRS Bulletin Vol. 136, 2018
pp. 9-20</t>
  </si>
  <si>
    <t>Fatema Bakro, , Katarzyna Wielgusz , Marek Bunalski,  Malgorzata Jedryczka</t>
  </si>
  <si>
    <t>Poland</t>
  </si>
  <si>
    <t>Hemp (Cannabis sativa L.) is a treasure trove plant for both sustainable agriculture and industrial usage. It has multi-application properties due to the production of fibre and high quality oil, biomass as a safe source of energy, and numerous compounds for the pharmaceutical sectors, including mainly cannabinoids (THC and CBD) which have a wide range of psychotropic activities. Hemp, like other plants, suffers from a wide range of pests and pathogens. They cause plant damage, huge annual loss of biomass and seed yield as well as the reduction of the quality of the products. With increased demand for hemp products, its production area is anticipated to expand greatly; previously developed tolerance of environmental pressures or defense mechanisms against biotic threats may not meet the demands of new environments and the additional pathogens that will be encountered. In this review we focus on the most common fungal, oomycetes, viral and pest diseases attacking hemp both worldwide and in Poland. We also highlight the methods of biological control that make possible the maintenance healthy plants as well as the high quality of hemp products</t>
  </si>
  <si>
    <t>F. oxysporum f. sp. cannabis</t>
  </si>
  <si>
    <t>Azores</t>
  </si>
  <si>
    <t>Phytoparasitica 32(2): 167-173</t>
  </si>
  <si>
    <t>Host-Parasite Relationships in Tobacco Plants Infected with a Root-knot Nematode (Meloidogyne incognita) Population from the Azores</t>
  </si>
  <si>
    <t>N. Vovlas, N.J.O. Sim6es, N. Sasanelli,  M.C.V. dos Santos a and I.M. de O. Abrantes</t>
  </si>
  <si>
    <t>During a nematode survey, severe infections of tobacco feeder roots and heavy soil infestations by Meloidogyne incognita race 1 were found in S. Miguel (Azores islands, Portugal). This is the first record of M. incognita infection of tobacco in Azores. Morphology of various life stages, analysis of the esterase electrophoretic pattern and differential host tests were used for nematode characterization and identification. Nematode-induced mature galls were spherical and/or ellipsoidal and usually contained more than one female, males and egg masses with eggs. Feeding sites were characterized
by the development of giant cells that contained granular cytoplasm and many hypertrophied nuclei. Giant cell cytoplasm was aggregated along a thickened cell wall. Vascular tissues within galls appeared disorganized. The relationship between the initial nematode population density and growth of tobacco plants was tested in a glasshouse experiment in which inoculum levels varied from 0 to 512 eggs and juveniles (J2) cm -3 of soil. Seinhorst's model was fitted to height and top fresh weight data of the inoculated and control plants. Tolerance limits with respect to plant height and fresh top weight of tobacco cv. 'Erzegovina' plants to M. incognita race 1 were estimated as 1.25 eggs and J2 cm -a of soil. The maximum nematode reproductiori rate was 404.7 at an initial population density of 4 eggs and J2 cm -3 of soil</t>
  </si>
  <si>
    <t>M. incognita race 1</t>
  </si>
  <si>
    <t>new pest record</t>
  </si>
  <si>
    <t>New Zealand Journal of Agricultural Research,12:2, 423-426</t>
  </si>
  <si>
    <t>The association of root-lesion nematodes with reduced growth of tobacco in the Nelson district</t>
  </si>
  <si>
    <t>T.W. Canter-Visscher</t>
  </si>
  <si>
    <t>P. penetrans found to be infectious for Tobacco</t>
  </si>
  <si>
    <t>KRK26</t>
  </si>
  <si>
    <t>YHY-2</t>
  </si>
  <si>
    <t>Rapeseed rotated with tobacco can effectively suppress black shank disease of tobacco caused by P. parasitica var. nicotianae in the field. Rapeseed roots can attract zoospores into the rhizosphere and then secrete a series of antimicrobial substances to kill them, which eventually caused P. parasitica var. nicotianae to lose its ability to spread or survive in the soil.</t>
  </si>
  <si>
    <t>Black shank, caused by Phytophthora parasitica var. nicotianae, is a widespread and destructive disease of tobacco. Crop rotation is essential in controlling black shank. Here, we confirmed that rotating black shank-infested fields with rapeseed (Brassica napus) suppressed the incidence this disease. Further study demonstrated that rapeseed roots have a strong ability to attract zoospores and subsequently stop the swimming of zoospores into cystospores. Then, rapeseed roots secrete a series of antimicrobial compounds, including 2-butenoic acid, benzothiazole, 2- (methylthio)benzothiazole, 1-(4-ethylphenyl)-ethanone, and 4-methoxyindole, to inhibit the cystospore germination and mycelial growth of P. parasitica var. nicotianae. Thus, rapeseed rotated with tobacco suppresses tobacco black shank disease through the chemical weapons secreted by rapeseed roots.</t>
  </si>
  <si>
    <t>Frontiers in Microbiology 7:894.</t>
  </si>
  <si>
    <t>Tobacco rotated with rapeseed for soil-borne phytophtora pathogen biocontrol: mediated by rapeseed root exudates</t>
  </si>
  <si>
    <t>Yuting Fang, Limeng Zhang, Yongge Jiao, Jingjing Liao, Lifen Luo, Sigui Ji,
Jiangzhou Li, Kuai Dai, Shusheng Zhu and Min Yang</t>
  </si>
  <si>
    <t>Phytophtora parasitica var. Nicotianae</t>
  </si>
  <si>
    <t>P.M. Miller</t>
  </si>
  <si>
    <t>The American Phytopathological Society, 3340</t>
  </si>
  <si>
    <t>Thirteen cover or forage crops, 14 vegetable crops, eight sativum), and pumpkin (Cucurbita pepo) roots also contomato (Lycopersicon esculentum) cultivars, and four tained large populations of P. penetrans, but none was found tobacco (Nicotiana tabacum) cultivars were examined in the in asparagus (Asparagus officinalis) roots. Differences in greenhouse for susceptibility to root penetration by root populations of P. penetrans occurred within cultivars of Pratylenchuspenetrans.O f the cover and forage crops tested, several crops. Neither root necrosis nor plant height, both Saranac alfalfa (Medicago sativa) and alsike clover indicators of damage by P. penetrans, were consistently (Trifolium hybridum) had the largest populations of P. correlated with P. penetrans populations within the roots. penetrans per total root mass, while timothy (Phleum Knowledge of a plant's interaction with P. penetrans may pratense) and reed canary grass (Phalaris arundinacea) had enable the management of P. penetrans populations in the the smallest. Cucumber (Cucumis sativus), pea (Pisum field by proper selection of crop plants.</t>
  </si>
  <si>
    <t>Association mapping in sunflower for sclerotinia head rot resistance</t>
  </si>
  <si>
    <t>Plant Biology 2012, 12:93</t>
  </si>
  <si>
    <t>Corina M Fusari, Julio A Di Rienzo, Carolina Troglia, Verónica Nishinakamasu, María Valeria Moreno, Carla Maringolo, Facundo Quiroz, Daniel Álvarez, Alberto Escande, Esteban Hopp Ruth Heinz, Verónica V Lia and Norma B Paniego</t>
  </si>
  <si>
    <t>Background: Sclerotinia Head Rot (SHR) is one of the most damaging diseases of sunflower in Europe, Argentina, and USA, causing average yield reductions of 10 to 20 %, but leading to total production loss under favorable
environmental conditions for the pathogen. Association Mapping (AM) is a promising choice for Quantitative Trait Locus (QTL) mapping, as it detects relationships between phenotypic variation and gene polymorphisms in existing germplasm without development of mapping populations. This article reports the identification of QTL for resistance to SHR based on candidate gene AM. Results: A collection of 94 sunflower inbred lines were tested for SHR under field conditions using assisted inoculation with the fungal pathogen Sclerotinia sclerotiorum. Given that no biological mechanisms or biochemical pathways have been clearly identified for SHR, 43 candidate genes were selected based on previous transcript profiling studies in sunflower and Brassica napus infected with S. sclerotiorum. Associations among SHR incidence and haplotype polymorphisms in 16 candidate genes were tested using Mixed Linear Models (MLM) that account for population structure and kinship relationships. This approach allowed detection of a significant association between the candidate gene HaRIC_B and SHR incidence (P&lt;0.01), accounting for a SHR incidence reduction of about 20 %. Conclusions: These results suggest that AM will be useful in dissecting other complex traits in sunflower, thus providing a valuable tool to assist in crop breeding.</t>
  </si>
  <si>
    <t>very complex, no host testing</t>
  </si>
  <si>
    <t>Argentina</t>
  </si>
  <si>
    <t>Physiological and biochemical responses in sunflower leaves infected by Sclerotinia sclerotiorum</t>
  </si>
  <si>
    <t>Physiological and Molecular Plant Pathology 100 (2017) 41e48</t>
  </si>
  <si>
    <t xml:space="preserve">Jia Liu  Yunhua Zhang  Qinglin Meng  Fengmei Shi , Ligong Ma , Yichu Li </t>
  </si>
  <si>
    <t>Sclerotinia sclerotiorum is a necrotrophic fungal pathogen that causes severe yield loss of sunflower, an economically important oilseed crop. Despite years of effort to understand resistance mechanisms of sunflower toward S. sclerotiorum, such knowledge, however, is still far from complete. We assessed physiological and biochemical responses following S. sclerotiorum invasion, over a 72-h time-course, in two sunflower varietiesda resistant variety (var.) Fengkuiza No. 1 and a susceptible var. 7101. Activities of several antioxidant enzymes were found to be altered by pathogen infection in both varieties. Moreover, the concentration of two stress-inducible phytohormonesdsalicylic acid and abscisic acid dwere dramatically elevated by S. sclerotiorum infection. Similarly, upon infection, levels of total protein, carbohydrates, and chlorogenic acid were significantly higher in leaves of the resistant var. than in those
of the susceptible var., indicating a positive correlation between resistance and these indicative indexes. In contrast, the malondialdehyde (MDA) level was found to be negatively correlated with sunflowe resistance to S. sclerotiorum. Findings from this study improve knowledge of sunflower resistance toward S. sclerotiorum and provide an inventory of potential indicators for future sunflower screening and breeding with an aim toward enhanced resistance.</t>
  </si>
  <si>
    <t>Correlation between macronutrient content and sunflower resistance to Sclerotinia sclerotiorum measured by sclerotia infection of stem</t>
  </si>
  <si>
    <t>Dragana Miladinovic, Slobodanka Pajevic, Ana Marjanovic-Jeromela, Petar Sekulic, Sinisa Jocic, Vladimir Miklic1</t>
  </si>
  <si>
    <t>Nutrition of plants has a substantial impact on the predisposition of plants to be attacked or affected by pests and diseases. Since availability and nutrient quantity in the host plants is a limiting factor for Sclerotinia sclerotiorum infection development in sunflower, the aim of this work was to determine
macronutrient content in photosynthetic tissue (leaves) of sunflower plants before and after development of fungus infection, and to find the correlation between macronutrient content and resistance to sclerotium infection. The study was carried out on eight sunflower inbred lines. Macronutrient (N, P, K, Ca and Mg) content was determined in dry plant material of control and sclerotium infected plants. There was a high positive correlation between N content in infected plants and resistance, which points to the important role of this nutrient in sunflower defence from Sclerotinia attack. Moderate negative correlation between K and Ca content in control plants showed that the content of these nutrients in healthy plants could be used as an indicator of cultivated sunflower resistance/susceptibility to Sclerotinia infection.</t>
  </si>
  <si>
    <t>different varieties show different resistance to S. sclerotiorum</t>
  </si>
  <si>
    <t>Response of Sunflower under Charcoal Rot (Macrophomina phaseolina) Stress Conditions</t>
  </si>
  <si>
    <t>Sanaullah Jalil, Hafeez Ahmad Sadaqat, Hammad Nadeem Tahir, Shafaullah, Asim Hayat, Niaz Ali</t>
  </si>
  <si>
    <t>International Journal of Scientific Engineering and Research Volume 1 Issue 3, November</t>
  </si>
  <si>
    <t>Charcoal rot (Macrophomina phaseolina) covered a wide host range and is responsible for causing losses on more than 500 cultivated and wild plant species. So far in Pakistan it has been reported to cause disease on 67 economic hosts including field crops, pulses, flowers and vegetable. It was first reported in 1982 from sunflower field in Pakistan. The fungus is reported to be soil, seed and stubble borne. Twenty four (24) sunflower genotypes were analyzed under charcoal rot (Macrophomina phaseolina) stress conditions. The accessions were planted in a factorial randomized complete block design with three treatments within three replications. Accessions x treatments interaction are significant (P &lt; 0.05) for oil contents and disease incidence. There are three accessions HBRS-5, G-46 and G-54 found highly susceptible to charcoal rot while HBRS-1, A-12 and A-79 are moderately resistance to charcoal rot among the 24 accessions of sunflower. While the remaining accessions have their response from moderate susceptible to susceptible in disease incidence. Due to moderate resistance to charcoal rot HBRS-1, A-79 give high value of yield attributes. These accessions are recommended for high yield production in the field while the other accessions are not recommended due to loss in production regarding their susceptibility to charcoal rot (Macrophomina phaseaolina) disease.</t>
  </si>
  <si>
    <t>poor methods</t>
  </si>
  <si>
    <t>Slovakia</t>
  </si>
  <si>
    <t>Biologia, Bratislava, 62/2: 136—138, 2007</t>
  </si>
  <si>
    <t>Macrophomina phaseolina causing a charcoal rot of sunflower through Slovakia</t>
  </si>
  <si>
    <t>Peter Bokor</t>
  </si>
  <si>
    <t>The fungus Macrophomina phaseolina distributed especially in warmer region of Europe is reported for the first time from the Slovakia as a pathogen of sunflower. Morphology of its populations is characterized.</t>
  </si>
  <si>
    <t>Macrophomina phaseolina has a wide host range and is responsible for causing losses on more than 500 cultivated and wild plant species. So far in Pakistan it has been reported to cause disease on 67 economic hosts including field crops, pulses, flowers and vegetable have been reported. Infection on sunflower was first reported from Sri Lanka in 1927 and in 1982 it was reported from sunflower field in Pakistan. The fungus is reported to be soil, seed and stubble borne. The fungus can survive for more than 10 months under dry soil conditions. The severity of the disease is directly related to the population of viable sclerotia in the soil. The pathogen generally affects the fibrovascular system of the roots and basal internodes. The parasitic fitness of a facultative soilborne pathogen before invading the host is linked with its ability to compete for its survival, utilization of organic sources and colonization in the host root rhizosphere by competing other microorganism in the vicinity.</t>
  </si>
  <si>
    <t xml:space="preserve">report of M.phaseolina infections </t>
  </si>
  <si>
    <t>Macrophomina phaseolina as causal agent for charcoal rot of sunflower</t>
  </si>
  <si>
    <t>Salik Nawaz Khan</t>
  </si>
  <si>
    <t>Mycopath (2007) 5(2): 111-118</t>
  </si>
  <si>
    <t>The objective of the present studies was to study the effect of seed coating with biocontrol agents in the control of sunflower root rot disease caused by M. phaseolina.</t>
  </si>
  <si>
    <t>no host testing itself</t>
  </si>
  <si>
    <t>Seed treatment with biological control agents were found successful in prevention of fungal diseases of crop plants. In the present study, efficacy of microbial antagonists viz., Aspergillus flavus Link, Paecilomyces variotii Bainier, Trichoderma viride Pers., Rhizobium meliloti Dangeard and Bacillus subtilis Ferdinand Cohn was evaluated for their effect on plant growth promotion and against Macrophomina phaseolina (Tassi) Goid., the cause of root rot of sunflower (Helianthus annus L.). In dual culture assays, all antagonists inhibited the growth of M. phaseolina. Rhizobium meliloti and Bacillus subtilis showed maximum inhibition in the growth of M. phaseolina. Seed treatments with tested antagonists in blotting paper, test tube and pot experiments, did not show any detrimental effect on germination of sunflower seeds. On the other hand, in all the experiments seeds coating with antagonists proved effective in protecting sunflower seeds from root rot and significantly increased in root length and vigor index.</t>
  </si>
  <si>
    <t>MUHAMMAD ANIS, M. WASEEM ABBASI AND M. JAVED ZAKI</t>
  </si>
  <si>
    <t>Pak. J. Bot., 42(4): 2935-2940</t>
  </si>
  <si>
    <t>BIOEFFICACY OF MICROBIAL ANTAGONISTS AGAINST MACROPHOMINA PHASEOLINA ON SUNFLOWER</t>
  </si>
  <si>
    <t>Zambia</t>
  </si>
  <si>
    <t>Pratylenchus zeae</t>
  </si>
  <si>
    <t>Helicotylenchus pseudorobustus</t>
  </si>
  <si>
    <t>Paratrichodorus christiei</t>
  </si>
  <si>
    <t>Tylenchorhynchus sp.</t>
  </si>
  <si>
    <t>Nematropica Vol 18 No.2</t>
  </si>
  <si>
    <t>Nematropica Vol 18 No.3</t>
  </si>
  <si>
    <t>Nematropica Vol 18 No.4</t>
  </si>
  <si>
    <t>Nematropica Vol 18 No.5</t>
  </si>
  <si>
    <t>Nematropica Vol 18 No.6</t>
  </si>
  <si>
    <t>Nematropica Vol 18 No.7</t>
  </si>
  <si>
    <t>Nematropica Vol 18 No.8</t>
  </si>
  <si>
    <t>Nematropica Vol 18 No.9</t>
  </si>
  <si>
    <t>Plant parasitic nematodes associated with sunflower and maize n the republic of zambia</t>
  </si>
  <si>
    <t>Lawn, D., Noel, G., Sinclair, J.</t>
  </si>
  <si>
    <t>Nematode species in Maize and Sunflower in Zambia in fumigated and non-fumigated soils, on farm experiment</t>
  </si>
  <si>
    <t>Romsun HS</t>
  </si>
  <si>
    <t>Nemat. Med. 20:9-12</t>
  </si>
  <si>
    <t>Effect of meloidogyne incognita on growth of sunflower in pots</t>
  </si>
  <si>
    <t>Sasanelli.N, Di Vito, M.</t>
  </si>
  <si>
    <t>M. incognita affecting the growth of Sunflowers, depending on the inoculum level in the soil</t>
  </si>
  <si>
    <t>Nemat. Med 30:103-105</t>
  </si>
  <si>
    <t xml:space="preserve">Di Vito, M., Catalano, F., Zaccheo, G., </t>
  </si>
  <si>
    <t>Reproduction of six populations of Pratylenchus spp. from the Mediterranean region on selected plant species</t>
  </si>
  <si>
    <t>Ireland</t>
  </si>
  <si>
    <t>AHDB Horticulture factsheet</t>
  </si>
  <si>
    <t>Sunflowers (Helianthus anuus cultivars) as a field and tunnel grown cut flower crop</t>
  </si>
  <si>
    <t>Agriculture and Horticulture Development Board</t>
  </si>
  <si>
    <t xml:space="preserve">factsheet about  Sunflower  as a cut crop </t>
  </si>
  <si>
    <t>Zimbabwe</t>
  </si>
  <si>
    <t>Root-knot nematodes cause substantial economic yield loss in tobacco production and many other crops in the world. Their control has been achieved for decades by use of chemical nematicides. However, concern for the environment has led to the banning and phasing out of some effective chemical nematicides. The use of crop rotation is one of the environmentally friendly and sustainable management strategies for managing root-knot nematodes, insect pests and pathogens. The strategy is widely used by resource poor farmers in developing countries. In this study, greenhouse experiments were conducted with the objective of evaluating four leguminous crops (groundnut, sunhemp, common bean and cowpea cultivars) for their efficacy in the management of the root-knot nematode (Meloidogyne javanica). Experimental plants were grown in 15 cm diameter pots and artificially inoculated with nematode eggs. Four different initial inoculums levels of 0, 500, 1,000 and 1,500 nematodes eggs per plant were used. After inoculation the plants were maintained in the greenhouse for 54 days. Thereafter, the nematode reproductive factor and the number of eggs were evaluated. Significant differences (P&lt;0.05) in nematode population built up were observed in plots with the different legumes. Generally, all the groundnut cultivars were effective in reducing populations while common bean was a susceptible host and supported high nematode populations. The results from this study demonstrate that some leguminous crops affect this pest’s capacity to develop within their roots. The test legumes may contain compounds that either kill or deter root-knot nematode reproduction.</t>
  </si>
  <si>
    <t xml:space="preserve">Pisum sativum </t>
  </si>
  <si>
    <t>Phaseolus vulgaris</t>
  </si>
  <si>
    <t>Journal of Entomology and Nematology Vol. 10(1),pp.1-5,</t>
  </si>
  <si>
    <t xml:space="preserve">Leguminous crops as an alternative rotation with tobacco to control Meloidogyne javanica </t>
  </si>
  <si>
    <t>Privilege Tungamirai Makunde*, Susan Dimbi and Tafadzwa Stephen Mahere</t>
  </si>
  <si>
    <t>groundnut was found to be a non-host for M. javanica: should be considered as a rotational crop on tobacco production sites</t>
  </si>
  <si>
    <t>Colletotrichum coccodes is a plant pathogenic fungus affecting different organs of potato, tomato, and some other plants. The leaf infection with C. coccodes may result in a rapid development of infection nidus and high losses caused by the infection of tomato fruits and potato tubers during harvesting. Our study showed the presence of C. coccodes on tomato and potato leaves with dry necrotic lesions. The presence of a DNA region specific for C. coccodes was detected in DNA samples isolated from infected tomato leaves collected in the Rostov region (7
and 1 samples from two distinct fields) and the Krasnodar Territory (5 samples from one field). In the case of potato leaf samples, the frequency of C. coccodes detection was lower than in tomato leaves. This fungus was revealed only in five potato leaf samples: one from the Northern Ossetia, one from the Kostroma region, and three from the Mariy El Republic. Pure cultures of two isolates were isolated from a naturally infected potato leaf. According to morphological criteria, size of spores and sclerotia, habitus of colonies, and species-specific DNA sequences, both strains completely corresponded to C. coccodes</t>
  </si>
  <si>
    <t>Grigoriy L. Belov, Arseniy F. Belosokhov, Irina A. Kutuzova, Natalia V. Statsyuk, Elena M. Chudinova, Alina V. Alexandrova, Lyudmila Y. Kokaeva, Sergey N. Elansky</t>
  </si>
  <si>
    <t>J Plant Dis Prot (2018) 125:311–317</t>
  </si>
  <si>
    <t>Colletotrichum coccodes in potato and tomato leaves in Russia</t>
  </si>
  <si>
    <t>Tagetes erecta</t>
  </si>
  <si>
    <t>Bangladesh</t>
  </si>
  <si>
    <t>JOURNAL OF PLANT PATHOLOGY</t>
  </si>
  <si>
    <t>First report of white mould caused by Sclerotinia sclerotiorum on marigold (Tagetes erecta) in Bangladesh</t>
  </si>
  <si>
    <t>M.M.E. Rahman, D.M. Hossain, T.K. Dey, S.R. Sarker, M. Nonaka and N. Harada</t>
  </si>
  <si>
    <t>first report of sclerotinia sclerotiorum on Marigold in Bangladesh</t>
  </si>
  <si>
    <t>Tagetas patula</t>
  </si>
  <si>
    <t>Hawaii</t>
  </si>
  <si>
    <t>marigold leachate as a potential M. incognita supprssive treatment</t>
  </si>
  <si>
    <t>"In conclusion, this research demonstrated that cucumber root leachate and irrigation can cause Meloidogyne to remain in an active stage and that marigold or fallow could suppress Meloidogyne spp. more efficientl if Meloidogyne remains active. However, the current re search demonstrated that marigold root leachate did not suppress Meloidogyne spp. egg hatch and had only limited effect on vermiform motility."</t>
  </si>
  <si>
    <t>Effects of Tagetes patula on Active and Inactive Stages of Root-Knot Nematodes</t>
  </si>
  <si>
    <t>SHARADCHANDRA P. MARAHATTA, KOON-HUI WANG, BRENT S. SIPES, CERRUTI R. R. HOOKS</t>
  </si>
  <si>
    <t>Journal of Nematology 44(1):26–30</t>
  </si>
  <si>
    <t>Abstract: Although marigold (Tagetes patula) is known to produce allelopathic compounds toxic to plant-parasitic nematodes, suppression of Meloidogyne incognita can be inconsistent. Two greenhouse experiments were conducted to test whether marigold is more effective in suppressing Meloidogyne spp. when it is active rather than dormant. Soils infested with Meloidogyne spp. were collected and conditioned in the greenhouse either by 1) keeping the soil dry (DRY), 2) irrigating with water (IRR), or 3) drenching with cucumber (Cucumis sativus) leachate (CL) for 5 wk. These soils were then either planted with cucumber, marigold or remained bare for 10 wk. Suppression of nematode by marigold was then assayed using cucumber. DRY conditioning resulted in the highest number of inactive nematodes, whereas CL and IRR had higher numbers of active nematodes than DRY. At the end of the cucumber bioassay, marigold suppressed the numbers of Meloidogyne females in cucumber roots if the soil was conditioned in IRR or CL, but not in DRY. However, in separate laboratory assays, marigold root leachate slightly reduced M. incognita J2 activity but did not reduce egg hatch (P &gt; 0.05). These finding suggest that marigold can only suppress Meloidogyne spp. when marigold is actively growing. This further suggests that marigold will more efficiently suppress Meloidogyne spp. if planted when these nematodes are in active stage.</t>
  </si>
  <si>
    <t>The effects of preplanted marigold on tomato root galling and multiplication of Meloidogyne incognita, M. javanica, M. arenaria, and M. hapla were studied. Marigold cultivars of Tagetes patula, T. erecta, T. signata, and a Tagetes hybrid all reduced galling and numbers of second-stage juveniles in subsequent tomato compared to the tomato-tomato control. All four Meloidogyne spp. reproduced on T. signata ‘Tangerine Gem’. Several cultivars of T. patula and T. erecta suppressed galling and reproduction of Meloidogyne spp. on tomato to levels lower than or comparable to a fallow control. Phytotoxic effects of marigold on tomato were not observed. Several of the tested marigold cultivars are ready for full-scale field evaluation against Meloidogyne spp</t>
  </si>
  <si>
    <t>Tagetes patula</t>
  </si>
  <si>
    <t>Tagetes signata</t>
  </si>
  <si>
    <t>Greenhouse Studies on the Effect of Marigolds (Tagetes spp.) on Four Meloidogyne Species</t>
  </si>
  <si>
    <t>Antoon T. Ploeg</t>
  </si>
  <si>
    <t>Journal of Nematology 31(1):62–69</t>
  </si>
  <si>
    <t>Tagetes patula var Single gold</t>
  </si>
  <si>
    <t>Effects of Selected Marigold Varieties on Root-knot Nematodes and Tomato and Melon Yields</t>
  </si>
  <si>
    <t>Plant Dis. 86:505-508.</t>
  </si>
  <si>
    <t>Field experiments were conducted at two sites in California to evaluate the effects of marigold genotypes Tagetes patula var. Single Gold and Tagetes hybrid var. Polynema on Meloidogyne incognita infestation, root-galling, and yields of tomato grown immediately after marigold. Marigold cultivars were compared with a fallow control and with methyl iodide fumigation of soil prior to cultivation of M. incognita–susceptible and M. incognita–resistant tomato. Tomato yields after marigold were ca. 50% higher than after fallow. Marigold Single Gold consistently reduced nematode infestation and galling of tomato roots. Results were not significantly differ ent between methyl iodide fumigation or marigold Single Gold at one site, but methyl iodide outperformed both marigold varieties at the other site. At one site, where melon var. Durango was grown during spring and summer of the year following cultivation of marigolds Single Gold and Polynema, melon yield increases of 95 and 45%, respectively, were still obtained.</t>
  </si>
  <si>
    <t>Gurcharan Singh Randhawa, Amitabha Mukhopadhyay</t>
  </si>
  <si>
    <t>Floriculture in India</t>
  </si>
  <si>
    <t>Floriculture of India Book</t>
  </si>
  <si>
    <t>B. juncea var ISCI 99</t>
  </si>
  <si>
    <t>B. juncea var ISCI 100</t>
  </si>
  <si>
    <t>B. juncea var ISCI 101</t>
  </si>
  <si>
    <t>T. patula var Single Gold</t>
  </si>
  <si>
    <t>FiBL Merkblatt Pflanzenschutzempfehlungen für den Bio Gemüseanbau</t>
  </si>
  <si>
    <t xml:space="preserve">FiBL Merkblatt Nr.1284 </t>
  </si>
  <si>
    <t>FiBL Merkblatt Nr.1285</t>
  </si>
  <si>
    <t>FiBL Merkblatt Nr.1286</t>
  </si>
  <si>
    <t>FiBL Merkblatt Nr.1287</t>
  </si>
  <si>
    <t>FiBL Merkblatt Nr.1288</t>
  </si>
  <si>
    <t>FiBL Merkblatt Nr.1289</t>
  </si>
  <si>
    <t>Koller, M., Lichtenhahn, M.</t>
  </si>
  <si>
    <t>Control of Meloidogyne species in cucumber cultivation</t>
  </si>
  <si>
    <t>Apart from thiophenes, which possess wide range of biocidal activity, aerial parts of Tagetes sp contain essential oil. Oil components were reported to have antifungal activity, thus making whole plant of Tagetes very useful for exploiting as natural fungistatic agent. In the present study, Tagetes minuta grown in north western Himalayan condition were evaluated for its potential for use as antifungal agent. Flower essential oil showed minimal antifungal activity. Whereas, leaf essential oil was found signifi cant antifungal activity against three phytopathogenic fungi out of eight tested fungi. ED50 values were 165, 175 and 110 µg mL-1 against Rhizoctonia solani, Sclerotinia sclerotiorum and Sclerotium rolfsii, respectively. Thiophene rich extract of Tagetes minuta was found comparatively lesser active (ED50: 233-484 µg mL-1) than leaf essential oil against the same fungi. The present study shows that essential oil from leaves and thiophene rich extracts from marigold roots have signifi cantly good antifungal activity against a number of soil borne and foliar plant pathogens. The easy availability of these plants makes it an attractive potential candidate for development of natural fungicide.</t>
  </si>
  <si>
    <t>Tagetes minuta flower essential oil</t>
  </si>
  <si>
    <t>Tagetes minuta leaf essential oil</t>
  </si>
  <si>
    <t>Journal of Applied Botany and Food Quality 85, 207 - 211</t>
  </si>
  <si>
    <t>Journal of Applied Botany and Food Quality 85, 207 - 212</t>
  </si>
  <si>
    <t>Journal of Applied Botany and Food Quality 85, 207 - 213</t>
  </si>
  <si>
    <t>Journal of Applied Botany and Food Quality 85, 207 - 214</t>
  </si>
  <si>
    <t>Journal of Applied Botany and Food Quality 85, 207 - 215</t>
  </si>
  <si>
    <t xml:space="preserve">Antifungal Acetylinic Thiophenes from Tagetes minuta: Potential Biopesticide </t>
  </si>
  <si>
    <t>Supradip Saha, Suresh Walia, A. Kundu, B. Kumar, Deeksha Joshi</t>
  </si>
  <si>
    <t>essential oil of Tagetes with antifungal properties</t>
  </si>
  <si>
    <t>only effective at high dosage! At low dosage extracts can even enhance the growth of the fungi</t>
  </si>
  <si>
    <t>Antifungal activity of Tagetes patula extracts on some phytopathogenic fungi: ultrastructural evidence on Pythium ultimum</t>
  </si>
  <si>
    <t>D. Maresa,B. Tosia, F. Polib, E. Andreottia, C. Romagnoli</t>
  </si>
  <si>
    <t>Methanol extract, obtained from Tagetes patula plant, was assayed against three phytopathogenic fungi: Botrytis cinerea, Fusarium moniliforme and Pythium ultimum. The antifungal activity was tested both in the dark and in the light, using two different lighting systems. The data showed that the extract proved to have a dose-dependent activity on all the fungi with a marked difference between treatments in the light than in the dark. Good growth inhibition was observed in fungi only when these were treated with the highest dose of the extract and irradiated, whereas the same dose gave only a modest inhibition when the experiment
was conducted in the dark. At 5 and 10 mg/ml in the dark, growth increased. The results indicated that the presence of a luminous source enhances the antifungal activity, with small differences between UV-A and solar spectrum light. SEM and TEM observations on Pythium ultimum revealed that the Tagetes patula extract induced alterations on cell fungal membranes with a photoactivation mechanism possibly involving the production of free radicals and leading to a premature aging of the mycelium</t>
  </si>
  <si>
    <t>Microbiological Research 159 (2004) 295–304</t>
  </si>
  <si>
    <t>Tagetes patula extracts</t>
  </si>
  <si>
    <t>Plant Disease Volume 91, Number 11</t>
  </si>
  <si>
    <t>First report of Sclerotina sclerotiorum on buckwheat (Fagopyrum esculentum) in Italy</t>
  </si>
  <si>
    <t>Lahoz, E., Caiazzo, R., Carella, A., Cozzolino, E</t>
  </si>
  <si>
    <t>Occurence of S. Sclerotiorum on buckwheat in Italy</t>
  </si>
  <si>
    <t>Fagopyrum 9 (1989): 31-40</t>
  </si>
  <si>
    <t>Buckwheat diseases</t>
  </si>
  <si>
    <t>Lea Milevoj</t>
  </si>
  <si>
    <t>It is very important to study buckwheat diseases in order to gain a more reliable yield. Buckwheat can be attacked by thirty kinds of fungi belonging to twenty-two different genera (Hohrjakova 1969). In terms of frequency and severity of diseases, viruses come afterwards. Eighteen kinds of viruses causing buckwheat disease are already known (Klinkowski 1968). Bacteria and mycoplasmas are not so numerous. We know much less about them. We are not aware of the literature systematically treating all the buckwheat diseases, or of detailed data on buckwheat diseases. Sometimes the agents of diseases are merely mentioned; descriptions are far from comprehensive. We began to study buckwheat diseases a few years ago. In co-operation with geneticists and breeders we found some diseases not previously known in Yugoslavia, or some new places being infected by already known agents. Fungus diseases are our prime concern, while virus and bacterial disease agents have not been found here yet. Fungi can affect buckwheat all the time from its emergence till harvest, foliage being most infected. The diseases found in Yugoslavia are discussed first , followed by those found in some other parts of the world. The article treats the location of different kinds of parasites, their biology, disease symptoms and measures of protection against some of them.</t>
  </si>
  <si>
    <t>observations of bickwheat diseases, no host testing</t>
  </si>
  <si>
    <t>Slovenia</t>
  </si>
  <si>
    <t>do fungi complete their life cycles in all host plants (trap plants?), artificially inoculated plants</t>
  </si>
  <si>
    <t>Swisspatat factsheet</t>
  </si>
  <si>
    <t>Arbeitsgruppe Anbau &amp; Qualität swisspatat; Brice Dupuis, Ruedi Schwärzel, Agroscope; Andreas Keiser, HAFL; Andreas Rüsch, Strickhof; Peter Schmid, Markus von Gunten, fenaco; Meinrad Müller, swisssem</t>
  </si>
  <si>
    <t>Rhizoctonia im Kartoffelbau (Rhizoctonia solani)</t>
  </si>
  <si>
    <t>factsheet about the importance of crop rotation for potato cultivation</t>
  </si>
  <si>
    <t>Spongospora subterranea,Erreger des Pulverschorfesder Kartoffel: Einfluss von biotischen und abiotischen Faktoren auf den Wurzelbefall von Fangpflanzen, sowie einige morphologische und kinetische Aspekte von Dauersporen und Zoosporen</t>
  </si>
  <si>
    <t>Dr. Ueli Merz</t>
  </si>
  <si>
    <t>Dissertation</t>
  </si>
  <si>
    <t>Dissertation ETH Zurich</t>
  </si>
  <si>
    <t>Dieter SpaarHelmut KleinhempelRolf Fritzsche</t>
  </si>
  <si>
    <t>Japan</t>
  </si>
  <si>
    <t>J Gen Plant Pathol (2007) 73:229–234</t>
  </si>
  <si>
    <t>Spongospora subterranea soil contamination and its relationship to severity of powdery scab on potatoes</t>
  </si>
  <si>
    <t>Takato Nakayama, Mitsuo Horita,Tadayuki Shimanuki</t>
  </si>
  <si>
    <t>We investigated soil contamination by Spongospora subterranea f. sp. subterranea (Sss) and disease severity of powdery scab in 29 potato fields in Hokkaido, Japan, using a hydroponic culture method with tomato seedlings as bait plants. The quantity of Sss infection on the roots of bait plants was evaluated using the polymerase chain reaction (PCR) and expressed in terms of the infection potential in the soil. The infection potential was positively correlated with the disease severity of harvested tubers, whereas the spore ball density determined using PCR had an indistinct relationship with disease severity. The infection potential can be useful in evaluating soil contamination and in applying countermeasures against powdery scab</t>
  </si>
  <si>
    <t>New pathogen list</t>
  </si>
  <si>
    <t>Ascochyta fabae</t>
  </si>
  <si>
    <t>Ascochyta sojaecola</t>
  </si>
  <si>
    <t>Ascochyta spp.</t>
  </si>
  <si>
    <t>Cochliobolus spp</t>
  </si>
  <si>
    <t>Fusarium graminearum</t>
  </si>
  <si>
    <t>Fusarium oxysporum var. medicaginis</t>
  </si>
  <si>
    <t>Fusarium virguliforme</t>
  </si>
  <si>
    <t>Fusarium spp.</t>
  </si>
  <si>
    <t>Mycosphaerella brassicola</t>
  </si>
  <si>
    <t>Phoma medicaginis var. medicaginis</t>
  </si>
  <si>
    <t>Phoma spp.</t>
  </si>
  <si>
    <t>Phomopsis longicolla</t>
  </si>
  <si>
    <t>Phomopsis phaseoli</t>
  </si>
  <si>
    <t>Phomopsis phaseoli var. caulivora</t>
  </si>
  <si>
    <t>Phomopsis spp.</t>
  </si>
  <si>
    <t>Phytophtora sojae</t>
  </si>
  <si>
    <t>Rhizoctonia solani AG-1</t>
  </si>
  <si>
    <t>Rhizoctonia solani AG-1-IA</t>
  </si>
  <si>
    <t>Rhizoctonia solani AG-2-1</t>
  </si>
  <si>
    <t>Rhizoctonia solani AG-2-2</t>
  </si>
  <si>
    <t>Rhizoctonia solani AG 2-2IIIB</t>
  </si>
  <si>
    <t>Rhizoctonia solani AG-2-2IV</t>
  </si>
  <si>
    <t>Rhizoctonia solani AG-3</t>
  </si>
  <si>
    <t>Rhizoctonia solani AG-4 (incl. AG-4-HG-II)</t>
  </si>
  <si>
    <t>Rhizoctonia solani AG-5</t>
  </si>
  <si>
    <t>Rhizoctonia solani AG - 6</t>
  </si>
  <si>
    <t>Rhizoctonia solani AG-7</t>
  </si>
  <si>
    <t>Rhizoctonia solani AG-8</t>
  </si>
  <si>
    <t>Rhizoctonia solani AG -9</t>
  </si>
  <si>
    <t>Rhizoctonia solani AG-10</t>
  </si>
  <si>
    <t>Rhizoctonia solani AG-11</t>
  </si>
  <si>
    <t>Rhizoctonia solani AG-12</t>
  </si>
  <si>
    <t>Rhizoctonia solani AG-13</t>
  </si>
  <si>
    <t>Rhizoctonia spp.</t>
  </si>
  <si>
    <t>Fungus species Main name NEW LIST</t>
  </si>
  <si>
    <t>Rhizoctonia solani AG-1-IB</t>
  </si>
  <si>
    <t>Rhizoctonia solani AG-1-IC</t>
  </si>
  <si>
    <t>Rhizoctonia solani AG-2</t>
  </si>
  <si>
    <t>Colletotrichum graminicola</t>
  </si>
  <si>
    <t>Verticillium spp.</t>
  </si>
  <si>
    <t>Praylenchus hexincius</t>
  </si>
  <si>
    <t>Praylenchus scribneri</t>
  </si>
  <si>
    <t>Praylenchus brachyurus</t>
  </si>
  <si>
    <t>Praylenchus zeae</t>
  </si>
  <si>
    <t>Heterodea zeae</t>
  </si>
  <si>
    <t>American Phytopathological Society</t>
  </si>
  <si>
    <t>Munkvold, G., White, D. (Editors)</t>
  </si>
  <si>
    <t>most common corn diseases in America</t>
  </si>
  <si>
    <t>Compendium of Corn diseases 4th edition</t>
  </si>
  <si>
    <t>Phoma exigua</t>
  </si>
  <si>
    <t xml:space="preserve">Kartoffeln, Diagnose von Krankheiten und Beschädigungen an Kulturpflanzen </t>
  </si>
  <si>
    <t>common diseases of potatoes</t>
  </si>
  <si>
    <t>Redclover</t>
  </si>
  <si>
    <t>Phoma beatae</t>
  </si>
  <si>
    <t>Springer-Lehrbuch</t>
  </si>
  <si>
    <t>Börner, Schlüter, Aumann</t>
  </si>
  <si>
    <t>Pflanzenkrankheiten und Pflanzenschutz 8. Auflage</t>
  </si>
  <si>
    <t>Potato Diseases</t>
  </si>
  <si>
    <t>Academic Press</t>
  </si>
  <si>
    <t>Avery E. Rich</t>
  </si>
  <si>
    <t>Colletotrichum trifolii</t>
  </si>
  <si>
    <t>Armillaria ischaemi</t>
  </si>
  <si>
    <t>Robert F Nyvall</t>
  </si>
  <si>
    <t>Field Crop Diseases 3rd edition</t>
  </si>
  <si>
    <t>Iowa State University Press</t>
  </si>
  <si>
    <t>Tilletia barclayana</t>
  </si>
  <si>
    <t>Cochliobolus bicolor</t>
  </si>
  <si>
    <t>Phoma sorghina</t>
  </si>
  <si>
    <t>Heterodera glycines</t>
  </si>
  <si>
    <t>Fusarium oxysporum f. sp. Betae</t>
  </si>
  <si>
    <t>Phoma betae</t>
  </si>
  <si>
    <t>Phoma macdonaldi</t>
  </si>
  <si>
    <t>Rotylenchus reniformis</t>
  </si>
  <si>
    <t>Colletotrichum destructivum</t>
  </si>
  <si>
    <t>very good source, more information could be taken from here e.g distribution of diseases, crop rotations</t>
  </si>
  <si>
    <t>A review: Current status of niger diseases and their integrated management</t>
  </si>
  <si>
    <t>KN Gupta, Rajani Bisen and Akanksha Tiwari</t>
  </si>
  <si>
    <t>International Journal of Chemical Studies 2018; 6(6): 2131-2135</t>
  </si>
  <si>
    <t>review, no host testing</t>
  </si>
  <si>
    <t>Niger (Guizotia abyssinica) is a oilseed crop which plays significanrt role in the food and nutritional security of the poor tribal. It is cultivated to limited extent in Ethopia, South Africa, East Africa, West Indies and Zimbabve. India ranks first in area, production and export of Niger in the world. In India it is mainly cultivated in tribal pockets of M.P., Orissa, Maharashtra, Gujarat, Bihar, Karnatka and Andhra Pradesh. Niger is although considered as a minor oilseed, is very important in term of quality and taste of its oil and export potential. Niger is a crop of dry area grown mostly by tribal in interior places due to which desired attention has not been given on the biotic and abiotic stresses. Now the crop is gaining importance and studies are being made on disease aspects. The important diseases of Niger are Ozonium wilt (Ozonium texanum var. parasiticum Thirum.), Collar rot (Sclerotium rolfsii Sacc.), Macrophomina root and stem rot [Macrophomina phaseolina (Maubl.) Ashby], Damping off/root rot (Rhizoctonia solani), Cercospora leaf spot (Cercospora guizoticola), Alternaria blight (Alternaria sp.), Curvularia leaf spot (Curvularia lunata), Powdery mildew (Sphaerotheca sp.), Rust (Puccinia guizotiae), Bacterial leaf spot (Xanthomonas campestris pv. guizotiae), Seed rot/ Seed borne microorganisms and Cuscuta (Cuscuta hyalina). The information on important diseases of Niger and their integrated disease management (IDM) are discussed in this review.</t>
  </si>
  <si>
    <t>Bipolaris sorokiniana</t>
  </si>
  <si>
    <t>Diaporthe phaseoli var. caulivora</t>
  </si>
  <si>
    <t>telemorph Gibberella zeae</t>
  </si>
  <si>
    <t>Pectobacterium carotovorum</t>
  </si>
  <si>
    <r>
      <t>teleomorph </t>
    </r>
    <r>
      <rPr>
        <sz val="11"/>
        <color rgb="FF262626"/>
        <rFont val="Calibri"/>
        <family val="2"/>
        <scheme val="minor"/>
      </rPr>
      <t>Pyrenophora spp</t>
    </r>
    <r>
      <rPr>
        <sz val="11"/>
        <color theme="1"/>
        <rFont val="Calibri"/>
        <family val="2"/>
        <scheme val="minor"/>
      </rPr>
      <t>.</t>
    </r>
  </si>
  <si>
    <t>anamorph Bipolaris spp.</t>
  </si>
  <si>
    <r>
      <t> teleomorph </t>
    </r>
    <r>
      <rPr>
        <sz val="11"/>
        <color rgb="FF262626"/>
        <rFont val="Calibri"/>
        <family val="2"/>
        <scheme val="minor"/>
      </rPr>
      <t>Cochliobolus spp.</t>
    </r>
  </si>
  <si>
    <t>Didymella fabae </t>
  </si>
  <si>
    <t>Version 2019/05/28</t>
  </si>
  <si>
    <t>NEW Lists</t>
  </si>
  <si>
    <t>EDG</t>
  </si>
  <si>
    <t>March-August</t>
  </si>
  <si>
    <t>Protection des plantes en production durable. Grandes cultures : maladies, ravageurs, auxiliaires.</t>
  </si>
  <si>
    <t>French</t>
  </si>
  <si>
    <t>Häni, Fritz J.</t>
  </si>
  <si>
    <t>This reference book gathers most recent knowledge about agroecosystems, cultural methods and plant protection strategies of major field crops. Diseases and pests of the main cultivated crops are well explained and illustrated. An important part of the book is dedicated to pests’ natural enemies and ecological compensation areas.</t>
  </si>
  <si>
    <t>September-July</t>
  </si>
  <si>
    <t>October-August</t>
  </si>
  <si>
    <t>Mai-August</t>
  </si>
  <si>
    <t>UK Agriculture and Horticulture Development Board, Website</t>
  </si>
  <si>
    <t>The Encyclopaedia of Cereal Dieases</t>
  </si>
  <si>
    <t>Clark, B.; Bryson, R.; Tonguç, L.</t>
  </si>
  <si>
    <t>Symptoms of both common and less frequently found diseases are illustrated and described, together with an outline of the disease cycle of the pathogen and an indication of the importance of the disease. The Encyclopaedia is not intended to be a guide to disease control.</t>
  </si>
  <si>
    <t>Denmark</t>
  </si>
  <si>
    <t>Phytopathology 101 (8), pp. 960-969</t>
  </si>
  <si>
    <t>Fusarium head blight of cereals in Denmark: species complex and related mycotoxins</t>
  </si>
  <si>
    <t>Nielsen, L. K.; Jensen, J. D.; Nielsen, G. C.; Jensen, J. E.; Spliid, N. H.; Thomsen, I. K.; Justesen, A. F.; Collinge, D. B.; Jørgensen, L. N.</t>
  </si>
  <si>
    <t>Quantitative real-time polymerase chain reaction differentiating 10 Fusarium spp. and Microdochium nivale or M. majus was applied to a total of 396 grain samples of wheat, barley, triticale, oat, and rye sampled across Denmark from 2003 to 2007, along with selected samples of wheat and barley from 1957 to 2000, to determine incidence and abundance of individual Fusarium spp. The mycotoxins deoxynivalenol (DON), nivalenol, zearalenone, T-2, and HT-2 were quantified using liquid chromatography-double mass spectrometry. Major differences in the Fusarium species complex among the five cereals as well as great yearly variation were seen. Fusarium graminearum, F. culmorum, and F. avenaceum were dominant in wheat, with DON as the dominant mycotoxin. F. langsethiae, F. culmorum, and F. avenaceum were dominant in barley and oat, leading to relatively high levels of the mycotoxins T-2 and HT-2. F. graminearum, F. culmorum, and F. avenaceum dominated in triticale and rye. The nontoxigenic M. nivale/majus were present in significant amounts in all cereal species. Wheat and barley samples from 1957 to 1996 exhibited no or very low amounts of F. graminearum, indicating a recent increase of this pathogen. Biomass and mycotoxin data exhibited good correlations between Fusarium spp. and their corresponding mycotoxins under field conditions.</t>
  </si>
  <si>
    <t>ProInta Halcon and Klein Escorpión</t>
  </si>
  <si>
    <t>Córdoba Province</t>
  </si>
  <si>
    <t>Plant Pathology 62 (4), pp. 859-866</t>
  </si>
  <si>
    <t>Biocontrol and population dynamics of Fusarium spp. on wheat stubble in Argentina</t>
  </si>
  <si>
    <t>Palazzini, J. M.; Groenenboom-de Haas, B. H.; Torres, A. M.; Köhl, J.; Chulze, S. N.</t>
  </si>
  <si>
    <t>The biocontrol effect of Clonostachys rosea (strains 016 and 1457) on Fusarium graminearum, F. avenaceum, F. verticillioides, F. langsethiae, F. poae, F. sporotrichioides, F. culmorum and Microdochium nivale was evaluated on naturally infected wheat stalks exposed to field conditions for 180 days. Experiments were conducted at two locations in Argentina, Marcos Juarez and Rı´o Cuarto. Antagonists were applied as conidial suspensions at two inoculum levels. Pathogens were quantified by TaqMan real-time qPCR. During the first year at Marcos Juarez, biocontrol was observed in one antagonist treatment for F. graminearum after 90 days (73% reduction) but after 180 days, the pathogen decreased to undetectable levels. During the second year, biocontrol was observed in three antagonist treatments for F. graminearum and F. avenaceum (68_x0001_3% and 98_x0001_9% DNA reduction, respectively, after 90 days). Fusarium verticillioides was not controlled at Marcos Juarez. At Rı´o Cuarto, biocontrol effects were observed in several treatments at different intervals, with a mean DNA reduction of 88_x0001_7% for F. graminearum and F. avenaceum, and 100% reduction for F. verticillioides in two treatments after 180 days. Populations of F. avenaceum and F. verticillioides were stable; meanwhile, F. graminearum population levels varied during the first 90 days, and low levels were observed after 180 days. The other pathogens were not detected. The study showed that wheat stalks were important reservoirs for F. avenaceum and F. verticillioides populations but less favourable for F. graminearum survival. Clonostachys rosea (strain 1457) showed potential to reduce the Fusarium spp. on wheat stalks.</t>
  </si>
  <si>
    <r>
      <t xml:space="preserve">Study the biocontrol effect of </t>
    </r>
    <r>
      <rPr>
        <i/>
        <sz val="11"/>
        <color theme="1"/>
        <rFont val="Calibri"/>
        <family val="2"/>
        <scheme val="minor"/>
      </rPr>
      <t>C. rosae</t>
    </r>
    <r>
      <rPr>
        <sz val="11"/>
        <color theme="1"/>
        <rFont val="Calibri"/>
        <family val="2"/>
        <scheme val="minor"/>
      </rPr>
      <t xml:space="preserve"> on </t>
    </r>
    <r>
      <rPr>
        <i/>
        <sz val="11"/>
        <color theme="1"/>
        <rFont val="Calibri"/>
        <family val="2"/>
        <scheme val="minor"/>
      </rPr>
      <t>Fusarium</t>
    </r>
    <r>
      <rPr>
        <sz val="11"/>
        <color theme="1"/>
        <rFont val="Calibri"/>
        <family val="2"/>
        <scheme val="minor"/>
      </rPr>
      <t xml:space="preserve"> spp. and </t>
    </r>
    <r>
      <rPr>
        <i/>
        <sz val="11"/>
        <color theme="1"/>
        <rFont val="Calibri"/>
        <family val="2"/>
        <scheme val="minor"/>
      </rPr>
      <t>M. nivale</t>
    </r>
    <r>
      <rPr>
        <sz val="11"/>
        <color theme="1"/>
        <rFont val="Calibri"/>
        <family val="2"/>
        <scheme val="minor"/>
      </rPr>
      <t xml:space="preserve"> present on wheat stalks of no till Argentinian fields. </t>
    </r>
  </si>
  <si>
    <t>Hereward</t>
  </si>
  <si>
    <t>Plant Pathology 56 (4), pp. 604-615</t>
  </si>
  <si>
    <t>Infection of stem bases and grains of winter wheat by Fusarium culmorum and F. graminearum and effects of tillage method and maize-stalk residues</t>
  </si>
  <si>
    <t>Bateman, G. L.; Gutteridge, R. J.; Gherbawy, Y.; Thomsett, M. A.; Nicholson, P.</t>
  </si>
  <si>
    <t>The effects of tillage (ploughing vs minimum tillage) and application of chopped maize stalks on winter wheat cv. Hereward by Fusarium culmorum and F. graminearum were investigated in two 2-year experiments in eastern England. Supplementary inoculum of each fungus (five isolates) was applied to the ground to the first wheat crop in each experiment. Infection of shoot bases (spring), stem bases (summer) and harvested grain were determined by isolating the fungi on agar media and by quantitative PCR. Stem bases were infected more frequently by F. culmorum (up to 35% where inoculum was applied) than F. graminearum (up to 22% where inoculum applied; otherwise scarce). Despite mist-irrigation to encourage ear infection, the incidence of pathogens in grain was usually low, always less than 4% for F. culmorum, but up to 30% for F. graminearum where inoculum was applied to the ground. Lack of rainfall probably limited the dispersal of conidia from the ground to the ears. Ascospores, produced by F. graminearum (Gibberella zeae) but not F. culmorum, are less dependent on rainfall for dispersal. Infection of grains by F. graminearum was usually correlated significantly with stem infection and sometimes, negatively, with grain yield. Both conidia and ascospores were produced on the previous crop’s debris, apparently in small amounts, throughout much of the year. Little horizontal (plot to plot) dispersal was evident. Non-inversion cultivation and maize-stalk amendments tended to decrease stem-base disease, presumably through the effects of microbial antagonism or competition. However, the incidence of F. graminearum was increased in stem bases where maize stalks were present and in grain by both the presence of maize stalks and minimum tillage. The results support experimental data and UK survey data that non-inversion tillage increases the risk of ear infection, especially by F. graminearum, and hence of mycotoxin contamination of grain. Maize presents an additional risk where weather conditions do not limit the proliferation of the pathogens. This is consistent with evidence from surveys that the region in which the wheat crop is grown is the main risk factor for ear infection and mycotoxin accumulation in grain.</t>
  </si>
  <si>
    <r>
      <t xml:space="preserve">Effect of tillage practice and maize crop residues on infection of stem base and grain on winter wheat with </t>
    </r>
    <r>
      <rPr>
        <i/>
        <sz val="11"/>
        <color theme="1"/>
        <rFont val="Calibri"/>
        <family val="2"/>
        <scheme val="minor"/>
      </rPr>
      <t>F. culmorum</t>
    </r>
    <r>
      <rPr>
        <sz val="11"/>
        <color theme="1"/>
        <rFont val="Calibri"/>
        <family val="2"/>
        <scheme val="minor"/>
      </rPr>
      <t xml:space="preserve"> and </t>
    </r>
    <r>
      <rPr>
        <i/>
        <sz val="11"/>
        <color theme="1"/>
        <rFont val="Calibri"/>
        <family val="2"/>
        <scheme val="minor"/>
      </rPr>
      <t>F. graminearum</t>
    </r>
    <r>
      <rPr>
        <sz val="11"/>
        <color theme="1"/>
        <rFont val="Calibri"/>
        <family val="2"/>
        <scheme val="minor"/>
      </rPr>
      <t>.</t>
    </r>
  </si>
  <si>
    <t>Northern Europe, Italy, Portugal, Spain, France, Germany, Austria, Croatia, Switzerland, Czech Republic, Slovakia, Poland, Russia, Hungary</t>
  </si>
  <si>
    <t>European Journal of Plant Pathology 108 (7), pp. 611-624</t>
  </si>
  <si>
    <t>Toxigenic Fusarium species and mycotoxins associated with head blight in small-grain cereals in Europe</t>
  </si>
  <si>
    <t>Bottalico, A.; Perrone, G.</t>
  </si>
  <si>
    <t>The Fusarium species predominantly found associated with Fusarium head blight (FHB) in wheat and other small-grain cereals all over Europe are F. graminearum, F. avenaceum and F. culmorum. Among the less frequently encountered species are several others which are less pathogenic or opportunistic, but also toxigenic. These include F. poae, F. cerealis, F. equiseti, F. sporotrichioides, F. tricinctum and, to a lesser extent, F. acuminatum, F. subglutinans, F. solani, F. oxysporum, F. verticillioides, F. semitectum and F. proliferatum. The species profile of FHB is due to several factors, primarily climatic conditions, particularly rain and the temperature at flowering stage, but also agronomic factors, such as soil cultivation, nitrogen fertilization, fungicides, crop rotation, and host genotype. The most frequently encountered Fusarium mycotoxins in FHB in Europe has proved to be deoxynivalenol and zearalenone produced by F. graminearum and F. culmorum, with the former more common in southern (warmer) and the latter in northern (colder) European areas. Nivalenol was usually found associated with deoxynivalenol and its derivatives (mono-acetyldeoxynivalenols), together with fusarenone-X, formed by F. graminearum, F. cerealis, F. culmorum and, in northern areas, by F. poae. Moreover, from central to northern European countries, moniliformin has been consistently reported, as a consequence of the widespread distribution of F. avenaceum, whereas the occurrence of T-2 toxin derivatives, such as T-2 toxin and HT-2 toxin, and diacetoxyscirpenol have been recorded in conjunction with sporadic epidemics of F. sporotrichioides and F. poae. Finally, beauvericin and various enniatins have recently been found in Finnish wheat colonized by F. avenaceum and F. poae.</t>
  </si>
  <si>
    <r>
      <t>European literature survey on</t>
    </r>
    <r>
      <rPr>
        <i/>
        <sz val="11"/>
        <color theme="1"/>
        <rFont val="Calibri"/>
        <family val="2"/>
        <scheme val="minor"/>
      </rPr>
      <t xml:space="preserve"> Fusarium</t>
    </r>
    <r>
      <rPr>
        <sz val="11"/>
        <color theme="1"/>
        <rFont val="Calibri"/>
        <family val="2"/>
        <scheme val="minor"/>
      </rPr>
      <t xml:space="preserve"> spp. and mycotoxins in cereals.</t>
    </r>
  </si>
  <si>
    <t>Northern Europe, Italy, Portugal, Spain, France, Germany, Austria, Croatia, Switzerland, Czech Republic, Slovakia, Poland, Russia, Hungary, UK</t>
  </si>
  <si>
    <t>Northern Europe, Croatia, Czech Republic, Poland</t>
  </si>
  <si>
    <t>Czech Republic, Poland, Denmark</t>
  </si>
  <si>
    <t>Plant Pathology 44 (2), pp. 207-238</t>
  </si>
  <si>
    <t>Fusarium ear blight (scab) in small grain cereals - a review</t>
  </si>
  <si>
    <t>Parry, D. W.; Jenkinson, P.; McLeod, L.</t>
  </si>
  <si>
    <t>This review of Fusarium ear blight (scab) of small grain cereals has shown that up to 17 causal organisms have been associated with the disease, which occurs in most cereal-growing areas of the world. The most common species were Fusarium graminearum (Gibberella zeae), F. culmorum, F, avenaceum (G, avenacea), F, poae and Microdochium nivale (Monographella nivalis). The disease was recorded most frequently under hot, wet climatic conditions where significant yield losses and mycotoxin accumulation in grain were reported. Possible sources of inoculum were reported as crop debris, alternative hosts and Fusarium seedling blight and foot rot of cereals. The mode of dispiersal of inoculum to ears remains unclear, but contaminated arthropod vectors, systemic fungal growth through plants, and wind and rain-splash dispersal of spores have been proposed. Infection of wheat ears was shown to occur mainly during anthesis, and it has been demonstrated that fungal growth stimulants may be present in anthers. Despite the importance of the disease, particularly during epidemic years, control methods are limited. Much effort has gone into breeding resistant wheat
varieties and into improving our understanding of the possible mechanisms and genetic basis of resistance, with only moderate success. There are also surprisingly few reports of successful fungicidal or biological control of the disease in the field.</t>
  </si>
  <si>
    <r>
      <t xml:space="preserve">Worldwide review of </t>
    </r>
    <r>
      <rPr>
        <i/>
        <sz val="11"/>
        <color theme="1"/>
        <rFont val="Calibri"/>
        <family val="2"/>
        <scheme val="minor"/>
      </rPr>
      <t>Fusarium</t>
    </r>
    <r>
      <rPr>
        <sz val="11"/>
        <color theme="1"/>
        <rFont val="Calibri"/>
        <family val="2"/>
        <scheme val="minor"/>
      </rPr>
      <t xml:space="preserve"> species and </t>
    </r>
    <r>
      <rPr>
        <i/>
        <sz val="11"/>
        <color theme="1"/>
        <rFont val="Calibri"/>
        <family val="2"/>
        <scheme val="minor"/>
      </rPr>
      <t>M. nivale</t>
    </r>
    <r>
      <rPr>
        <sz val="11"/>
        <color theme="1"/>
        <rFont val="Calibri"/>
        <family val="2"/>
        <scheme val="minor"/>
      </rPr>
      <t xml:space="preserve"> on small grain cereals (wheat, barley, oats, rye and triticale).</t>
    </r>
  </si>
  <si>
    <r>
      <t>Reports of</t>
    </r>
    <r>
      <rPr>
        <i/>
        <sz val="11"/>
        <color theme="1"/>
        <rFont val="Calibri"/>
        <family val="2"/>
        <scheme val="minor"/>
      </rPr>
      <t xml:space="preserve"> Fusarium</t>
    </r>
    <r>
      <rPr>
        <sz val="11"/>
        <color theme="1"/>
        <rFont val="Calibri"/>
        <family val="2"/>
        <scheme val="minor"/>
      </rPr>
      <t xml:space="preserve"> species and</t>
    </r>
    <r>
      <rPr>
        <i/>
        <sz val="11"/>
        <color theme="1"/>
        <rFont val="Calibri"/>
        <family val="2"/>
        <scheme val="minor"/>
      </rPr>
      <t xml:space="preserve"> M. nivale</t>
    </r>
    <r>
      <rPr>
        <sz val="11"/>
        <color theme="1"/>
        <rFont val="Calibri"/>
        <family val="2"/>
        <scheme val="minor"/>
      </rPr>
      <t xml:space="preserve"> from 1969 to 1993</t>
    </r>
  </si>
  <si>
    <t>China, India, Japan</t>
  </si>
  <si>
    <t>Belorussia, Bulgaria, France, Germany, Hungary, Netherlands, Romania, Switzerland, UK</t>
  </si>
  <si>
    <t>Romania</t>
  </si>
  <si>
    <t>n.i.</t>
  </si>
  <si>
    <t>Austria, Bulgaria, Czechoslovakia, France, Netherlands, Romania, UK</t>
  </si>
  <si>
    <t>China, Japan</t>
  </si>
  <si>
    <t>Austria, France, Germany, Netherlands, Romania, Switzerland, UK</t>
  </si>
  <si>
    <t>Bulgaria, Czechoslovakia, Hungary</t>
  </si>
  <si>
    <t>Goiás</t>
  </si>
  <si>
    <t>Pesquisa Agropecuária Tropical 44 (3), pp. 318-324</t>
  </si>
  <si>
    <t>Potuguese</t>
  </si>
  <si>
    <t>Mal-do-pé do arroz: hospedeiros e resistência varietal a Gaeumannomyces graminis var. graminis</t>
  </si>
  <si>
    <t>Peixoto, C. do Nascimento; Ottoni, G. Ferreira; Silva-Lobo, V. da Lemes; Filippi, M. C. Corsi; Prabhu, A. S.</t>
  </si>
  <si>
    <t>Several gramineous plants occurring in rice fields show symptoms of crown sheath rot of rice, caused by Gaeumannomyces graminis var. graminis (Ggg), under natural conditions of infection. The pathogenicity of the Ggg-a 01 isolate, collected from rice, was tested on seven grass species and eight cereals, under greenhouse conditions, in order to get information on host-range and resistance of rice genotypes to crown sheath rot. The inoculation tests showed that the rice isolate was pathogenic to weeds such as Echinochloa crusgalli, Pennisetum setosum, Brachiaria sp., Digitaria horizontalis, Brachiaria plantaginea, Eleusine indica and Cenchrus echinatus, and that these species are potential hosts to the pathogen. Winter cereals such as wheat, oat, rye, barley and triticale, as well as sorghum, maize and millet, presented different degrees of susceptibility to the Ggg-a isolate. Significant differences were observed in relation to lesion height and production of hyphopodia and perithecia on culms. Perithecia were not observed on millet, sorghum, southern sandbur and maize. The resistance of 58 upland rice genotypes was tested, and the SCIA16 and SCIA08 genotypes presented lesion height significantly smaller, being considered resistant, when compared to the highly susceptible CNAS10351 genotype.</t>
  </si>
  <si>
    <r>
      <t xml:space="preserve">Determination of host-range and variatal resistance of an isolate of </t>
    </r>
    <r>
      <rPr>
        <i/>
        <sz val="11"/>
        <color theme="1"/>
        <rFont val="Calibri"/>
        <family val="2"/>
        <scheme val="minor"/>
      </rPr>
      <t>G. graminis</t>
    </r>
    <r>
      <rPr>
        <sz val="11"/>
        <color theme="1"/>
        <rFont val="Calibri"/>
        <family val="2"/>
        <scheme val="minor"/>
      </rPr>
      <t xml:space="preserve"> var.</t>
    </r>
    <r>
      <rPr>
        <i/>
        <sz val="11"/>
        <color theme="1"/>
        <rFont val="Calibri"/>
        <family val="2"/>
        <scheme val="minor"/>
      </rPr>
      <t xml:space="preserve"> graminis  </t>
    </r>
    <r>
      <rPr>
        <sz val="11"/>
        <color theme="1"/>
        <rFont val="Calibri"/>
        <family val="2"/>
        <scheme val="minor"/>
      </rPr>
      <t>isolated from rice through artificial inoculation of plants in a greenhouse trial.</t>
    </r>
  </si>
  <si>
    <t>Host tolerance decision made on the average of both grades of visual inspection (number of hyphopodium and number of perithecium).</t>
  </si>
  <si>
    <t>BRS 180 and BRS 195</t>
  </si>
  <si>
    <t>BRS Bonança</t>
  </si>
  <si>
    <t>Ethiopia</t>
  </si>
  <si>
    <t>International Journal of Phytopathology 06 (03), pp.  41-45</t>
  </si>
  <si>
    <t>Prevalence and intensity of barley diseases in South Tigray, Ethiopia</t>
  </si>
  <si>
    <t>Teklay, A. T.; Muruts, L. W.</t>
  </si>
  <si>
    <t>Barley is attacked by many diseases and hence, the study was conducted to quantify and profile barley affecting diseases for management options. The survey was based on the assessment of barley fields at 5 km interval. Results indicated that powdery mildew, leaf rust, stem rust, leaf scald, and smuts were among the important diseases in south Tigray. The prevalence of the former diseases was 60, 60, 40, 47.8, and 40%, respectively. The incidence of powdery mildew, scaled, leaf rust and stem rust was 100% in considerable fields and cultivars. The incidence of smuts was ranged from 5% to 30%. Similarly, the mean severities of powdery mildew, leaf rust, stem rust and leaf scald were 43.4, 54.5, 45 and 20%, respectively, while, smuts caused complete spike losses. Therefore, investigating of the pathogens variability especially for rusts, powdery mildew and scald as well as developing integrated management options for all diseases is of concern.</t>
  </si>
  <si>
    <t>Barley diseases survey in Ethiopia.</t>
  </si>
  <si>
    <t>Turkey</t>
  </si>
  <si>
    <t>Works of the Faculty of Agriculture of Sarajevo 62 (67(2)), pp. 210-215</t>
  </si>
  <si>
    <t>Leaf diseases occurring on barley and wheat fields in Çubuk District of Ankara, Turkey.</t>
  </si>
  <si>
    <t>İlgen, M. Z.; Karakaya, A.; Oğuz, A. Ç.</t>
  </si>
  <si>
    <t>Leaf diseases occurring on barley and wheat fields in &lt;;ubuk district of Ankara, Turkey were determined. Eighteen barley fields and 17 wheat fields were inspected for the leaf diseases in 2016. In barley fields, diseases caused by Drechslera teres f. maculata, Drechslera teres f. teres, Drechslera graminea, Rhynchosporium secalis, Erysiphe graminis f. sp. hordei, Puccinia striiformis, Puccinia hordei and Puccinia graminis f. sp. tritici were found. In wheat fields, diseases caused by Puccinia striiformis, Puccinia recondita f. sp. tritici, Puccinia graminis f. sp. tritici, Septoria tritici and Pyrenophora tritici-repentis were found. Prevalence and severity of these diseases were also recorded.</t>
  </si>
  <si>
    <t>Barley and wheat foliar diseases survey in Turkey.</t>
  </si>
  <si>
    <t>Middle-East</t>
  </si>
  <si>
    <t>Works of the Faculty of Agriculture of Sarajevo 62 (67(2)), pp. 225-230</t>
  </si>
  <si>
    <t>Response of Iranian barley landraces to Drechslera graminea.</t>
  </si>
  <si>
    <t>Karakaya, A.; Oğuz, A. Ç.; Rahimi, A.</t>
  </si>
  <si>
    <t>Barley (Hordeum vulgare L.) land.races are good source of disease resistance. In this study, twenty-five Iranian barley landraces obtained from different regions of northwest Iran were evaluated for their resistance status to Drechslera graminea, the causal agent of the barley stripe disease. Three single spore isolates of the fungus obtained from Kayseri, Eski􀀙ehir and Ankara provinces of Turkey were used for inoculation. Virulence differences among the isolates were observed. Mean virulence values of Kayseri, Eski􀀙ehir and Ankara isolates were 31.12, 14.74 and 15.95, respectively. Kayseri isolate was the most virulent isolate (P&lt;0.01). One, five and six land.races showed resistant reactions to Kayseri, Eski􀀙ehir and Ankara isolates, respectively. Six, eleven and eleven landraces showed intermediate reactions to Kayseri, Eski􀀙ehir and Ankara isolates, respectively. Landraces #9 and #21 showed resistant responses to two isolates and showed intermediate response to one isolate. Landraces #3 and #22 showed resistant reactions to one isolate and showed intermediate reactions to two isolates. Land.races #7 and # 11 showed intermediate responses to all isolates. Land.races that showed resistant and/or intermediate reactions could be integrated into barley breeding programs.</t>
  </si>
  <si>
    <r>
      <t xml:space="preserve">Study on the resistance to </t>
    </r>
    <r>
      <rPr>
        <i/>
        <sz val="11"/>
        <color theme="1"/>
        <rFont val="Calibri"/>
        <family val="2"/>
        <scheme val="minor"/>
      </rPr>
      <t>D. graminea</t>
    </r>
    <r>
      <rPr>
        <sz val="11"/>
        <color theme="1"/>
        <rFont val="Calibri"/>
        <family val="2"/>
        <scheme val="minor"/>
      </rPr>
      <t xml:space="preserve"> of 25 Iranian barley lanraces.</t>
    </r>
  </si>
  <si>
    <t>México</t>
  </si>
  <si>
    <t>Valles Altos</t>
  </si>
  <si>
    <t>RIA, Revista de Investigaciones Agropecuarias 41 (1), pp. 53-56</t>
  </si>
  <si>
    <t>Spanish</t>
  </si>
  <si>
    <t>Diversidad e incidencia de hongos asociados a enfermedades foliares de la avena (Avena sativa L.) en los valles altos de México</t>
  </si>
  <si>
    <t>García-León, E.; Leyva-Mir, S. G.; Villaseñor-Mir, H. E.; Rodríguez-García, M. F.; Tovar-Pedraza, J. M.</t>
  </si>
  <si>
    <t>The aim of this study was to determine the fungal species associated to foliar diseases on oat in the highlands of Mexico. During spring-fall seasons 2009 and 2010, a total of 815 samples of oat plants exhibiting foliar diseases were collected from 163 different oat fields. Fungal identification was based on morphological characteristics. Six different pathogenic fungal species were identified: Colletotrichum graminicola, Curvularia hawaiiensis, Drechslera avenacea, Passalora graminis, Puccina coronata, Puccinia graminis f. sp. avenae. Whereas, that the saprophytic and weakly pathogenic fungi founded were: Alternaria triticicola, A. triticina, A. uredinis, Curvularia protuberata y Pleospora sp. The species P. graminis f. sp. avenae (73%), P. coronata (61%) and D. avenacea (19%) were the pathogenic fungi most frequently founded.</t>
  </si>
  <si>
    <t>Determination of fungal diseases associated with foliar diseases of oats in the highlands of Mexico.</t>
  </si>
  <si>
    <t>67. Tagung der Vereinigung der Pflanzenzüchter und Saatgutkaufleute Österreichs 21.-23. November 2016, HBLFA Raumberg-Gumpenstein, Irdning, Österreich. Vienne, Austria: BOKU-University of Natural Resources and Life Sciences, pp. 33-36</t>
  </si>
  <si>
    <t>Influence of crop rotation, manure application and mustard catch crop on the spore potential of common (Tilletia caries) and dwarf bunt (T. controversa) in the soil.</t>
  </si>
  <si>
    <t>Voit, B.; Bauer, R.; Killermann, B.</t>
  </si>
  <si>
    <t>In organic farming common (Tilletia caries) and dwarf bunt (T. controversa) of wheat are serious diseases which cause high damages in wheat production. In case of a heavy infestation, the harvested crop can be used neither for food nor feed and additionally the soil is strongly infested with bunt spores for several years. Therefore, infestation with common and dwarf bunt of wheat has other consequences for crop production than the infestation with e.g. powdery mildew. During harvest, bunt spores contaminate the soil. In the soil, common and dwarf bunt spores are viable for 6 and 10 years, respectively. The spore potential in soil causes problems in subsequent wheat cultivation, as the infection also takes place from the spores in the soil. This research project mainly focused on the questions if different crop rotation systems, the application of manure as well as the cultivation of mustard as catch crop (biofumigation) play a role in the change, i.e. in the decrease of the number of spores in soil.</t>
  </si>
  <si>
    <t>Arize 6444, PHB71, Nilanjana, MTU1001</t>
  </si>
  <si>
    <t>May-August</t>
  </si>
  <si>
    <t>West Bengal</t>
  </si>
  <si>
    <t>Journal of Mycopathological Research 54 (4), pp. 543-545</t>
  </si>
  <si>
    <t>Effect of conservation agriculture based rice-wheat system on sheath blight and spot blotch diseases in eastern India.</t>
  </si>
  <si>
    <t>Chowdhury, A. K.; Bhattacharya, P. M.; Santra, A.; Dhar, T.</t>
  </si>
  <si>
    <t>Conservation agriculture has emerged as an effective strategy to achieve goals of sustainable agriculture which has the potential to protect our environment, soil and water resources while enhancing system productivity. But changing the tillage practice can lead to changes in the physical and chemical properties of soil which in turn is likely to influence the occurrence of plant diseases. A study was conducted to evaluate the influence of tillage systems on the incidences of Sheath blight of rice and Spot blotch of wheat for consecutive four years under rice-wheat system in northern parts of West Bengal. Results showed that in the initial years, zero tilled fields had higher (19%) severity of Sheath blight of rice in the first year and after fourth year the difference is non-significant. However, no consistent trend was recorded regarding severity of Spot blotch of wheat between zero tillage and conventional tillage. In some years, zero tillage had less disease severity irrespective of varieties.</t>
  </si>
  <si>
    <t>viz. Sonalika, NW2036, HD2733, PBW343</t>
  </si>
  <si>
    <t>September-March</t>
  </si>
  <si>
    <t>Australia</t>
  </si>
  <si>
    <t>Warmer parts of the world</t>
  </si>
  <si>
    <t>Australian Journal of Crop Science 5 (9), pp. 1064-1071</t>
  </si>
  <si>
    <t>Bipolaris sorokiana (Sacc.) Shoem.: The most destructive wheat fungal pathogen in the warmer areas</t>
  </si>
  <si>
    <t>Acharya, K.; Dutta, A. K.; Pradhan, P.</t>
  </si>
  <si>
    <t>In recent years, spot blotch disease, caused by Bipolaris sorokiniana (Sacc.) Shoem. syn. Drechslera sorokiniana (Sacc.) Subrm and Jain (syn. Helminthosporium sativum, teleomorph Cochliobolus sativus) have emerged as serious concern for cultivation of wheat in warmer and humid regions of the world. During past two decades, substantial economic loss in wheat production has occurred due to the severity of spot blotch, affecting the livelihood of millions of small-scale farmers. Besides spot blotch, this fungus is also the causal agent of other diseases like common root rot, foot rot, seedling blight and seed rot of wheat. In this review, we have focused on the details of the pathogen and its management approaches. The disease severity is directly related to the humidity, temperature and soil nutrient condition. The greatest yield losses occur when the flag leaf and the leaf below the flag leaf become infected before the emergence of head. Crop rotation and burying wheat stubble by tillage can reduce the level of disease early in the season. Seed treatments are effective in eliminating the fungus on the seed. Application of fungicides is another means of disease prevention. Several sources have also been identified for improving resistance among susceptible commercial cultivars. Although a number of attempts have been made to control the disease, still, field results show that spot blotch continues to cause substantial grain yield reductions and underscore the need for further research.</t>
  </si>
  <si>
    <t>Indian subcontinent</t>
  </si>
  <si>
    <t>Gangetic plains</t>
  </si>
  <si>
    <t>Plant Disease 88 (5), pp. 552-556</t>
  </si>
  <si>
    <t>Controlling Foliar Blights of Wheat in the Rice-Wheat Systems of Asia</t>
  </si>
  <si>
    <t>Duveiller, E.</t>
  </si>
  <si>
    <t>Foliar blight caused by Cochliobolus sativus and Pyrenophora tritici-repentis is the main biotic stress of wheat in the rice–wheat systems of South Asia, where it causes, on average, up to 15% yield loss. Increases in food production have to come from higher and sustainable productivity. It requires a multidisciplinary approach combining novel resistance sources and adapted agronomic practices. Better host plant resistance has been achieved by crossing genetic resistance sources or wild relatives to high-yielding cultivars. Germ plasm improvement methods centered on regional partnerships are now more specifically addressing the needs of warmer areas. Observations in long-term trials underline the increasing role of soil fertility in reducing disease severity. Studies focusing on the effect of stress conditions on disease development increase knowledge about the stability of resistance. This makes breeding more efficient and helps recommend better-adapted crop management practices. The adoption of reduced tillage methods and soil conservation practices imply farmers’ direct participation in the research process. Foliar fungicide treatments are not a viable alternative for small farmers, but seed treatment may prove useful as part of an integrated disease management approach based on improved genetic resistance and good agronomy.</t>
  </si>
  <si>
    <t>Plant Pathology 67 (3), pp. 508-531</t>
  </si>
  <si>
    <t>Spot blotch disease of wheat: the current status of research on genetics and breeding</t>
  </si>
  <si>
    <t>Gupta, P. K.; Chand, R.; Vasistha, N. K.; Pandey, S. P.; Kumar, U.; Mishra, V. K.; Joshi, A. K.</t>
  </si>
  <si>
    <t>The spot blotch disease of wheat is caused by Bipolaris sorokiniana, which is an anamorph (teleomorph Cochliobolus sativus). The disease mainly occurs in warm, humid wheat-growing regions, and the Eastern Gangetic Plains (EGP) of South Asia is a hotspot. Significant progress has been made in recent years in characterizing the host–pathogen interaction. The study of the pathogen’s life cycle and diversity have been an active area of research. A number of resistance sources have also been identified, characterized and used for breeding. Although immunity has not been observed in any genotype, cultivars displaying a relatively high level of resistance have been developed and made available to farmers. Further progress will require regular use of marker-assisted breeding, genomic selection, gene editing and transgenic interventions. This review summarizes the current state of knowledge about genetic and breeding efforts on the wheat–B. sorokiniana pathosystem and discusses ways in which emerging tools can be used for future research to understand the mechanism involved in infection and for developing cultivars exhibiting a high level of resistance.</t>
  </si>
  <si>
    <t>South and South-East Asia</t>
  </si>
  <si>
    <t>European Journal of Plant Pathology 136 (3), pp. 443-457</t>
  </si>
  <si>
    <t>A review on crop losses, epidemiology and disease management of rice brown spot to identify research priorities and knowledge gaps</t>
  </si>
  <si>
    <t>Barnwal, M. K.; Kotasthane, A.; Magculia, N.; Mukherjee, P. K.; Savary, S.; Sharma, A. K.; Singh, H. B.; Singh, U. S.; Sparks, A. H.; Variar, M.; Zaidi, N.</t>
  </si>
  <si>
    <t>Rice brown spot (BS) is a chronic disease that affects millions ofhectares ofrice every growing season, grown by some of the most resource-poor farmers. Despite its widespread occurrence and impact, much still needs to be understood about BS. Reported yield losses in relative terms vary widely from 4 to 52 %. However, accurate, systematic estimates are lacking. BS is conventionally perceived as a secondary problem that reflects rice crops that experience physiological stresses, e.g. drought and poor soil fertility, rather than a true infectious disease. Much remains to be understood about the mechanisms leading to epidemics and crop losses. Quantitative and qualitative knowledge gaps exist in our understanding of the epidemiological processes, sources of resistance and biocontrol methods. In this review we identify several of these gaps, which if filled, could lead to a strong impact on the management of brown spot. We also use the architecture ofa simulation model to position and prioritize these knowledge gaps, assess the epidemiological consequences ofdisease management options on BS monocyclic processes and explore the impact changing production situations on this important disease.</t>
  </si>
  <si>
    <t>Disease review aiming at identifying knowledge gaps for research.</t>
  </si>
  <si>
    <t>Pant Dhan 4</t>
  </si>
  <si>
    <t>Uttarakhand</t>
  </si>
  <si>
    <t>International Journal of Basic and Applied Agricultural Research 16 (2), pp. 135-141</t>
  </si>
  <si>
    <t>Evaluation of potential biological control agents for the management of sheath blight of rice</t>
  </si>
  <si>
    <t>Sharma, R.; Bhatt, R.; Negi, A.; Kabdwal, B. C.; Tewari, A. K.; Kumar, J.</t>
  </si>
  <si>
    <t>Rice is a staple food crop for most of the world population and Asia is the hub with 90% of world aggregate rice production. Among the various pathogens, Rhizoctonia solani is the most devastating pathogen causing sheath blight ofrice. It causes 10-50% yield losses worldwide. It is therefore very important to control this disease. The evaluation of potential biocontrol agents for the management of the sheath blight disease has been studied in the present investigation. It was found that all the biocontrol agents are effective in reducing the disease. Among the various treatments TCMS-36 and carbendazim are found to be best in reducing the disease severity in both the cropping seasons (2015-16and2016-17). Biocontrol agents apart from reducing the disease severity also increase the yield of crop. Maximum yield was obtained with biocontrol agents Th 14 and PBAT 3 in both the cropping seasons. It was also found that the population ofbioagents started to increase with the application of foliar spray at 45 DAT, but after certain time of interval the inoculum density gradually decreased in soil up to 90 DAT. This finding could widen up "the scenario of utilizing bio control agents for the management of disease.</t>
  </si>
  <si>
    <t>Evaluation of biocontrol agents against sheat bligh disease of rice.</t>
  </si>
  <si>
    <t>Presidio</t>
  </si>
  <si>
    <t>Texas</t>
  </si>
  <si>
    <t>Crop Protection 100, pp. 77-80</t>
  </si>
  <si>
    <t>Soil amended with Brassica juncea plant tissue reduces sclerotia formation, viability and aggressiveness of Rhizoctonia solani AG1-IA towards rice</t>
  </si>
  <si>
    <t>Handiseni, M.; Zhou, X. G.; Jo, Y. K.</t>
  </si>
  <si>
    <t>Brassica juncea plant tissue rich in glucosinolates has been used as a soil biofumigant for control of soilborne pathogens. Biocidal effects are attributed to volatile allyl isothiocyanate released upon hydrolysis of glucosinolates. In vitro inhibition of the mycelium growth of Rhizoctonia solani by B. juncea is well documented. The objective of this study was to determine the impacts of B. juncea as a soil amendment on the viability, aggressiveness, and sclerotia formation of R. solani AG1-IA, the causal agent of sheath blight in rice (Oryza sativa). In laboratory experiments, the effects of B. juncea amendment rate (0, 0.2, 0.4, 0.8, 1.6 or 3.2% wt/wt) and duration of exposure (7, 14, or 28 days) on R. solani AG1-IA were evaluated. Mycelium exposed to soils amended with B. juncea at 0.2e3.2% with 7, 14 or 28 days of exposure resulted in significantly reduced sclerotia formation when compared to the mycelium exposed to the non-amended soil. The viability of sclerotia after exposure for 14 and 28 days to soils amended with 1.6 and 3.2% of B. juncea was significantly lower than that of sclerotia exposed to non-amended soil. Sclerotia or mycelium exposed to soil amended with 3.2% of B. juncea for 28 days, resulted in a reduction in aggressiveness as shown by smaller sheath blight lesion development on detached rice leaves than the non-treated controls. Results of this study demonstrate for the first time that B. juncea soil amendment can reduce the viability and aggressiveness ofmycelium and sclerotia and further affect the formation of sclerotia of R. solani. The reduction of sclerotia formation by B. juncea introduction may result in the reduction of primary inoculum of sheath blight in the following rice season.</t>
  </si>
  <si>
    <t>Karnataka</t>
  </si>
  <si>
    <t>International Journal of Plant Protection 10 (2), pp. 404-409</t>
  </si>
  <si>
    <t>Biological management of foliar diseases in organic rice cultivation</t>
  </si>
  <si>
    <t>Kenganal, M.; Nimbaragi, Y A.; Guruprasd, G. S.</t>
  </si>
  <si>
    <t>Organic rice has high demand due to increased health awareness among the consumers about ill effects of high pesticide residues in food commodities which are integral part of every day. The premium price for organic produces and low cost inputs are other attraction among the organic farmers who are keen to cultivate organic rice. In order to overcome the losses in rice due to diseases, suitable non-chemical management strategies are need of the hour. The current experiment was conducted to identify the biointensive rice diseases management opportunities suitable for organic rice growers. Bio inputs such as Beejamrutha, Pseudomonas fluorescens, Panchagavyya, cow urine, vermiwash and Neem oil were tested in ten different treatments over two years on organically maintained plot. Seed treatment of rice withP. fluorescens, @ 5g/kg followed by dipping of 30days old seedlings in P. fluorescens (0.5%) solution for 30 minutes followed by topical application ofP. fluorescens 5g/l + Neem oil 5ml/l at an interval of 15 days beginning from first application at 15 days after transplanting had the lowest incidence of diseases in both the years. The pooled analysis concluded this treatment most effective with lowest incidence of leaf blast (23.27%), bacterial leaf blight (21.36%) and sheath blight (28.38%), respectively compared to control which had 39.31 per cent leaf blast, 37.31 per cent of bacterial leaf blast and 45.78 per cent of sheath blight. This treatment also recorded highest grain yield of 6800kg/h and 7833kg/h during 2014 and 2015, respectively. The average yield recorded was 7316kg/ha with a cost benefit ratio of 2.11. In control, two years average yield was 3740kg/h with the cost benefit ratio of 1.49 which concludes that best treatment recorded has more promising returns with multiple benefits. Organic rice growers can easily adopt with low cost and no dependence on chemical pesticides. Use of P. fluorescens and Neem oil had neither residue problem nor mode of application making them ideal choice for biointensive management of rice diseases.</t>
  </si>
  <si>
    <t>IRGA 424</t>
  </si>
  <si>
    <t>September-May</t>
  </si>
  <si>
    <t>Rio Grande do Sul</t>
  </si>
  <si>
    <t>European Journal of Plant Pathology 142 (4), pp. 875-885</t>
  </si>
  <si>
    <t>Bipolaris oryzae seed borne inoculum and brown spot epidemics in the subtropical lowland rice-growing region of Brazil</t>
  </si>
  <si>
    <t>Schwanck, A. A.; Meneses, P. R.; Farias, C. R. J.; Funck, G. R. D.; Maia, A. H. N.; Del Ponte, E. M.</t>
  </si>
  <si>
    <t>The effect ofincreasing seed borne incidence levels (0, 3, 6, 12, 24 and 48 %) of Bipolaris oryzae on brown spot epidemics and crop performance was studied in eleven field trials. These trials were conducted at two sites (Bagé – BA and Cachoeirinha – CA) in the major rice-growing region of Brazil over three seasons (2008 to 2010). Disease variables assessed over time were disease incidence (INC, %) on leaves prior to flowering, and disease severity (SEV, %) on flag leaves after flowering. Kernel infection (KI, %) by B. oryzae was assessed after harvest. Crop-related variables such as plant population density (PD) and yield (YLD) were also assessed. In only three trials, all in the 2009/10 season, which had well above-normal rainfall in the early season, was the disease found at vegetative stages. In those same trials, a significant effect of seed borne inoculum was found for the area under the disease progress curve of INC and SEV. Overall mean SEV at CA (1.67 %) was higher than at BA (0.22 %). Seed borne inoculum levels did not affect final SEV and KI, which was not correlated between each other. PD was significantly reduced with the increase of seed borne inoculum levels in seven out ofeight trials and at levels as high as 48 % (2009/10 season). The seed borne inoculum levels did not affect YLD, although significantly reducing PD, which may be due to the rice having a low population compensated through tillering. The risk of yield loss by sowing B. oryzae-infected seeds seems to be low and the early onset ofthe disease caused by increased levels of seed borne inoculum was dependent on seasonal weather conditions.</t>
  </si>
  <si>
    <t xml:space="preserve">Determine the effect of seed inoculum on crop disease using atificially inoculated seeds in 11 field trials. </t>
  </si>
  <si>
    <t>Xudao No.3</t>
  </si>
  <si>
    <t>Jiangsu</t>
  </si>
  <si>
    <t>European Journal of Plant Pathology 149 (2), pp. 491-502</t>
  </si>
  <si>
    <t>Functional analysis of polygalacturonase gene RsPG2 from Rhizoctonia solani, the pathogen of rice sheath blight</t>
  </si>
  <si>
    <t>Chen, X.; Lili, L.; Zhang, Y.; Zhang, J.; Ouyang, S.; Zhang, Q.; Tong, Y.; Xu, J.; Zuo, S.</t>
  </si>
  <si>
    <t>Rice sheath blight, which is caused by Rhizoctonia solani, is a devastating disease in many areas of the world where rice is cultivated. The role of polygalacturonase (PG) in the infection process of R. solani was investigated in the present study by cloning and investigating the function ofa newPG-encoding gene, which was designated RsPG2. Bioinformatics showed that RsPG2 consisted of a 1,633 bp open reading frame (ORF) with six introns; the deduced protein contained 436 amino acids with a predicted mass of 45.88 kDa after cleavage ofthe predicted 17-amino acid signal sequence. Culture supernatants obtained from Pichia pastoris producing recombinant RsPG2 degraded polygalacturonic acid in vitro, thus confirming that RsPG2 encodes a PG gene. Purified recombinant RsPG2 also degraded rice tissue and elicited obvious necrotic symptoms 48 h after inoculation. Real-time qRT-PCR indicated that the expression of RsPG2 was strongly induced during the infection of rice by R. solani. These data unequivocally demonstrate that RsPG2 plays an important role in R. solani infection and provide further insights for elucidating the function ofpg genes in the virulence of R. solani.</t>
  </si>
  <si>
    <t>IR66</t>
  </si>
  <si>
    <t>South East Asia</t>
  </si>
  <si>
    <t>Cambodia</t>
  </si>
  <si>
    <t>AGRIVITA Journal of Agricultural Science 39 (1), pp. 111-117</t>
  </si>
  <si>
    <t>Biological Control of Brown Leaf Spot Disease Caused by Curvularia lunata and Field Application Method on Rice Variety IR66 in Cambodia</t>
  </si>
  <si>
    <t>Tann, H.; Soytong, K.</t>
  </si>
  <si>
    <t>Curvularia lunata was found to cause a serious rice brown leaf spot in Cambodia. This is the first report of brown leaf spot on rice in Cambodia. All isolates were tested for pathogenicity. Dual culture antagonistic tests showed that Chaetomium cupreum inhibited sporulation of C. lunata when compared to the control. In a pot experiment, C. cupreum significantly reduced the incidence of brown leaf spot caused by C. lunata. After application of a spore suspension of C. cupreum, Chaetomium-biofungicide and chemical fungicide (tebuconazole) to rice seedlings inoculated with C. lunata, the disease was reduced by 68.79 %, 75.80 % and 72.41 %, respectively. In a field trial, the chemical method gave the best results in all plant parameters, followed by the good agricultural practice (GAP) and organic methods. The chemical method gave the highest panicle/plant, panicle length, panicle weight, grain weight/plant which were different from the GAP and organic methods. The chemical method also gave the best results in filled grain panicle-1, unfilled grain panicle-1, grain weight plot-1, dry hay weight plot-1, biomass weight plot-1 and harvest index, and was significantly better than the GAP and organic methods.</t>
  </si>
  <si>
    <t>SSA</t>
  </si>
  <si>
    <t>Realizing Africa's rice promise. West And Central African Council For Agriculture (Ed.), Wallingford: Cabi Publishing , p. 213-228</t>
  </si>
  <si>
    <t>Managing The Major Diseases of Rice in Africa</t>
  </si>
  <si>
    <t>Séré, Y.; Fargette, D.; Abo, M. E.; Wydra, K.; Bimerew, M.; Onasanya, A.; Akator, S. K.</t>
  </si>
  <si>
    <t>This chapter gives an overview of the rice diseases identified in Africa and their importance, and then focuses on the three major ones. We describe what is known about pathogen variability and show how that knowledge can be used to create varietal resistance as part of an integrated approach to disease management.</t>
  </si>
  <si>
    <t>Realizing Africa's rice promise. West And Central African Council For Agriculture (Ed.), Wallingford: Cabi Publishing , pp. 213-228</t>
  </si>
  <si>
    <t>Chainart 1, Chainart 2, Supanburi 2, Pitsanulok 2, Koekor 31, Koekor 39, Koekor 41, Korkor 47</t>
  </si>
  <si>
    <t>Thaïland</t>
  </si>
  <si>
    <t>Journal of Agricultural Technology 10 (2), pp. 321-337</t>
  </si>
  <si>
    <t>Bio-formulation of Chaetomium cochliodes for controlling brown leaf spot of rice</t>
  </si>
  <si>
    <t>Soytong, K.</t>
  </si>
  <si>
    <t>Chaetomium cochliodes proved to be a new antagonistic fungus against brown leaf spot of rice var Pittsanulok 2 caused by Drechslera oryzae. It showed good inhibition of mycelial growth of 38.18 per cent and inhibited inoculum production of 71.55 per cent. Crude extracts from Ch cochliodes using hexane, ethyl acetate and methanol at 1,000 ppm could significantly inhibited the inoculum production of rice pathogen 93.85 per cent which ED50 value was 66.45 ppm when compared to the control (0 ppm). Ch cochliodes was formulated in different forms for applying to control brown leaf spot of rice. Biological products formulated from Ch cochliodes were tested to control brown leaf spot of rice caused by D oryzae. Result showed that biopowder formulation gave significantly highest to control leaf spot and highest plant growth when compared to the non-treat control, followed by applying crude extract of Ch cochliodes, benlate and spore suspension of Ch cochliodes. Moreover, bio-powder formulation gave significantly increased in plant growth over 44 % and followed by crude extract of Ch cochliodes, spore suspension of Ch cochliodes and benlate.</t>
  </si>
  <si>
    <t>The Forages and Protein Crops Directory. Ashby-de-la-Zouch: Context</t>
  </si>
  <si>
    <t>Young, N. E.</t>
  </si>
  <si>
    <t>Revue suisse d'agriculture 32 (2)</t>
  </si>
  <si>
    <t>Maladies des graminées et des légumineuses fourragères.</t>
  </si>
  <si>
    <t>Michel, V.; Schori, A.; Mosimann, E.; Lehmann, J.; Boller, B.; Schubiger, F. X.</t>
  </si>
  <si>
    <t>Table of the main diseases of forage legumes and grasses of Switzerland.</t>
  </si>
  <si>
    <t>XX International Grassland Congress: Offered papers. O'Mara, F. P.; Wilkins, R. J.; Mannetje, L. 't; Lovett, D. K.; Rogers, P.A.M.; Boland, T. M. (Eds.), The Netherlands: Wageningen Academic Publishers, p. 310</t>
  </si>
  <si>
    <t>Studies of seed characteristics of ecotypes of lucerne, Bromus and Agropyron in response to Fusarium oxysporim and F. solani</t>
  </si>
  <si>
    <t>Alizadeh, M. A.</t>
  </si>
  <si>
    <t>Malachite, Delphi, Opale, Scarlett, Corail, Savanne, Topaze, Pepite, Bingo, Marine</t>
  </si>
  <si>
    <t>France</t>
  </si>
  <si>
    <t>Plant Pathology 63 (4), pp. 877-887</t>
  </si>
  <si>
    <t>A wide range of cultivated legume species act as alternative hosts for the pea aschochyta blight fungus, Didymella pinodes</t>
  </si>
  <si>
    <t>Le May, C.; Guibert, M.; Baranger, A.; Tivoli, B.</t>
  </si>
  <si>
    <t>Ascochyta blight, caused by the polyphagous fungus Didymella pinodes, is one of the most economically damaging diseases of pea. Susceptibility/resistance of several legume species to several D. pinodes isolates from pea was assessed under controlled environmental conditions to test the hypothesis that D. pinodes was host-specific. Forty-three cultivars of five legume species (pea, common vetch, clover, alfalfa and faba bean) typically grown in temperate climates were screened with four pea-infecting isolates from France, and one pea-infecting isolate from Australia. Seven days after inoculation, disease incidence and necrosis were measured on foliar organs to estimate aggressiveness of the isolates. Cultivars of each legume species displayed differential resistance/susceptibility to each isolate as indicated by significant cultivar 9 isolate interactions in ANOVA. Faba bean, common vetch, alfalfa and clover cultivars were consistently less susceptible than pea cultivars regardless of the inoculated isolate. The behaviour of D. pinodes isolates also indicated various patterns of disease development according to the legume species and the cultivars. Genetic distance between the five legume species was not correlated with overall differences in susceptibility, indicating that D. pinodes is not specialized to pea and shows a wide host range among legume species. Disease risk assessment in the pea crop should therefore consider the vicinity of cultivated and wild legume species that may serve as alternative hosts for D. pinodes.</t>
  </si>
  <si>
    <t>Menna, Perseo, Cardinal, Regal, Larus, Mistral, Lemmon, Lune de Mai</t>
  </si>
  <si>
    <t>Concerto, Daphné, Symphonie, Europe, Zénith, Malzeville, Anik, Gabès, Pool5, Maron</t>
  </si>
  <si>
    <t>Baraca, Divine, Castel, Fuego, Mélodie, Callista, Vulcain, Irena, Wizzard</t>
  </si>
  <si>
    <t>SW Vicky</t>
  </si>
  <si>
    <t>Grassland Science in Europe, Vol. 23 - Sustainable meat and milk production from grasslands</t>
  </si>
  <si>
    <t>Production capacity of forage legumes and persistence to root rot in organic mixed swards</t>
  </si>
  <si>
    <t>Wallenhammar, A. C.; Stoltz, E.; Omer, Z.; Granstedt, A.</t>
  </si>
  <si>
    <t>Red clover (Trifolium pratense L.) is an important forage legume in Sweden, however, production is limited by the poor persistence often associated with injuries of root rot caused by several soil-borne pathogens. To identify sustainable legume crops persistence and production capacity of white clover (Trifolium repens L.), lucerne (Medicago sativa L.), birdsfoot trefoil (Lotus corniculatus L.) and red clover grown in mixed swards with timothy (Phelum pratense L.) was compared·at two field experimental sites in a three year set up. Two or three harvests were taken with a forage harvester and total DM yields and the proportion of legumes was quantified. The prevalence of root rot was assessed in uprooted plants visually and fungal pathogens were quantified by real-time PCR (Polymerase Chain Reaction). Lucerne showed a competitive yield and high legume content in the first year ley (2016). Disease severity index (DSI) of the visual symptoms was significantly highest in red clover in the seeding year at both sites. Real-time PCR analyses showed prevalence of Fusarium avenaceum, Phoma medicaginis and Cylindrocarpon destructans in all tested legumes, thus indicating that, birdsfoot trefoil and luceme show tolerance to the pathogens that cause root rot as their DSI were significantly lower compared to red and white clover.</t>
  </si>
  <si>
    <t>Hebe</t>
  </si>
  <si>
    <t>Marshall</t>
  </si>
  <si>
    <t>Faba bean (Vicia faba L.). A potential leguminous crop of India. Singh, Bhatt (Ed.). Patna, Bihar: ICAR Research Complex for Eastern Region, p. 279-301</t>
  </si>
  <si>
    <t>Integrated Disease Management of Faba Bean (Vicia faba L.)</t>
  </si>
  <si>
    <t>Singh, D.; Sangle, U. R.; Kumar, B.; Tripathi, H. S.; Singh, K. P.; Gupta, A. K.</t>
  </si>
  <si>
    <t>Review of IDM of the main Faba bean diseases.</t>
  </si>
  <si>
    <t>Libya</t>
  </si>
  <si>
    <t>ContROL 1 (1), pp. 1-15</t>
  </si>
  <si>
    <t>Plant Fungal Diseases of Faba bean in Benghazi [Version 1; awaiting peer review]</t>
  </si>
  <si>
    <t>El-Ammari, A. S.</t>
  </si>
  <si>
    <t>Faba bean (Vicia faba L.) is one of the most important leguminous crops in Libya, representing cheap source of protein besides to its significant role in soil fertility. Production of faba bean is, however constrained by plant diseases. This study was proposed aiming to determine the incidence of fungal plant diseases on faba bean in the fields located in the areas around Benghazi and identify the causal agents. The survey was done in 2017 cropping season. The most important and widespread fungal diseases observed in studied areas were: chocolate spot, rust, alternaria leaf spot and ascochyta blight caused by Botrytis fabae, Uromyces fabae, Alternaria alternata and Ascochyta fabae respectively. The symptoms of the surveyed diseases and the identified causal pathogens were described. Proposed control measures were also discussed.</t>
  </si>
  <si>
    <t>awaiting peer review</t>
  </si>
  <si>
    <t>Lithuania</t>
  </si>
  <si>
    <t>Romanian Agricultural Research 30, pp. 99-108</t>
  </si>
  <si>
    <t>Disease reaction of several Lithuanian and Romanian alfalfa cultivars</t>
  </si>
  <si>
    <t>Liatukiene, A.; Liatukas, Z.; Schitea, M.; Ruzgas, V.</t>
  </si>
  <si>
    <t>The goal of the research was the evaluation of several alfalfa genetic materials for resistance to diseases under field conditions in order to identify resistant material, which can used for the development of new cultivars. Research was conducted on 10 Romanian and 10 Lithuanian alfalfa accessions. These were grown as seed crop under natural infection pressure, in Lithuania at the Institute of Agriculture, during the period 2009-2011. Three diseases were included in the study: spring black stem and leaf spots (SBSLS), downy mildew and Sclerotinia crown and stem rot (SCSR). These diseases are major factors limiting forage and seed yield of alfalfa in the wet and cool areas. The main trait differencing the accessions was the complex resistance to fungal diseases. Agro-morphological traits could not be well characterized, as they were strongly affected by diseases. Regarding resistance to spring black stem and leaf spots, the Romanian cultivars were more resistant then Lithuanian one. Larger differences were registered in the first year of vegetation, thus, average maximal SBSLS severities of Lithuanian accessions were 54 with 46, 49.5 and 65.4, whereas Romanian accessions showed an average (2009-2011) of disease severity of 45, with 17.3, 53 and 65.8% in 2009, 2010 and 2011, respectively. An average AUDPC value of Lithuanian accessions was 1958, whereas for Romanian accessions AUDPC value was 1722. Although downy mildew is less harmful then SBSLS, it can produce high losses in the genotypes which were developed in dry areas. In this experiment, severity of the disease was higher in Romanian germoplasm then in Lithuanian one. Average maximal downy mildew severities of Lithuanian accessions were between 6.0 and 15.6, whereas Romanian accessions showed disease severity between 26.9 and 36.7. On average, AUDPC values of Lithuanian accessions were between 130 and 257, whereas for Romanian accessions AUDPC values were between 448 and 668. These two diseases completely eliminated seed yield in all accessions, in 2010 and strongly negatively decreased it in 2011. Only the third growing year considerably differentiated accessions of both countries, in resistance to SCSR. These results show that Lithuanian climate is highly favourable for disease resistance screening, and identify several cultivars with better resistance, which can be recommended in alfalfa breeding.</t>
  </si>
  <si>
    <t>Saudi Arabia</t>
  </si>
  <si>
    <t>Egyptian Journal of Biological Pest Control 27 (1), pp. 85-92</t>
  </si>
  <si>
    <t>Efficacy of Bacilli Strains in Growth Promotion and Biological Control of Soilborne Rhizoctonia and Fusarium on Alfalfa (Medicago sativa L.) and Potato (Solanum tuberosum L).</t>
  </si>
  <si>
    <t>EI-Meleigi, M. A.; Omar, A. F.; Rogaibah, A. A.; Ibrahim, G. H.</t>
  </si>
  <si>
    <t xml:space="preserve">Rhizoctonia solani and Fusarium solani are among the most important soilbome root pathogens affecting production of alfalfa (Medicago saliva L.) and potato (Solanum tuberosum L.) in Qassim region, Saudi Arabia. This study aimed to test 5 strains of Bacillus spp., isolated from Qassirn soil for controlling R. solani and F. solani in greenhouse experiments. The efficacy of the 5 plant growth-promoting Rhizobacteria (PGPR), (Bacillus amyloliquefaciens sub sp. plantarum ME 8, Paenibacillus polymyxa ME6, Bacillus amyloliquefaciens sub sp. plant arum ME I 06, Bacillus subtilis ME I 05, and Bacillus amyloliquefaciens subsp. plantarum ME 3), on controlling R. solani and F. solani on alfalfa and potato were tested. Seeds of alfalfa, California-I cultivar and Sponta potato variety microtubers were treated with PGPR powder and sown in R. solani or F. solani artificially infected soil in a greenhouse. Seed treatments with PGPR powders induced significant changes in percentage of seed germination and/or plant fresh and dry weights. R. solani was more virulent on alfalfa than F. solani. Fresh weights and dry weights of alfalfa seedlings increased by up to 21% in response to seed treatments with Paenibacillus polymyxa ME6 or B. amyloliquefacaciens subsp. plantarum ME 106 when compared to seeds treated with the fungicide Rizolex or non-treated check. Similar results were found with Sponta potato variety. However the effect of PGPR isolates on the interactions between R. solani and F. Salami and potato were not highly distinctive as found with the alfalfa. </t>
  </si>
  <si>
    <t>Hungary</t>
  </si>
  <si>
    <t>Plant Pathology Journal 3 (1), pp. 5-8</t>
  </si>
  <si>
    <t>Seedborne Fungi in Hungarian Vetch and Their Transmission to the Crop</t>
  </si>
  <si>
    <t>Coskuntuna, A.; Özer, N.</t>
  </si>
  <si>
    <t xml:space="preserve">Isolation were made from original seed stocks of different lines of Hungarian vetch (Vicia pannonica Crantz) to determine seedbome fungi. The seed coat, cotyledon and embryo were cultured and the fungi were determined. Newly harvested seeds obtained from the plants grown in the field, after sowing of the original seed stocks, were examined in the similar manner and the variations of incidence of fungi on different seed parts were evaluated. The transmission of the determined flmgi on original seed stocks to the plant roots was also investigated in both sterile and field soil. Aspergillus niger v. Tieghem was found at the high rates in all parts of original seed samples and in roots of the plants that developed from these seeds in sterile and field soil, differing to the lines. This fungus was re-established to the newly harvested seeds after vegetation period, however its incidence in the tissues decreased at high rates in the most of lines. Aspergillus alutaceaus Berk. and Curt was determined in the original seed stocks of some lines, but was not transmitted from seeds to the roots or newly harvested seeds. Alternaria alternata (Fr.) Keissler appeared in only newly harvested seeds from the some lines was probably airborne. F. culmorus (W.G.Sm) Sacc., F. equiseti (Corda) Sacc. and Fusarium oxysporum Schlecht appeared in the roots of the plants grown in sterile or field soil could not develop on original seeds. All data in this study were recorded for the first time in Hungarian vetch. </t>
  </si>
  <si>
    <t>Journal of Mountain Agriculture on the Balkans 19 (3), pp. 53-70</t>
  </si>
  <si>
    <t>English/Russian</t>
  </si>
  <si>
    <t>Morphological determination of Colletotrichum species, causing the anthracnose of alfalfa in Serbia</t>
  </si>
  <si>
    <t>Vasić, T.; Andjeloković, S.; Radović, J.; Lugić, Z.; Marković, J.; Petrović, M.</t>
  </si>
  <si>
    <t xml:space="preserve">Alfalfa (Medicago sativa L.) is a perennial legume characterized by high yield and good quality. Anthracanose of alfalfa, causal agents Colletotrichum trifolii and C. destructivum, prevalent in Serbia regarding damages which induced, represented economic important disease on alfalfa. During the summer and autumn diseased plants start to appear in the field. The fungus colonizes infected stems and enters the crown and taproot, causing necrosis of tissue, predisposition to winter injury, and wilting or plant death. After a few days there is a culture change in consistency and color, and there has been the uneven growth of the tested isolates. The study included eight isolates (Coll-4, Coll-8, Coll-9, Coll-18, Coll-44, Coll-48, Coll-68 and Coll-75), originated from lesions found on alfalfa stems sampled in Serbia. The studied isolates were classified into three groups based on morphological similarities with the reference strains of type C. trifolii and C. destructivum. Isolate Coll-4, which is characterized as C. trifolii had dark olivegreen colonies, slow growing on PDA medium. Isolates Coll-8, Coll-9, Coll-18, Coll- 48, Coll-68 and Coll-75 were characterized as C. destructivum on PDA medium, formed colonies with cotton-like texture, velvety gray to pale olive green color and had a much faster growth in comparison to the first group of isolates. Isolates of the third group C. linicola had a bright green cotton-like mycelium with dark green center and has a slightly lower growth compared to the second group of isolates. Morphological characterization of isolates of Colletotrichum spp. pathogenic to alfalfa in Serbia is conditional identification to the species level and proved to be reliable. These results are confirmed by molecular identification and characterization of studied isolates. </t>
  </si>
  <si>
    <t>Levenfors, J.. Soil-borne Pathogens in Intensive Legume Cropping - Aphanomyces spp. and root rots. Doctor's dissertation.</t>
  </si>
  <si>
    <t>Soil-borne pathogens in intensive legume cropping - Aphanomyces spp. and root rots</t>
  </si>
  <si>
    <t>Levenfors, J.</t>
  </si>
  <si>
    <t>Root diseases caused by soil-borne pathogens are often main constraints in legume crop production. Changes towards organic farming practices have recently contributed to an increase in legume cropping, mainly for nitrogen supply purposes, and these have raised concerns about unacceptable build-up of soil-borne pathogen inocula. This study aimed to evaluate the impact of frequent legume cropping on such inocula build-up, and had emphasis on Aphanomyces euteiches, an important pathogen causing pea root rot in Sweden. Field experiments with legume monocultures were established, and the effect of these monocultures on disease development and yields in subsequent pea, broad bean and snap bean was measured. Isolates of Aphanomyces spp., from several legumes, were tested for host ranges and characterised by means of morphological, biochemical and molecular methods. A survey of legume-specific soil-borne pathogens in fields under frequent legume cropping in northern Spain was also undertaken. Several legumes were found to be hosts for A. euteiches, and this pathogen was isolated from field-grown alfalfa, snap bean, pea, sweet clover and vetch. The Swedish isolates of A. euteiches were assigned two putative pathotypes, pea- and vetch-specific. Other species of Aphanomyces had a wide host range among legumes, but these did not induce disease symptoms. Sequencing of ITS1 - 5.8S - ITS2 rDNA region and RFLP of AT-rich DNA allowed appropriate delineation of these Aphanomyces spp. Monocultures of the tested legume crops affected the inoculum potential of A. euteiches differently. Pea, broad bean, snap bean, vetch and sweet clover were almost equally efficient in inoculum build-up and markedly affected subsequent pea and broad bean yields. Monocultures of alfalfa, birdsfoot trefoil, red, white, and Persian clover had lower impact on disease development and yields in subsequent crops. Thielaviopsis basicola and Rhizoctonia solani were the most prevalent pathogens in pea and snap bean fields in Spain and significantly affected yield. Climatic factors and soil properties favoured prevalence of these pathogens in Spain, whereas A. euteiches was most prevalent under Swedish conditions. It is concluded that intensive legume cropping will, on many soil types not be sustainable in the long-term due to the build-up of soil-borne pathogen inoculum.</t>
  </si>
  <si>
    <t>Doctoral Thesis</t>
  </si>
  <si>
    <t>http://ephytia.inra.fr/fr/C/22255/Hypp-encyclopedie-en-protection-des-plantes-Principales-maladies-des-legumineuses</t>
  </si>
  <si>
    <t>HYPP : encyclopédie en protection des plantes - Principales maladies de légumineuses</t>
  </si>
  <si>
    <t>Raynal, G.; Chamont, S.</t>
  </si>
  <si>
    <t>Hyperbase de donnée en protection des plantes (HYPP)</t>
  </si>
  <si>
    <t>Studies in Mycology 73 (1), pp. 181-213</t>
  </si>
  <si>
    <t>Colletotrichum – current status and future directions</t>
  </si>
  <si>
    <t>Cannon, P. F.; Damm, U.; Johnston, P. R.; Weir, B. S.</t>
  </si>
  <si>
    <t>A review is provided of the current state of understanding of Colletotrichum systematics, focusing on species-level data and the major clades. The taxonomic placement of the genus is discussed, and the evolution of our approach to species concepts and anamorph-teleomorph relationships is described. The application of multilocus technologies to phylogenetic analysis of Colletotrichum is reviewed, and selection of potential genes/loci for barcoding purposes is discussed. Host specificity and its relation to speciation and taxonomy is briefly addressed. A short review is presented of the current status of classification of the species clusters that are currently without comprehensive multilocus analyses, emphasising the orbiculare and destructivum aggregates. The future for Colletotrichum biology will be reliant on consensus classification and robust identification tools. In support of these goals, a Subcommission on Colletotrichum has been formed under the auspices of the International Commission on Taxonomy of Fungi, which will administer a carefully curated barcode database for sequence-based identification of species within the BioloMICS web environment.</t>
  </si>
  <si>
    <t>SW Torun, SW Vivi, SW Yngve</t>
  </si>
  <si>
    <t>Grassland Science in Europe, Vol. 21 - The multiple roles of grassland in the European bioeconomy</t>
  </si>
  <si>
    <t>Incidence of root pathogens associated to clover root rot in Sweden</t>
  </si>
  <si>
    <t>Almquist, C.; Stoltz, E.; Wallenhammar, A. C.</t>
  </si>
  <si>
    <t>Red clover is an important forage legume, but its persistence in Swedish leys is limited by root rot associated with several soil-borne plant pathogens. In this study DNA of the pathogens associated to clover root rot was quantified using real-time PCR. A field experiment was set up at an organic farm in central Sweden and eleven future- and market cultivars were sown. Pathogen identification and quantification by real-time PCR was performed in roots of three selected cultivars sampled at different time points the seeding year. Internal disease severity indices were determined by visual assessment. Fusarium avenacum, Phoma spp. and Cylindrocarpon destructans were identified in the analysed roots on the first sampling occasion. Significant differences in the amount of detected pathogen DNA were found within the sampling year for each of the pathogens. Fusarium culmorum appeared sporadically.</t>
  </si>
  <si>
    <t>Revue suisse d'agriculture 35 (2), pp. 69-76.</t>
  </si>
  <si>
    <t>Soja: sélection, agronomie et production en Suisse.</t>
  </si>
  <si>
    <t>Schori, A.; Charles, R.; Peter, D.</t>
  </si>
  <si>
    <t>L’introduction du soja dans notre agriculture date de 1988. Cet article décrit les acquis concernant les techniques de culture ainsi que les progrès génétiques obtenus durant ces quinze dernières années. La politique des prix et le soutien à cette culture sont présentés. En tant que culture de diversification, le soja doit pouvoir rester attrayant et compétitif par les efforts conjoints de la politique, de la recherche agronomique et des partenaires de la filière suisse.</t>
  </si>
  <si>
    <t>Oklahoma State University, Division of Agricultural Sciences and Natural Resources, Oklahoma Cooperative Extension Service, EPP-7660</t>
  </si>
  <si>
    <t>Seedling and root diseases of soybean</t>
  </si>
  <si>
    <t>Damicone, J.</t>
  </si>
  <si>
    <t>Factsheet for farmers.</t>
  </si>
  <si>
    <t>www.plantwise.org</t>
  </si>
  <si>
    <t>Brown Leaf spot on rice</t>
  </si>
  <si>
    <t>Plantwise Factsheets</t>
  </si>
  <si>
    <t>Damping off on Brassica</t>
  </si>
  <si>
    <t>Edited by Plantwise</t>
  </si>
  <si>
    <t xml:space="preserve">G-Brassica spp. </t>
  </si>
  <si>
    <t>Club root on Brassica</t>
  </si>
  <si>
    <t>Fusarium Yellows on Brassica</t>
  </si>
  <si>
    <t>Phytophtora root rot on Brassica</t>
  </si>
  <si>
    <t>Ring Spot on Brassica</t>
  </si>
  <si>
    <t>Frontiers in plant science 9 (1115)</t>
  </si>
  <si>
    <t>Faba Bean Cultivation - Revealing Novel Managing Practices for More Sustainable and Competitive European Cropping Systems</t>
  </si>
  <si>
    <t>Karkanis, A.; Ntatsi, G.; Lepse, L.; Fernández, J. A.; Vågen, I. M.; Rewald, B.; Alsiņa, I.; Kronberga, A.; Balliu, A.; Olle, M.; Bodner, G.; Dubova, L.; Rosa, E.; Savvas, D.</t>
  </si>
  <si>
    <t>Faba beans are highly nutritious because of their high protein content: they are a good source of mineral nutrients, vitamins, and numerous bioactive compounds. Equally important is the contribution of faba bean in maintaining the sustainability of agricultural systems, as it is highly efficient in the symbiotic fixation of atmospheric nitrogen. This article provides an overview of factors influencing faba bean yield and quality, and addresses the main biotic and abiotic constraints. It also reviews the factors relating to the availability of genetic material and the agronomic features of faba bean production that contribute to high yield and the improvement of European cropping systems. Emphasis is to the importance of using new high-yielding cultivars that are characterized by a high protein content, low antinutritional compound content, and resistance to biotic and abiotic stresses. New cultivars should combine several of these characteristics if an increased and more stable production of faba bean in specific agroecological zones is to be achieved. Considering that climate change is also gradually affecting many European regions, it is imperative to breed elite cultivars that feature a higher abiotic-biotic stress resistance and nutritional value than currently used cultivars. Improved agronomical practices for faba bean crops, such as crop establishment and plant density, fertilization and irrigation regime, weed, pest and disease management, harvesting time, and harvesting practices are also addressed, since they play a crucial role in both the production and quality of faba bean.</t>
  </si>
  <si>
    <t>Review</t>
  </si>
  <si>
    <t>Argentina, Brazil, Canada, China, India, USA</t>
  </si>
  <si>
    <t>Plant Health Progress 11 (1), p.29</t>
  </si>
  <si>
    <t>Effect of Diseases on Soybean Yield in the Top Eight Producing Countries in 2006</t>
  </si>
  <si>
    <t>Wrather, A.; Shannon, G.; Balardin, R.; Carregal, L.; Escobar, R.; Gupta, G. K.; Ma, Z.; Morel, W.; Ploper, d.; Tenuta, A.</t>
  </si>
  <si>
    <t>The objective of this project was to compile estimates of yield loss in soybean [Glycine max (L.) Merr] to diseases in the top eight soybean-producing countries in 2006. The purpose was to provide information neede by local and world agencies to allocate funds for research and to help scientists focus and coordinate research efforts. Methods used by plant pathologists to estimate yield loss to diseases in these countries included systematic field surveys, cultivar trials, diagnostic clinic records, personal observations, and questionnaires sent to crop consultants and extension staff. The 2006 harvest of soybeans in the top eight soybean-producing countries was reduced an estimated 59.9 million metric tonnes (t) by diseases according to results of the current study. Soybean rust, caused by Phakopsora pachyrhizi, reduced yield in all these countries except Canada in 2006, and the total was more than any other. Next in decreasing order of total yield loss were soybean cyst nematode, brown spot, seedling diseases, anthracnose, and charcoal rot.</t>
  </si>
  <si>
    <t>Argentina, Brazil, Canada, China, India, Paraguay, USA</t>
  </si>
  <si>
    <t>Argentina, Canada, China, USA</t>
  </si>
  <si>
    <t>Argentina, Brazil, Canada, China, USA</t>
  </si>
  <si>
    <t>Argentina, Bolivia, Brazil, Canada, India, Paraguay, USA</t>
  </si>
  <si>
    <t>Argentina, Brazil, Canada, China,  USA</t>
  </si>
  <si>
    <t>Argentina, Bolivia, Brazil, India, Paraguay</t>
  </si>
  <si>
    <t>Brazil, India, USA</t>
  </si>
  <si>
    <t>Argentina, Brazil, China, India, Paraguay, USA</t>
  </si>
  <si>
    <t>University of Florida, Institute of Food and Agricultural Sciences. Florida Cooperative Extension Service (Plant Pathology Fact Sheet, PP-16)</t>
  </si>
  <si>
    <t>Some Common Soybean Leaf and Stem Diseases</t>
  </si>
  <si>
    <t>Kucharek, T.</t>
  </si>
  <si>
    <t>Factsheet</t>
  </si>
  <si>
    <t>Advances in agronomy, Vol. 144, Chap. 4, p.235-303. Sparks (Ed.) 2017</t>
  </si>
  <si>
    <t>Grain Legume Production and Use in European Agricultural Systems</t>
  </si>
  <si>
    <t>Watson, C. A.; Reckling, M.; Preissel, S.; Bachinger, J.; Bergkvist, G.; Kuhlman, T.; Lindström, K.; Nemecek, T.; Topp, C. F.E.; Vanhatalo, A.; Zander, P.; Murphy-Bokern, D.; Stoddard, F. L.</t>
  </si>
  <si>
    <t>Fodder Oats. A World Overview. Rome: FAO. Plants production and protection series 33.</t>
  </si>
  <si>
    <t>Fodder Oats. A World Overview</t>
  </si>
  <si>
    <t>Suttie, J. M.; Reynolds, S. G.</t>
  </si>
  <si>
    <t>Ennemis et maladies des prairies. Paris, France: Editions Quae</t>
  </si>
  <si>
    <t>Ennemis et maladies des prairies</t>
  </si>
  <si>
    <t>Raynal, G.; Gondran, J.; Bournoville, R.</t>
  </si>
  <si>
    <t>Still relevant, though old.</t>
  </si>
  <si>
    <t>Journal of Agricultural Science and Technology 15 (1523-1536)</t>
  </si>
  <si>
    <t>Spatial Distribution of Macrophomina phaseolina and Soybean Charcoal Rot Incidence Using Geographic Information System (A Case Study in Northern Iran)</t>
  </si>
  <si>
    <t>Taliei, F.; Safaie, N.; Aghajani, M. A.</t>
  </si>
  <si>
    <t>Illinois</t>
  </si>
  <si>
    <t>Agronomy 6 (1), p. 16</t>
  </si>
  <si>
    <t>Organically Grown Soybean Production in the USA: Constraints and Management of Pathogens and Insect Pests</t>
  </si>
  <si>
    <t>Hartman, G.; Pawlowski, M.; Herman, T.; Eastburn, D.</t>
  </si>
  <si>
    <t>Soybean is the most produced and consumed oil seed crop worldwide. In 2013, 226 million metric tons were produced in over 70 countries. Organically produced soybean represents less than 0.1% of total world production. In the USA, the certified organic soybean crop was grown on 53 thousand ha or 0.17% of the total soybean acreage in the USA (32 million ha) in 2011. A gradual increase in production of organically grown soybean has occurred since the inception of organic labeling due to increased human consumption of soy products and increased demand for organic soybean meal to produce organic animal products. Production constraints caused by pathogens and insect pests are often similar in organic and non-organic soybean production, but management between the two systems often differs. In general, the non-organic, grain-type soybean crop are genetically modified higher-yielding cultivars, often with disease and pest resistance, and are grown with the use of synthetic pesticides. The higher value of organically produced soybean makes production of the crop an attractive option to some farmers. This article reviews production and uses of organically grown soybean in the USA, potential constraints to production caused by pathogens and insect pests, and management practices used to reduce the impact of these constraints.</t>
  </si>
  <si>
    <t>central Alberta</t>
  </si>
  <si>
    <t>Canadian Journal of Plant Pathology 36 (3), pp. 291-299</t>
  </si>
  <si>
    <t>The impact of Fusarium avenaceum on lupin production on the Canadian prairies</t>
  </si>
  <si>
    <t>Hwang, S. F.; Chang, K. F.; Strelkov, S. E.; Gossen, B. D.; Howard, R. J.</t>
  </si>
  <si>
    <t>Narrow-leaved lupin has the potential to become an important pulse crop for the Canadian Prairies because of its high protein content and its climatic adaptation. However, cultivation in the region is constrained by seedling blight and root rot caused by Fusarium avenaceum, an endemic fungal pathogen that reduces seedling establishment and crop yield. This pathogen attacks a broad range of crop and non-crop plants in the region. It varies in colony morphology, in the aggressiveness of individual isolates toward different crops, and in genetic makeup. However, genetically and phenotypically similar isolates can occur over a broad geographic range and diverse isolates can be found in the same field. Despite this diversity, the sexual stage has been observed only rarely in nature. The deleterious effects of the pathogen can be mitigated by optimizing seeding depth. Temperatures that are near optimum for plant growth also reduced the effect of the pathogen, but few studies showed a consistent relationship between seeding date and damage by the pathogen. Fungicidal seed treatments have been shown to reduce the incidence of seedling blight. Although there is some variation in resistance to the pathogen, no completely resistant cultivars have been found under western Canadian conditions. Development of management strategies to mitigate the effects of fusarium seedling blight and root rot on lupin crops will make cultivation of this crop a much more attractive option for western Canadian producers.</t>
  </si>
  <si>
    <t>International Conference on BioScience: Biotechnology and Biodiversity - Step in the Future. The Fourth Joint UNS - PSU Conference, Novi Sad, Serbia, 18-20 June 2012</t>
  </si>
  <si>
    <t>Identification of Pathogenic Fungi from Soybean</t>
  </si>
  <si>
    <t>Riccioni, L.; Petrović, K.</t>
  </si>
  <si>
    <t>Santa Catarina</t>
  </si>
  <si>
    <t>Ciência Rural 48 (7), p. 4</t>
  </si>
  <si>
    <t>Cropping systems on root rot and soybean seed yield</t>
  </si>
  <si>
    <t>Maier, M.; Souza, C. A.; Casa, R. T.</t>
  </si>
  <si>
    <t>Root rot (RR), which can occur in different cropping systems, affects soybean seed yield. The aim of this study was to determine the incidence of RR in soybean crop systems and its relationship with soybean yield. The study was carried out for two growing seasons in a no-till system consisting of four soybean crop systems: soybean-oat+soybean-oat, soybean-maize+soybean-maize, soybean-wheat+soybeanwheat and soybean-pasture+soybean-pasture. Data were submitted to Pearson’s correlation. Incidence of RR, mainly charcoal rot and sudden death, was more than 50% in soybean roots for all the soybean crop systems and consequently decreased yield by around 22kg ha-1 every 1% increase in RR. Root rot led to a decline in seed yield from 20 to 102kg ha-1 in the first season and 9 to 32kg ha-1 in the second season, considering all the cropping systems. Soybean + pasture was the lowest productive system, with a negative RR impact of 74.9 and 32.9kg ha-1 in the first and second season, respectively.</t>
  </si>
  <si>
    <t>Vegetable brassicas and related crucifers. Dixon, G. R. (2006). Wallingford: CABI</t>
  </si>
  <si>
    <t>Vegatable brassicas and related crucifers.</t>
  </si>
  <si>
    <t>Fusarium oxysporum f. sp. Conglutinans</t>
  </si>
  <si>
    <t>Plant Pathology 64 (5), pp. 1198-1206</t>
  </si>
  <si>
    <t>Effect of host and non-host crops on Plasmodiophora brassicae resting spore concentrations and clubroot of canola</t>
  </si>
  <si>
    <t>Hwang, S. F.; Ahmed, H. U.; Zhou, Q.; Turnbull, G. d.; Strelkov, S. E.; Gossen, B. D.; Peng, G.</t>
  </si>
  <si>
    <t>Plasmodiophora brassicae, causal agent of clubroot of crucifers, poses a serious threat to Canadian canola production. The effects of fallow (F) periods and bait crops (clubroot-susceptible canola (B) and perennial ryegrass (R)) on clubroot severity and P. brassicae resting spore populations were evaluated in five sequences: R–B, B–R, R–F, B–F and F–F. Both host and non-host bait crops reduced clubroot severity in a subsequent crop of a susceptible canola cultivar compared with fallow. Resting spore and P. brassicae DNA concentrations decreased in all treatments, but were lowest for the R–B and B–R bait crop sequences. In addition, two studies were conducted in mini-plots under field conditions to assess the effect of rotation of susceptible or resistant canola cultivars on clubroot severity and P. brassicae resting spore populations. One study included three crops of susceptible canola compared with a 2-year break of oat–pea, barley–pea, wheat–wheat or fallow–fallow. The other study assessed three crops of resistant canola, two crops of resistant canola with a 1-year break, one crop of resistant canola and a 2-year break, and a 3-year break with barley followed by a susceptible canola. The rotations that included non-host crops of barley, pea or oat reduced clubroot severity and resting spore concentrations, and increased yield, compared with continuous cropping of either resistant or susceptible canola. Growing of a susceptible canola cultivar contributed 23–250-fold greater gall mass compared with resistant cultivars.</t>
  </si>
  <si>
    <t>NR</t>
  </si>
  <si>
    <t>Dorena</t>
  </si>
  <si>
    <t>Europe</t>
  </si>
  <si>
    <t>Kühnhold et al. 2006</t>
  </si>
  <si>
    <t>Journal of Plant Diseases and Protection, 118 (3/4), 127-133</t>
  </si>
  <si>
    <t xml:space="preserve">Synergistic damage by interactions between Ditylenchus dipsaci and Rhizoctonia solani </t>
  </si>
  <si>
    <t>Christian Hillnhütter*, Andreas Albersmeier, Carlos A. Berdugo &amp; Richard A. Sikora</t>
  </si>
  <si>
    <t>The aim of this study was to investigate interactions
between Ditylenchus dipsaci and Rhizoctonia solani. Both
pathogens are known to cause problems in the primary
sugar beet production areas in Germany. Furthermore, the
organisms’ ecological niches in the soil and on the beet
overlap. Hence, it is probable that these parasites interact
and have a deleterious synergistic impact on sugar beet production.
The stem and bulb nematode, D. dipsaci, is a migratory
endoparasite that penetrates the sugar beet seedling
during the spring when temperatures are low. The main
symptoms include distorted, bloated petioles and leaves.
The fungus causing Rhizoctonia crown and root rot,
R. solani, enters the plant at the beet-leaf transition zone.
Synergistic damage was obtained when both organisms
occurred on the same plant. Hyperspectral leaf reflectance
data was used to calculate a vegetation index, the Normalised
Difference Vegetation Index (NDVI), which could
successfully be used to discriminate between growth reduction
caused by R. solani and by dual inoculation (disease
complex). High correlations were observed between ratings
of disease symptoms and the vegetation index over a time
series of seven weeks.</t>
  </si>
  <si>
    <t>AG 2-2IIIB</t>
  </si>
  <si>
    <t>ZR 912 (susceptible)</t>
  </si>
  <si>
    <t>naturally infested sites</t>
  </si>
  <si>
    <t>Plant Disease, 2009, 93 (2), 155-161</t>
  </si>
  <si>
    <t>Integrated Control of Root and Crown Rot in Sugar Beet: Combined Affects of Cultivar, Crop Rotation and Soil Tillage</t>
  </si>
  <si>
    <t>Buhre, C; Kluth, C; Bürcky, K; Märländer, B; Varrelman, M</t>
  </si>
  <si>
    <t>Rhizoctonia solani (AG 2-2IIIB), causing root and crown rot in sugar beet, poses an increasing
problem in Europe. Agronomic measures have to be optimized to control disease and minimize
yield and quality loss, because no fungicides can be applied. Resistant sugar beet cultivars have
been introduced to reduce disease occurrence. Furthermore, crop rotation can influence R. solani
occurrence. In contrast to other cereals, maize serves as a host of the fungus. In order to study
the combined effect of these factors, a series of four field trials was established with crop rotations
varying in the proportion of maize and comparing a resistant with a susceptible sugar beet
cultivar in 2001–02 in southern Germany. Within crop rotations, cultivation methods were varied
in the form of soil tillage, intercrops, or both. Sugar beet cultivar and crop rotation had the main
impact on disease severity and sugar yield. With increasing proportion of maize, sugar yield
decreased, whereas cultivation method had only a minor impact. Plowing directly before sugar
beet increased sugar yield only within the unfavorable maize-maize-sugar beet rotation compared
with mulching. These results give strong evidence that crop rotation of sugar beet with
nonhost plants and cultivation of resistant sugar beet cultivars are adequate means for integrated
R. solani control.</t>
  </si>
  <si>
    <t>demonstrate influence of cultivar, crop rotation and soil tillage on disease severity</t>
  </si>
  <si>
    <t>Sugar yield compared to resistant cultivar, results vary between different rotations; AG-2-2IIIB</t>
  </si>
  <si>
    <t>ZR 1164 (resistant)</t>
  </si>
  <si>
    <t>english</t>
  </si>
  <si>
    <t>Disease severity is rated as 1-9, therefore "Damage" as preset is difficult to assess. Sugar yield is compared to a suspectible cultivar; AG-2-2IIIB</t>
  </si>
  <si>
    <t>Accent</t>
  </si>
  <si>
    <t>October - April</t>
  </si>
  <si>
    <t xml:space="preserve">Middle East </t>
  </si>
  <si>
    <t>Applied Soil Ecology 119 (2017) 192–196</t>
  </si>
  <si>
    <t>Efficiency of white mustard and oilseed radish trap plants against sugar beet cyst nematode</t>
  </si>
  <si>
    <t>Saeed Sadeghzadeh Hemayatia,⁎, Mohammad-Reza Jahad-e Akbarb, Ali-Reza Ghaemic, Parviz Fasahata</t>
  </si>
  <si>
    <t>Crop damage by the sugar beet cyst nematode (SBCN) can be mitigated by trap plants planting. We studied the effect of planting two commercial cultivars of oilseed radish 'Adagio' and 'Colonel' and white mustard 'Luna' and 'Accent' on SBCN population levels in two locations in Iran in 2009-11, and the subsequent response of sugar beets. Trap plants significantly reduced the number of nematode eggs + J2 with differences between cultivars. Reproductive rates reduction were 70 and 82-93% respect to the fallow control plots in the Isfahan and Khorasan Razavi locations, respectively. Sugar beets grown after incorporating oilseed radish and white mustard forage to soil in Isfahan had significantly higher yields (1.29-1.91%) compared with the fallow control. However, in Khorasan Razavi the sugar yieldincreased by 1.36% only in plots planted with oilseed radish 'Adagio'. Sugar beet after oilseed radish 'Adagio' and 'Colonel' and white mustard 'Accent' in Isfahan, and after oilseed radish 'Colonel' in Khorasan Razavi also had higher sugar content (1.66-1.95 and 1.23%, respectively) compared with the control.</t>
  </si>
  <si>
    <t>Soil varied between sites, clay and loam. Results not significant on all locations</t>
  </si>
  <si>
    <t>Luna</t>
  </si>
  <si>
    <t>BRI</t>
  </si>
  <si>
    <t>April - November</t>
  </si>
  <si>
    <t>infected soil</t>
  </si>
  <si>
    <t>Russian Journal of Nematology, 2007, 15 (1), 9-14</t>
  </si>
  <si>
    <t>Response of sugar beet to population of Heterodera schachtii in microplots in Iran</t>
  </si>
  <si>
    <t>Fatemy, Seddigheh; Parvizi, Rahim; Greco, Nicola</t>
  </si>
  <si>
    <t>Two experiments were conducted in microplots in Iran, in 2002 and 2003, to relate a range of population densities of the sugar beet cyst nematode, Heterodera schachtii, to yield of sugar beet and reproduction of the nematode. Microplots consisted of clay pots and contained 12 kg soil infested with 0, 0.25, 0.50, 1, 2, 4, 8, 16, 32, 64 or 128 eggs of H. schachtii g(-1) and each inoculum level was replicated eight times. At harvest, weights of sugar beet tap roots were fitted to the Seinhorst's model. Tolerance limits of sugar beet to H. schachtiiwere 0.62 egg g(-1) soil in 2002 and 1.16 eggs g(-1) soil in 2003 with all average of 0.8 egg g(-1) soil for both years. Average yield losses of20, 50, and 80% occurred at population densities of tile nematode at sowing of 5, 14, and 40 eggs g(-1) soil, respectively. The reproduction rate of the nematode decreased with the increase of nematode population at sowing and maximum rates of 79.6 and 86.0-fold occurred at the lowest initial population density of 0.25 egg g(-1) soil in 2002 and 2003, respectively. The largest nematode density (84.6 eggs g(-1) soil) occurred at the highest inoculum density. The equilibrium density of the nematode was less than 64 eggs g(-1) soil and all average population decline of 55.5% was observed in the microplots left fallow.</t>
  </si>
  <si>
    <t>Population growth according to inoculum and yield answer to population size of H.schachtii</t>
  </si>
  <si>
    <t>North America</t>
  </si>
  <si>
    <t>USA, California</t>
  </si>
  <si>
    <t>Erwinia carotovora sups. Betavasculorum</t>
  </si>
  <si>
    <t>Plant Diesease 73 (3), 1989</t>
  </si>
  <si>
    <t>DIFFERENCES IN AGGRESSIVENESS OF ERWINIA-CAROTOVORA SUBSP BETAVASCULORUM STRAINS AND THEIR REACTIONS TO SUGAR-BEET CULTIVARS</t>
  </si>
  <si>
    <t>In tests conducted in the greenhouse, strains of Erwinia carotovora subsp. betavasculorum caused
significantly different amounts of disease in sugar beet. The apparent aggressiveness of the strains
varied because of a cultivar resistance X strain interaction. A !arge difference in cultivar resistance
to individual strains was also found. In tests conducted in the field, very aggressive strains infected
a higher percentage of beets than less aggressive strains ( 19 vs. 3. 7%), increased the percentage of
rot per diseased beet from 8. 7 to 44.3%, and raised the disease index from 0.2 to 3.5%. Because of
cultivar X strain interactions, we suggest that several of the most aggressive strains of the bacterium
be used when selecting for resistance, to allow reliable identification of the most resistant plants.</t>
  </si>
  <si>
    <t>Disease severity of different strains</t>
  </si>
  <si>
    <t>Erwinia carotovora var. Atroseptica; classification has changed!!</t>
  </si>
  <si>
    <t>table beet</t>
  </si>
  <si>
    <t>FC 716</t>
  </si>
  <si>
    <t>USA, Colorado</t>
  </si>
  <si>
    <t xml:space="preserve">inoculation of different isolates </t>
  </si>
  <si>
    <t>Journal of Sugar Beet Research, 2004, 41 (4) , 163-178</t>
  </si>
  <si>
    <t>Fusarium Species Causing FusariumYellows of Sugarbeet.</t>
  </si>
  <si>
    <t>L.E. Hanson and A.L. Hill</t>
  </si>
  <si>
    <t>Species of Fusarium isolated from sugarbeet withFusarium yellows symptoms from throughout the WesternU.S.A. in 2001 were examined for pathogenicity on sugar-beet in greenhouse tests. Thirteen pathogenic isolates wereobtained, of which the majority (69%) were F. oxysporumHowever, four other species were found that caused symp-toms on sugarbeet that were indistinguishable fromFusarium yellows caused by F. oxysporurn f. sp. betae.These included isolates of F. acurninatum, F. avenaceu,n, F.sokn4 and F. inoniliforme. Of these, only F. acuminatumhad previously been reported to cause yellows symptomson sugarbeet in the United States. The presence of addi-tional species in sugarbeet has important implications fordisease management.</t>
  </si>
  <si>
    <t>Symptom inducing Fusarium species for Fusarium Yellows</t>
  </si>
  <si>
    <t>authors focuse on symptoms and not population developement, only some isolates pathogenic</t>
  </si>
  <si>
    <t>Plant Disease, 2013, 97 (9), 1200-1206</t>
  </si>
  <si>
    <t>Cross Pathogenicity and Vegetative Compatibility of Fusarium oxysporum
Isolated from Sugar Beet</t>
  </si>
  <si>
    <t>Webb, K; Case, A; Brick, M; Otto, K; Schwartz, H</t>
  </si>
  <si>
    <t>Fusarium oxysporum f. sp. betae causes Fusarium yellows in sugar
beet (Beta vulgaris). The F. oxysporum population from sugar beet can
be highly variable in virulence and morphology and many isolates are
nonpathogenic. Rapid and reliable methods to identify pathogenic
isolates from nonpathogenic F. oxysporum generally are unavailable.
Little is known about nonpathogenic isolates, including the role they
may play in population diversity or virulence to sugar beet. Sugar beet
is often grown in rotation with other crops, including dry edible bean
(Phaseolus vulgaris) and onion (Allium cepa), with F. oxysporum able
to cause disease on all three crops. Thirty-eight F. oxysporum isolates
were collected from symptomatic sugar beet throughout the United
States to investigate diversity of the F. oxysporum population and the
influence of crop rotation on pathogenic variation. These isolates were
characterized for pathogenicity to sugar beet, dry edible bean, and
onion, as well as vegetative compatibility. Pathogenicity testing indicated
that some F. oxysporum isolates from sugar beet may cause disease
on onion and dry edible bean. Furthermore, vegetative compatibility
testing supported previous reports that F. oxysporum f. sp. betae is
polyphyletic and that pathogenic isolates cannot be differentiated from
nonpathogenic F. oxysporum using vegetative compatibility.</t>
  </si>
  <si>
    <t>which Isolates induce symptoms on Sugar beets, beans and onion</t>
  </si>
  <si>
    <t xml:space="preserve">not all isolates were pathogenic </t>
  </si>
  <si>
    <t>dry edible bean, Viva</t>
  </si>
  <si>
    <t>inoculation of different isolates, root dip by Pastor-Corrales and Abawi</t>
  </si>
  <si>
    <t>TX-9</t>
  </si>
  <si>
    <t>USA; Texas</t>
  </si>
  <si>
    <t>Plant Disease, 1993, 77 (7), 667-673</t>
  </si>
  <si>
    <t>An Expanded Host Range for the Muskmelon Pathogen Monosporascus cannonballus</t>
  </si>
  <si>
    <t>Mertley, JC; Martyn, RD; Miller, ME; Bruton, BD</t>
  </si>
  <si>
    <t>The pathogenicity of Monosporascus cannonballus to nine cucurbit and eight noncucurbit species
was evaluated in the greenhouse by direct seeding into infested soil. Six of the cucurbit species
were also tested under simulated field conditions in artificially infested microplots. In the
greenhouse, M. cannonballus was isolated from 70-100% of the cucumber, muskmelon, and
watermelon plants and from 33-70% of the bean, corn, sorghum, and sugar beet plants 8-9
wk after planting. Perithecia of the fungus were observed on the roots of all cucurbits tested
but only rarely on roots of noncucurbits. Discrete brownish lesions, general light discoloration,
and necrosis were characteristic symptoms of cucurbit root infection. Consistent reductions
in top dry weight were observed in wheat, corn, and all the cucurbits tested. Screening of
muskmelon ( Cucumis melo) cultigens indicated tolerance to M. cannonballus in two breeding
lines and several cultivars. In the microplots, typical vine decline symptoms were reproduced
on muskmelon and watermelon 9 wk after planting. This report is the first to demonstrate
pathogenicity of M. cannonballus to a wide range of cucurbits on the basis of greenhouse
and microplot tests.</t>
  </si>
  <si>
    <t>funghi was isolated but no perithecia were isolated in sugar beets</t>
  </si>
  <si>
    <t>Cimmaron</t>
  </si>
  <si>
    <t>low numbers of funghi was isolated but no perithecia were isolated in alfala</t>
  </si>
  <si>
    <t>Asgrow 405W</t>
  </si>
  <si>
    <t>Pioneer 8358</t>
  </si>
  <si>
    <t>Era</t>
  </si>
  <si>
    <t>damage in this study only significant  for root weight reduction (-19%)</t>
  </si>
  <si>
    <t>Beta 4823</t>
  </si>
  <si>
    <t>8 weeks</t>
  </si>
  <si>
    <t>USA, Texas</t>
  </si>
  <si>
    <t>Plant Disease, 19974, 78 (4),  335-338</t>
  </si>
  <si>
    <t>Host Range and Influence of Nutrition, Temperature, and pH on Growth
of Pythium violae from Carrot</t>
  </si>
  <si>
    <t>Schrandt, JK; Davis, RM; Nunez, JJ</t>
  </si>
  <si>
    <t>The host range of Pythium violae, the cause of cavity spot of carrots, was determined in artificially
infested potting mix in the greenhouse and in naturally infested field soil. Six new symptomless
hosts were identified in greenhouse pathogenicity tests: cowpea, broccoli, celery, cucumber,
sugar beet, and watermelon. Cowpea and cauliflower were also infected in natural field soil.
The susceptibility of three previously reported hosts of P. violae, carrot, alfalfa, and wheat,
was confirmed. The utilization of I O carbon sources, 13 nitro gen sources, and three vitamins
by P. violae was examined in liquid culture under controlled conditions. Although some growth
was observed on all carbon and nitrogen sources tested, optimum growth of P. violae occurred
when fructose, sucrose, or glucose was the sole source of carbon and when arginine, serine,
or glutamine was the sole source of nitrogen. P. violae also utilized certain polysaccharides
and oils, e.g., potato starch and wheat germ oil, and did not require an exogenous source
of vitamins. The optimum temperature range for growth was 16-22 C, and the optimum pH
range was 5.5-8.0.</t>
  </si>
  <si>
    <t>pesticide-free Elite 7233</t>
  </si>
  <si>
    <t>3 weeks</t>
  </si>
  <si>
    <t>Middle East</t>
  </si>
  <si>
    <t>isolation from plants then grown on different agar</t>
  </si>
  <si>
    <t>Australasian Plant Pathology, 2004, 33, 343–347</t>
  </si>
  <si>
    <t>Identification and pathogenicity of Pythium species causing damping-off
in sugarbeet in northwest Iran</t>
  </si>
  <si>
    <t>Babai-Ahary, A; Abrinnia, M; Heravan, I</t>
  </si>
  <si>
    <t>Seventy-eight Pythium isolates were obtained from diseased sugarbeet seedlings that were planted in
soil samples collected from different sugarbeet fields in northwest Iran. P. ultimum var. ultimum was the dominant
species, representing 52.6% of isolates, and P. aphanidermatum, P. deliens, P. oligandrum, P. ostracodes, Pythium
group HS and Pythium group T were the other species identified. Five other isolates could not be identified and
were designated as Pythium sp. In the greenhouse pathogenicity test, P. ostracodes and two isolates of P. oligandrum
and Pythium sp. were non-pathogenic and four isolates belonging to P. aphanidermatum, P. ultimum var. ultinmum
and Pythium group HS were very highly pathogenic. The remaining 24 isolates were weakly, moderately or highly
pathogenic. This is the first report of isolation of Pythium group T and P. ostracodes from sugarbeet and the
pathogenicity of the Pythium group T on sugarbeet. It is also the first report of P. paroecandrum and Pythium group
HS being isolated from sugarbeet and their pathogenicity on sugarbeet in Iran. Pythium group T is a new record for
Iran.</t>
  </si>
  <si>
    <t xml:space="preserve">To identify which Pythium can be isolated from sugar beets and which isolates cause how much pathogenicity in untreated sugar beets. </t>
  </si>
  <si>
    <t>Pythium mainly attacks UNPROTECTED sugar beet seedlings. Paper used UNTREATED Seed. Not all isolates caused the same degree of disease.</t>
  </si>
  <si>
    <t>pesticide-free Elite 7234</t>
  </si>
  <si>
    <t>4 weeks</t>
  </si>
  <si>
    <t>Australasian Plant Pathology, 2004, 33, 343–348</t>
  </si>
  <si>
    <t>Pythium mainly attacks UNPROTECTED sugar beet seedlings. Not all isolates caused the same degree of disease</t>
  </si>
  <si>
    <t>Marico Ultramono treated with metalaxyl and thiram</t>
  </si>
  <si>
    <t>different experiments</t>
  </si>
  <si>
    <t>USA, Minnesota</t>
  </si>
  <si>
    <t>Cultures of Rhizoctonia on WA isolated from seedlings, roots, debris in soil</t>
  </si>
  <si>
    <t>Phytopathology 79:83-88</t>
  </si>
  <si>
    <t>Characterization and Pathogenicity of Anastomosis Groups of Rhizoctonia solani Isolated from Beta vulgaris</t>
  </si>
  <si>
    <t>Windels, Carol; Nabben, Donna</t>
  </si>
  <si>
    <t>Of 361 cultures of Rhizoctonia isolated from sugar beet seedlings. 36
isolates were binucleate. The remaining 325 cultures were multinucleate
with characteristics typical of R. so/ani and were identified 10 six
anastomosis groups (AG): /\G-4 predominated and infected 44.3% of the
seedlings, followed by AG-5 (27.1%), AG-2-2 ( 19.7%). AG-I ( 1.8%), AG-2-
1 and i\G-3 (0.3% each); 6.5% of the cultures did not anastomosc with any
of the tester cultures (AG-I through AG-9 and AG-Bl). About 96% of the
163 cultures isolated from rolled roots ;;;,g wk old were AG-2-2, 3.7% were AG-4, and 0.6% were i\G-5. Pathogenicity tests on sugar beet
seedlings in the greenhouse showed that AG- I. 2-2. and 4 severely reduced
stands, whereas AG-2-1, 3. 5. and the unidentified isolates were less
pathogenic; the binucleatc isolates of Rhizoctonia were nonpathogenic.
When the same cultures were inoculated on 8- 10 9-wk-old sugar beet roots.
only AG-2-2 isolates were highly virulent; AG-4 isolates produced
superficial lesions near the point of inoculation. and isolates of the other
anastomosis groups and binucleate isolates were nonpathogcnic.</t>
  </si>
  <si>
    <t>Characterize anastomosis groups associated with diseased sugar beet seedlings and plants and determine the virulence.</t>
  </si>
  <si>
    <t>number of fungi not indicated, but as plants are inoculated probably high numbers of fungi that result in significant damage (therefore preset host tolerance decision not fitting) ; AG-1</t>
  </si>
  <si>
    <t>AG-1</t>
  </si>
  <si>
    <t>Phytopathology 79:83-89</t>
  </si>
  <si>
    <t>number of fungi not indicated, but as plants are inoculated probably high numbers of fungi that result in significant damage (therefore preset host tolerance decision not fitting) ; AG-2-1</t>
  </si>
  <si>
    <t>AG-2-1</t>
  </si>
  <si>
    <t>AG-2-2</t>
  </si>
  <si>
    <t>Phytopathology 79:83-90</t>
  </si>
  <si>
    <t>number of fungi not indicated, but as plants are inoculated probably high numbers of fungi that result in significant damage (therefore preset host tolerance decision not fitting) ; AG-2-2</t>
  </si>
  <si>
    <t>AG-3</t>
  </si>
  <si>
    <t>Phytopathology 79:83-91</t>
  </si>
  <si>
    <t>number of fungi not indicated, but as plants are inoculated probably high numbers of fungi that result in significant damage (therefore preset host tolerance decision not fitting) ; AG-3</t>
  </si>
  <si>
    <t>Phytopathology 79:83-92</t>
  </si>
  <si>
    <t>number of fungi not indicated, but as plants are inoculated probably high numbers of fungi that result in significant damage (therefore preset host tolerance decision not fitting) ; AG-4</t>
  </si>
  <si>
    <t>AG-5</t>
  </si>
  <si>
    <t>Phytopathology 79:83-93</t>
  </si>
  <si>
    <t>number of fungi not indicated, but as plants are inoculated probably high numbers of fungi that result in significant damage (therefore preset host tolerance decision not fitting) ; AG-5</t>
  </si>
  <si>
    <t>wheat</t>
  </si>
  <si>
    <t>Cubus</t>
  </si>
  <si>
    <t>isolate RS580</t>
  </si>
  <si>
    <t>artificiall inoculation of soil</t>
  </si>
  <si>
    <t>European Journal Plant Pathology 140, 2014, 745-756</t>
  </si>
  <si>
    <t>Quantitative methods for assessment of the impact on different crops on the incoulum density of Rhizoctonia Solani AG2-2IIIB</t>
  </si>
  <si>
    <t>Boine, B; Renner, A-C; Zellner, M; Nechwatal, J</t>
  </si>
  <si>
    <t>Rhizoctonia solani AG2-2IIIB is the causal
agent of late crown and root rot in sugar beet. In a 4-year
field study we analyzed the impact of different plant
residue management systems of sugar beet and maize as
well as of growing wheat (non-host) and different maize
varieties on the soil inoculum density of R. solani. Sugar
beet remains were either tilled or removed from the
field; maize was then grown during the two following
years and also tilled or removed. The soil inoculum
potential of R. solani was studied using three different
on- and off-site monitoring systems. A monthly assessment
of root damage indices of maize and sugar beet
and broad bean as an indicator plant was carried out. In
addition, an indirect quantitative real-time PCR assay
using quinoa seed baits was developed to analyze field
soil samples for R. solani AG2-2 soil concentration at
the end of each year. The results show that the non-host
wheat as a pre-crop to sugar beet reduced the Rhizoctonia
inoculum potential in the soil significantly. Additionally,
the incorporation of host plant debris (sugar
beet + maize) into the soil increased the Rhizoctonia
soil inoculum potential and the incidence of sugar beet
rot. Although the maize genotypes’ susceptibility to
R. solani differed, their plant debris did not significantly
influence growth and survival of R. solani in the soil.
This work describes methods that allow elucidating the
effect of agricultural practice on Rhizoctonia levels in
the soil and on disease development in the field.</t>
  </si>
  <si>
    <t>Evaluating different rotation (previous crops and management of debris) on soil inoculum and disease severity</t>
  </si>
  <si>
    <t>lower disease incidence on sugar beets after 2 years of winter wheat compared to two years of maize; AG-2-2IIB</t>
  </si>
  <si>
    <t>AG-2-2IIIB, isolate RS580</t>
  </si>
  <si>
    <t xml:space="preserve">Nauta and Belinda </t>
  </si>
  <si>
    <t>European Journal Plant Pathology 140, 2014, 745-757</t>
  </si>
  <si>
    <t>no damage but disease severity was measured. Disease severity varied depending on previous crops; AG-2-2IIB</t>
  </si>
  <si>
    <t>Banguy, Lacta and Fabregas</t>
  </si>
  <si>
    <t>European Journal Plant Pathology 140, 2014, 745-758</t>
  </si>
  <si>
    <t>AG-2-2IIIB</t>
  </si>
  <si>
    <t>radish</t>
  </si>
  <si>
    <t>artificially inoculation: in vitro, greenhouse resistance test and field trial</t>
  </si>
  <si>
    <t>Plant Pathology, 2010, 59, 683-692</t>
  </si>
  <si>
    <t>Susceptibility of intercrops to infection with Rhizoctonia solani AG 2-2 IIIB and influence on subsequently cultivated sugar beet</t>
  </si>
  <si>
    <t>Kluth, C; Buhre, C; Varrelmann, M</t>
  </si>
  <si>
    <t>The susceptibility of intercrop species (Raphanus sativus, Brassica juncea, B. rapa, Sinapis alba and Phacelia tanacetifolia) to
the sugar beet pathogen Rhizoctonia solani was investigated in vitro, in the greenhouse and in the field with artificial inoculation.
Disease severity in subsequently cultivated sugar beet was monitored in the field. Differences in susceptibility between
species were found to be consistent in all experimental systems. All intercrop species were susceptible to R. solani. Brassica
rapa and R. sativus were less susceptible than P. tanacetifolia. Compared to fallow, the cultivation of B. rapa and R. sativus
reduced disease severity in subsequently grown sugar beet (median ratings of up to 3Æ0 and 3Æ5, respectively, depending on
environmental conditions). This resulted in higher white sugar yield compared to fallow (up to 210%and 157%for B. rapa
and R. sativus, respectively). This study demonstrates that in vitro and greenhouse resistance tests are suitable systems to predict
the effects of intercrop species susceptibility in the field on disease severity and white sugar yield in subsequently grown
sugar beet. Intercrop breeding programmes might profit from fast and efficient screening tests to provide Rhizoctoniaresistant
intercrops as an additional control measure against R. solani in sugar beet.</t>
  </si>
  <si>
    <t>define susceptibility of intercrops and evaluate influence on sugar beet</t>
  </si>
  <si>
    <t>on one site sugar yield was higher compared to fallow with r. sativus in inoculated soil; AG-2-2IIIB</t>
  </si>
  <si>
    <t>turnip</t>
  </si>
  <si>
    <t>Plant Pathology, 2010, 59, 683-693</t>
  </si>
  <si>
    <t>on one site sugar yield was higher compared to fallow with b. rapa in inoculated soil; AG-2-2IIIB</t>
  </si>
  <si>
    <t>mustards</t>
  </si>
  <si>
    <t>Plant Pathology, 2010, 59, 683-703</t>
  </si>
  <si>
    <t>in one site sugar yield was higher compared to fallow with b. juncea in inoculated soil; AG-2-2IIIB</t>
  </si>
  <si>
    <t>phacelia</t>
  </si>
  <si>
    <t>Phacelia tanacetifolia</t>
  </si>
  <si>
    <t>Plant Pathology, 2010, 59, 683-704</t>
  </si>
  <si>
    <t>white mustard</t>
  </si>
  <si>
    <t>Plant Pathology, 2010, 59, 683-705</t>
  </si>
  <si>
    <t>F-beta vulgaris</t>
  </si>
  <si>
    <t>Penta</t>
  </si>
  <si>
    <t>Plant Pathology, 2010, 59, 683-706</t>
  </si>
  <si>
    <t>Monohikari</t>
  </si>
  <si>
    <t>USA; Idaho and Oregon</t>
  </si>
  <si>
    <t>greenhouse pathogenicity test</t>
  </si>
  <si>
    <t>Canadian Journal of Plant Pathology, 2011, 33 (2), 210-226</t>
  </si>
  <si>
    <t>Virulence, distribution and diversity of Rhizoctonia solani from
sugar beet in Idaho and Oregon</t>
  </si>
  <si>
    <t>STRAUSBAUGH, C;  EUJAYL; I; PANELLA, L; HANSON, L</t>
  </si>
  <si>
    <t>Abstract: Rhizoctonia root rot causes serious losses on sugar beet worldwide. In order to help explain why Rhizoctonia root rot management
practices have not performed well in some areas of the Intermountain West (IMW), a survey was conducted. In the IMW from 2004 to 2006,
94 Rhizoctonia solani field isolates were collected from sugar beet roots. These field isolates were compared with 19 reference strains and 46
accessions from GenBank for genetic diversity based on sequencing of the ITS-5.8S rDNA region. Greenhouse pathogenicity tests on sugar
beet and silage corn were conducted and plant damage was assessed using a randomized complete block design with at least four replications.
The majority of the isolates had sequence identity with the AG-2-2 IIIB (47%) or AG-4 subgroups (44%). Most of the AG-2-2 isolates (87%)
were associated with fields in the western portion of the production area, while 71% of the AG-4 isolates came from the eastern portion of the
production area. Isolates from AG-2-2 IIIB were frequently more virulent on sugar beet and sequence of the ITS-5.8s region required cloning
because of genetic diversity within isolates. Seven (all AG-2-2 IIIB) of 18 isolates tested could attack both sugar beet and corn, while two of
the seven virulent isolates caused less root rot on corn. To reduce Rhizoctonia root rot on sugar beet and corn, crop rotations and the isolates
utilized for selecting host resistance could be given further consideration.</t>
  </si>
  <si>
    <t>Assessing the virulence and distribution of different Rhizoctonia anastemosegroups on sugar beet</t>
  </si>
  <si>
    <t>Paper focuses on genetic differences; AG-2-2IIIB</t>
  </si>
  <si>
    <t>AG-2-2IV</t>
  </si>
  <si>
    <t>greenhouse pathogenicity test and literature</t>
  </si>
  <si>
    <t>Canadian Journal of Plant Pathology, 2011, 33 (2), 210-227</t>
  </si>
  <si>
    <t>Paper focuses on genetic differences; AG-2-2IV</t>
  </si>
  <si>
    <t>AG-4-HG-II</t>
  </si>
  <si>
    <t>Canadian Journal of Plant Pathology, 2011, 33 (2), 210-228</t>
  </si>
  <si>
    <t>Paper focuses on genetic differences; AG-4-HG-II</t>
  </si>
  <si>
    <t>Canadian Journal of Plant Pathology, 2011, 33 (2), 210-229</t>
  </si>
  <si>
    <t>Paper focuses on genetic differences; AG-5</t>
  </si>
  <si>
    <t>Canadian Journal of Plant Pathology, 2011, 33 (2), 210-230</t>
  </si>
  <si>
    <t>Paper focuses on genetic differences; AG-2-1</t>
  </si>
  <si>
    <t>PHI 1</t>
  </si>
  <si>
    <t>AG-1-IA</t>
  </si>
  <si>
    <t>Canadian Journal of Plant Pathology, 2011, 33 (2), 210-231</t>
  </si>
  <si>
    <t>Paper focuses on genetic differences; AG-1-IA</t>
  </si>
  <si>
    <t>PHI 2</t>
  </si>
  <si>
    <t>Canadian Journal of Plant Pathology, 2011, 33 (2), 210-232</t>
  </si>
  <si>
    <t>damage on corn depending on isolate (7/18); AG-2-2IIB</t>
  </si>
  <si>
    <t>AG -2-2</t>
  </si>
  <si>
    <t>Harveson, Robert M. (Hg.) (2009): Compendium of beet diseases and pests. 2. ed. St. Paul, Minn.: American Phytopathological Soc.</t>
  </si>
  <si>
    <t>Compendium of Beet Diseases and Pests</t>
  </si>
  <si>
    <t>Harveson, Robert</t>
  </si>
  <si>
    <t>Compendium of Beet Diseases and Pests, Second Edition is a complete revision of the first edition and is updated and expanded to provide current and relevant beet (Beta vulgaris L.) production problems in one comprehensive volume. This revision was authored by 28 scientists affiliated with 14 different institutions or organizations, and contains nearly 300 images throughout, approximately 80% of which are new to this volume.
This second edition has been significantly expanded and is organized into several major sections, including a new introduction with brief histories of beet production, botany, and breeding.  The remainder of the book is divided into five major parts: biotic disorders, abiotic disorders, postharvest deterioration of sugar beet, major insect and arthropod pests, and newly emerging issues. The description of each disease includes a general account of its importance and world distribution, symptoms, causal organism or agent, disease cycle and epidemiology, management, and selected references.
This volume includes significantly updated and timely information concerning rhizomania and several other new soilborne viral diseases transmitted by Polymyxa betae. It also includes several emerging production issues of potential concern including development of fungicide resistant strains of Cercospora betae, root disease complexes, and new diseases such as black beet scorch and non-traditional Fusarium-associated problems. Special emphasis was placed on increasing the number of images of plant injury symptoms due to herbicides, nutritional deficiencies, and pathogens and insects – along with their distinguishing characteristics.
Compendium of Beet Diseases and Pests, Second Edition will be useful to field workers, diagnosticians, plant pathologists, extension specialists, agronomists, entomologists, vegetable horticulturists, and master gardeners. Although emphasizing sugar beets, the information will also pertain to problems associated with other forms of beets, including fodder and table (red) beet, and Swiss chard. An extensive effort was made to include images and descriptions of production issues affecting these crops as well.
More Images for Accurate Diagnostics — A significantly increased number of images of damage due to diseases, insects, herbicides, and other abiotic disorders which enables growers, consultants, and extension specialists to more readily identify problems affecting their crops.
Easy Identification — Diagnosticians can differentiate among fungal pathogens faster with images depicting hyphal and spore characteristics.
Additional Coverage — Information on other beet types (chard, fodder, and table beets) will help vegetable horticulturists with production problems for this group of crops.
Emerging Issues Section — Timely descriptions of emerging issues will educate workers on new, potentially damaging problems.
New Historical Introduction — A new introduction is included containing brief histories of beet production, botany, and breeding for diseases and insects.</t>
  </si>
  <si>
    <t>Book on all diseases and pests affecting sugar beet production</t>
  </si>
  <si>
    <t>p. 15; AG-2-2</t>
  </si>
  <si>
    <t>p.15; AG-1</t>
  </si>
  <si>
    <t>p.15; AG2-2</t>
  </si>
  <si>
    <t>California, USA; Greece; Hungary; India</t>
  </si>
  <si>
    <t>p.27</t>
  </si>
  <si>
    <t>World</t>
  </si>
  <si>
    <t>west USA, Belgium, Germany, India, Iran, Netherlands</t>
  </si>
  <si>
    <t>p. 29</t>
  </si>
  <si>
    <t>Fusarium oxysporum f. sp. Radicis-betae</t>
  </si>
  <si>
    <t>p.30</t>
  </si>
  <si>
    <t>p. 32</t>
  </si>
  <si>
    <t>Iran, USA</t>
  </si>
  <si>
    <t>p. 37</t>
  </si>
  <si>
    <t>Pythium deliense</t>
  </si>
  <si>
    <t>Southwestern USA, Israel, Italy, Czechoslovakia, Japan, Korea, Morocco, Spain, Uruguay, India</t>
  </si>
  <si>
    <t>p. 39-40</t>
  </si>
  <si>
    <t>p.62</t>
  </si>
  <si>
    <t>P. 64-66</t>
  </si>
  <si>
    <t>p.67</t>
  </si>
  <si>
    <t>Switzerland, Spain</t>
  </si>
  <si>
    <t>p.69</t>
  </si>
  <si>
    <t>p.70-71</t>
  </si>
  <si>
    <t>p. 70-71</t>
  </si>
  <si>
    <t>literature</t>
  </si>
  <si>
    <t>Agroscope Merkblatt Nr 27</t>
  </si>
  <si>
    <t>Ditylenchus dipsaci im Feld- und Gemüsebau</t>
  </si>
  <si>
    <t>Eder, R; Kiewnick, S</t>
  </si>
  <si>
    <t>Der Stängelnematode Ditylenchus dipsaci kommt weltweit in
gemässigten Klimaregionen vor. In der Schweiz ist D. dipsaci
weit verbreitet und tritt im ganzen Mittelland (von der
Ostschweiz bis an den Genfer See) auf. Er ist bei vielen Feldund Gemüsekulturen ein wichtiger Schädling. So werden zum
Beispiel Zuckerrüben, Zwiebeln, Knoblauch, Roggen, Hafer,
Mais, Luzerne, Rotklee und Erdbeeren befallen.
In extremen Befallsjahren können in der Schweiz
Ertragsausfälle bis 90% verursacht werden. Durch ein hohes
Vermehrungs- und Schadpotential können schon sehr geringe
Populationsdichten (1 bis 2 Tiere pro 250 ml Boden) zu
enormen Schäden bei empfindlichen Kulturen führen.
Im Folgenden werden die Biologie, das Wirtspflanzenspektrum, durch Ditylenchus dipsaci verursachte Symptome
und die Möglichkeiten für Managementmassnahmen
vorgestellt.</t>
  </si>
  <si>
    <t>Overview over hosts, damage and management</t>
  </si>
  <si>
    <t>Agroscope Merkblatt Nr 28</t>
  </si>
  <si>
    <t>Agroscope Merkblatt Nr 29</t>
  </si>
  <si>
    <t>oat</t>
  </si>
  <si>
    <t>Agroscope Merkblatt Nr 30</t>
  </si>
  <si>
    <t>F-solanum tuberosum</t>
  </si>
  <si>
    <t>potato</t>
  </si>
  <si>
    <t>Agroscope Merkblatt Nr 31</t>
  </si>
  <si>
    <t>white clover</t>
  </si>
  <si>
    <t>Agroscope Merkblatt Nr 32</t>
  </si>
  <si>
    <t>red clover</t>
  </si>
  <si>
    <t>Agroscope Merkblatt Nr 33</t>
  </si>
  <si>
    <t>Agroscope Merkblatt Nr 34</t>
  </si>
  <si>
    <t>tobacco</t>
  </si>
  <si>
    <t>Agroscope Merkblatt Nr 35</t>
  </si>
  <si>
    <t>Agroscope Merkblatt Nr 36</t>
  </si>
  <si>
    <t>Agroscope Merkblatt Nr 37</t>
  </si>
  <si>
    <t>Agroscope Merkblatt Nr 38</t>
  </si>
  <si>
    <t>Agroscope Merkblatt Nr 39</t>
  </si>
  <si>
    <t>G-lolium perenne</t>
  </si>
  <si>
    <t>perennial ryegrass</t>
  </si>
  <si>
    <t>Agroscope Merkblatt Nr 40</t>
  </si>
  <si>
    <t>G-lolium multiflorum</t>
  </si>
  <si>
    <t>Italian Ryegrass</t>
  </si>
  <si>
    <t>Agroscope Merkblatt Nr 41</t>
  </si>
  <si>
    <t>Agroscope Merkblatt Nr 42</t>
  </si>
  <si>
    <t>Agroscope Merkblatt Nr 43</t>
  </si>
  <si>
    <t>soil tests counting of cysts, eggs and larvea and biotest</t>
  </si>
  <si>
    <t>GESUNDE PFLANZEN, 54 (3+4), 2002</t>
  </si>
  <si>
    <t>Einfluss von Fruchtfolge, chemischen und
biologischen Bekämpfungsmaßnahmen auf die
Befallsentwicklung von Rübennematoden
(Heterodera schachtii ) und den Zuckerrübenertrag</t>
  </si>
  <si>
    <t>Arndt, Michael</t>
  </si>
  <si>
    <t>In a long term field trial the effects of crop rotation, the application of a nematicide and the cultivation of resistant intercrops on the infestation of sugar beets with beet cyst nematodes (BCN) and the final yield were investigated. In 1998 for the first time a resistant variety was included.
The occurrence of BCN was favoured by the special conditions on the plot and therefore without any additional control the level of infestation was above the threshold value (500 eggs and L2-juveniles per 100 ml soil) often cited in literature. Cultivation of nematode resistant intercrops, which were tested instead of a nematicide since 1988, resulted in a higher yield: compared to the untreated plot and the plot without intercrops the yield increased by 12 and 18% respectively.
Concerning the abundance of BCN and the relation between the infestation level and the extent of the damage specific annual influences were to be observed as expected. Besides the proportion of host plants, soil temperature and rain were most important for the development of the population. Especially for the decline of BCN under non host plants further factors play a role, for instance antagonistic fungi, which were not examined in detail.</t>
  </si>
  <si>
    <t>Yield losses with heterodera schachtii depending on percentage of sugar beet in the rotation</t>
  </si>
  <si>
    <t>ZR 1988 (susceptible)</t>
  </si>
  <si>
    <t>soil sampling and cyst extraction by Krüssel and Warnecke (2014)</t>
  </si>
  <si>
    <t>Applied Soil Ecology 99, 2006, p. 62-69</t>
  </si>
  <si>
    <t>Integrated control of Heterodera schachtii Schmidt in Central Europe by
trap crop cultivation, sugar beet variety choice and nematicide
application</t>
  </si>
  <si>
    <t>Hauer, M; Koch, H-J; Krüssel, S; Mittler, S; Märländer, B</t>
  </si>
  <si>
    <t>An integrated strategy is required to control the sugar beet cyst nematode Heterodera schachtii which
causes severe yield losses in sugar beet. This study aimed at evaluating the effect of trap crop cultivation
(nematode resistant mustard, crop mixture (Trifolium alexandrinum L., Lupinus angustifolius L.,Pisum
sativum L., Phacelia tanacetifolia Benth., Guizotia abyssinica (L.F.) Cass., Avena strigosa Schreb., Vicia sativa
L.), straw mulch as control), nematicide application before sugar beet sowing and sugar beet variety
(susceptible, tolerant or resistant to H. schachtii) on population dynamics of H. schachtii and sugar yield.
Field experiments were conducted in eight environments (site
_x0001_
year) located in Northern Germany in
2012–2013 and 2013–2014. An insufficient trap crop dry matter yield (1.1–2.5 t ha_x0003_1) mostly led to nonsignificant
trap crop effects on the nematode population whereas in one environment a high dry matter
yield of mustard (3.3 t ha_x0003_1) resulted in a nematode reduction of 40%. However, there were no significant
differences to the straw mulch control. The nematicide application had no effect on nematode
reproduction. In contrast, population dynamics of H. schachtii were strongly influenced by the sugar beet
variety and the initial nematode population (PiSB). The highest reduction of 70% was achieved when a
resistant sugar beet variety was grown, while the tolerant and susceptible varieties increased the
nematode population in most environments. There was evidence that the sugar beet harvest date can
highly influence population dynamics of H. schachtii. Sugar yield was influenced by variety and PiSB, but
not by trap crop cultivation or nematicide application. Sugar yield decreased with increasing PiSB for all
varieties. The resistant and tolerant varieties did not differ in sugar yield and response to H. schachtii,
while the susceptible showed the steepest decline in sugar yield with increasing PiSB. The cultivation of
the resistant sugar beet variety can be clearly suggested with respect to sugar yield and nematode control
because all other tested factors failed to control the nematode population.</t>
  </si>
  <si>
    <t>To test the effect of trap crop, sugar beet variety and nematicide application on nematode population and yield</t>
  </si>
  <si>
    <t>there is no control without nematodes, therefore yield reductions cannot properly be compared</t>
  </si>
  <si>
    <t>ZR 1993 (tolerant)</t>
  </si>
  <si>
    <t>Applied Soil Ecology 99, 2006, p. 62-70</t>
  </si>
  <si>
    <t>ZR 1956 (resistant)</t>
  </si>
  <si>
    <t>Applied Soil Ecology 99, 2006, p. 62-71</t>
  </si>
  <si>
    <t>nematode resistant</t>
  </si>
  <si>
    <t>reduction of disease only when initial population high and when Mustard yield &gt; 2t/ha</t>
  </si>
  <si>
    <t>Adagio (resistant)</t>
  </si>
  <si>
    <t>soil sampling</t>
  </si>
  <si>
    <t>Journal für Kulturpflanzen, 66 ()), 2004, S. 289-299</t>
  </si>
  <si>
    <t>Population dynamics of Heterodera schachtii Schm. and
yield response of susceptible and resistant sugar beet
(Beta vulgaris L.) after cultivation of susceptible
and resistant oilseed radish (Raphanus sativus L.)</t>
  </si>
  <si>
    <t>Kenter, C; Lukashyk, P; Daub, M; Laedewig, E</t>
  </si>
  <si>
    <t>Heterodera schachtii is an important pest of sugar beet.
Field trials to quantify yield responses of sugar beet varieties
to H. schachtii or to assess the effect of variety on
population dynamics of the nematode are difficult due to
its patchy distribution in the field. The aim of the present
study was to develop an experimental method to achieve
a more homogeneous distribution of the nematode and
to relate yield of susceptible and resistant sugar beet to
population density of H. schachtii. From 2002 to 2005,
thirteen field trials were conducted in four regions of Germany.
In the year prior to sugar beet cultivation, a susceptible
and a resistant oilseed radish variety or a 50/50 mix
of both were grown in strips to vary population densities
of the nematode at each trial site. Significant differences in
population densities after oilseed radish cultivation were
obtained in six of the thirteen trials. The reproductive rates
of H. schachtii were higher under the susceptible than under
the resistant sugar beet variety in all trials and generally
decreased with increasing initial population density
(Pi). In both varieties, white sugar yields decreased with
increasing Pi. This relation was not confirmed in all trials.
Root quality was not related to Pi. It was concluded that
the introduced methodology is too costly and not sufficiently
reliable for extensive series of field trials.</t>
  </si>
  <si>
    <t>to evaluate if poplation density can be varied to measure yield response and tolerance of sugar beet to h. schachtii and determine if yield and quality are related to nematode population density</t>
  </si>
  <si>
    <t>soil texture varies with sites. Increase of yield after resistant oilseed radish only in susceptible sugar beets</t>
  </si>
  <si>
    <t xml:space="preserve">Siletta Noca (susceptible) </t>
  </si>
  <si>
    <t>Journal für Kulturpflanzen, 66 ()), 2004, S. 289-300</t>
  </si>
  <si>
    <t>soil texture varies with sites</t>
  </si>
  <si>
    <t>Macarena (susceptible)</t>
  </si>
  <si>
    <t>Journal für Kulturpflanzen, 66 ()), 2004, S. 289-301</t>
  </si>
  <si>
    <t xml:space="preserve">Paulina (resistant) </t>
  </si>
  <si>
    <t>Journal für Kulturpflanzen, 66 ()), 2004, S. 289-302</t>
  </si>
  <si>
    <t>non host but authours mention that according to literature rouhgly 9% of plants do not carry the resistant genes</t>
  </si>
  <si>
    <t>50days</t>
  </si>
  <si>
    <t>USA, Washington</t>
  </si>
  <si>
    <t>inoculation of plant and count of eggs and larvea later</t>
  </si>
  <si>
    <t>Occurrence and Host Range of a New Root-Knot Nematode
(Meloidogyne chitwoodi) in the Pacific Northwest</t>
  </si>
  <si>
    <t>Santo, GS; O'Bannon JHM Finley, AM; Golden, AM</t>
  </si>
  <si>
    <t>A new root-knot nematode (Meloidogyne chitwoodi) has been associated with potato, wheat, and corn in Washington, Idaho, and Oregon. A host range study showed that this nematode reproduces on potato, tomato, sugar beet, wheat, and corn. This is significant because wheat and corn are commonly grown in rotation with potatoes and sugar beets to reduce Meloidogyne hapla populations. Symptoms produced on tubers are similar to those produced by M. hapla. However, on potato and Red Cherry and Rutger tomato roots, M. chitwoodi causes no or only slight galling</t>
  </si>
  <si>
    <t>compare reproduction of M- chitwoodi and M. hapla on several hosts</t>
  </si>
  <si>
    <t>Russet Burbank</t>
  </si>
  <si>
    <t>tomato</t>
  </si>
  <si>
    <t>Rutgers</t>
  </si>
  <si>
    <t>PX46</t>
  </si>
  <si>
    <t>Fielders Spring</t>
  </si>
  <si>
    <t>barley</t>
  </si>
  <si>
    <t>Parasitism of Beta vulgaris by Meloidogyne hapla and Heterodera schachtii alone and in Combination</t>
  </si>
  <si>
    <t>Jatala, P; Jensen, HJ</t>
  </si>
  <si>
    <t>Interrelationships of Meloidogyne hapla and Heterodera schachtii in combinations of
several population levels and different inoculation periods were studied. Results indicated suppression
of gall development of M. hapla in any treatment in which inoculations of H. schaehtii
preceded those of M. hapla by 10 days. This interrelationship was characterized by amensalism
with M. hapla servittg as an amensat and H. schachtii serving as an inhibitor. Conversely, when
inoculations of M. hapla preceded H. schachtii inoculations by 10 days, there were increases in
cyst development. This relationship was characterized by commensalism with H. schachtii serving
as a commensal. In both interactions, the preinvading parasites acted independently and
established populations equal to treatments receiving either parasite alone. When both nematodes
were inoculated simultaneously, there were no effects on populations of either. Relationships
of this nature were characterized by neutralism. Ratios of total soluble/reducing carbohydrates
were lower in treatments when M. hapla inoculations preceded those of 14. schachtii.
Plants inoculated with both nematodes died earlier than those inoculated with either parasite
alone. High concentrations of AI and Fe occurred in treatments wherein M. hapla or H. schachtii
inoculations preceded each other by 10 days. Generally, noninoculated control plants exhibited
higher concentrations of K, P, Mg, anti B than other treatments.</t>
  </si>
  <si>
    <t>Kawemono</t>
  </si>
  <si>
    <t>2 months</t>
  </si>
  <si>
    <t>inoculation of soil with eggs and second stage juveniles</t>
  </si>
  <si>
    <t>Journal of Nematology 15 (1), 144-145</t>
  </si>
  <si>
    <t xml:space="preserve">Reaction of Beta spp. To Meloidogyne spp. </t>
  </si>
  <si>
    <t>Vito, M</t>
  </si>
  <si>
    <t>not available</t>
  </si>
  <si>
    <t>determine host-parasite relationship</t>
  </si>
  <si>
    <t>Journal of Nematology 15 (1), 144-146</t>
  </si>
  <si>
    <t>Journal of Nematology 15 (1), 144-147</t>
  </si>
  <si>
    <t>Journal of Nematology 15 (1), 144-148</t>
  </si>
  <si>
    <t>Journal of Nematology 15 (1), 144-149</t>
  </si>
  <si>
    <t>Monohil</t>
  </si>
  <si>
    <t>Journal of Nematology 15 (1), 144-150</t>
  </si>
  <si>
    <t>Journal of Nematology 15 (1), 144-151</t>
  </si>
  <si>
    <t>Journal of Nematology 15 (1), 144-152</t>
  </si>
  <si>
    <t>Journal of Nematology 15 (1), 144-153</t>
  </si>
  <si>
    <t>Journal of Nematology 15 (1), 144-154</t>
  </si>
  <si>
    <t>US  H 10</t>
  </si>
  <si>
    <t>Journal of Nematology 15 (1), 144-155</t>
  </si>
  <si>
    <t>Journal of Nematology 15 (1), 144-156</t>
  </si>
  <si>
    <t>Journal of Nematology 15 (1), 144-157</t>
  </si>
  <si>
    <t>Journal of Nematology 15 (1), 144-158</t>
  </si>
  <si>
    <t>Journal of Nematology 15 (1), 144-159</t>
  </si>
  <si>
    <t>Literatur</t>
  </si>
  <si>
    <t>Agroscope Merkblätter</t>
  </si>
  <si>
    <t>Einfluss verschiedener Wirtspflanzen auf das Schadund
Vermehrungspotential des nördlichen
Wurzelgallennematoden Meloidogyne hapla</t>
  </si>
  <si>
    <t>Eder, R; Roth, I; Kiewnick, S</t>
  </si>
  <si>
    <t>show host plants for farmers</t>
  </si>
  <si>
    <t>rye</t>
  </si>
  <si>
    <t>F-vicia faba</t>
  </si>
  <si>
    <t>beans</t>
  </si>
  <si>
    <t>carrot</t>
  </si>
  <si>
    <t>varies</t>
  </si>
  <si>
    <t>inoculation of soil with sclerotia</t>
  </si>
  <si>
    <t>Plant Disease, 1996, 80 (12),  1409-1412</t>
  </si>
  <si>
    <t>Phacelia, Lana Woollypod Vetch, and Austrian Winter Pea:
Three New Cover Crop Hosts of Sclerotinia minor in California</t>
  </si>
  <si>
    <t>Koike, S; Smith, R; Jackson, L; Wyland, L; Inman, J; Chaney, W</t>
  </si>
  <si>
    <t>A 2-year field and greenhouse study identified three cover crops as new hosts for Sclerotinia
minor. Pathogenicity was established by planting 4-week-old transplants of six cover crops and
lettuce (Lactuca sativa) into sand amended with sclerotia. After 4 weeks of incubation in a
greenhouse, phacelia (Phacelia tanacetifolia), Lana woollypod vetch (Vicia dasycarpa), and
Austrian winter pea (Pisum sativum L. subsp. arvense) exhibited disease symptoms, as did lettuce,
and S. minor was reisolated from the diseased cover crop plants. To assess susceptibility in
a field situation, seven cover crop species, lettuce, and fallow treatments were placed for two
consecutive years into randomized, replicated field plots infested with sclerotia. In both the
1993 and 1994 experiments, disease was observed on phacelia, Lana woollypod vetch, purple
vetch (Vicia benghalensis), Austrian winter pea, and lettuce. Oilseed radish, barley, and fava
bean did not become diseased. When lettuce was planted after cover crop incorporation, phacelia,
Lana woollypod vetch, and Austrian winter pea plots had significantly higher lettuce drop
incidence than fallow plots in the first year. In the second year, only phacelia plots had significantly
more lettuce drop. In a commercially planted lettuce field, lettuce drop incidence was
significantly higher 1 year in plots previously planted to phacelia. This is the first report of S.
minor as a pathogen of phacelia, Lana woollypod vetch, and Austrian winter pea cover crops in
California.</t>
  </si>
  <si>
    <t>assess the effect of winter covercrops on susceptibilty to S. minor</t>
  </si>
  <si>
    <t>phacelia plantings were associated with significantly higher lettuce drop incidence for the subsequent lettuce crop</t>
  </si>
  <si>
    <t>7 weeks</t>
  </si>
  <si>
    <t>USA, New York</t>
  </si>
  <si>
    <t>extracted eggs from tomatoes where pipetted into the soil</t>
  </si>
  <si>
    <t>Plant Disease, 1998, 82 (8), 945-952</t>
  </si>
  <si>
    <t>Viaene, N; Abawi, G</t>
  </si>
  <si>
    <t>Host suitability for Meloidogyne hapla of six cover crops was tested in the greenhouse. Sudangrass
cv. Trudan 8 and rye (mixture of cultivars) were nonhosts; oat cv. Porter was a poor host;
and phacelia cv. Angelia, oilseed radish cv. Renova, and yellow mustard cv. Martigena were
maintenance hosts. When incorporated as a green manure before planting of lettuce cv. Montello,
sudangrass was the most effective of the cover crops in reducing egg production of M.
hapla. Soil amendment with all parts of sudangrass resulted in lower reproduction of M. hapla
on lettuce than soil amendment with only roots of sudangrass. Soil incorporation of 2-month-old
(or younger) tissues of sudangrass was more effective in reducing nematode reproduction on
subsequent lettuce plants than incorporation of 3-month-old tissues. Sudangrass was grown as a
cover crop after lettuce for three growing seasons in field microplots and incorporated as a
green manure before the first fall frost. Weight of lettuce heads was significantly higher and
reproduction of M. hapla was significantly lower in sudangrass-amended microplots compared
with those left fallow between lettuce crops, but results varied with year and nematode infestation
level.</t>
  </si>
  <si>
    <t>determine host status and impact on lettuce of cover crops for m. hapla</t>
  </si>
  <si>
    <t>Phacelia maintained the nematode population (R close to 1)</t>
  </si>
  <si>
    <t>G-brassica spp.</t>
  </si>
  <si>
    <t>yellow mustard cv. Martigena</t>
  </si>
  <si>
    <t>F-secale cereale</t>
  </si>
  <si>
    <t>mixture of cultivars</t>
  </si>
  <si>
    <t>lower yield after sudangrass</t>
  </si>
  <si>
    <t>47 - 50 days</t>
  </si>
  <si>
    <t>inoculation</t>
  </si>
  <si>
    <t>Supplement to Journal of Nematology (26 S), 1994, 756-760.</t>
  </si>
  <si>
    <t>Raphanus sativus, Sinapis alba, and Fagopyrum esculentum as Hosts to Meloidogyne icognita, Meloidogyne javanica, and Plasmodiophora brassicae</t>
  </si>
  <si>
    <t>Gardner, J; Caswell-Chen, E-P</t>
  </si>
  <si>
    <t>Abstract: Cultivars of oilseed radish (Raphanus sativus var. oleifera cv. Adagio, Nemex, Pegletta,
Renova, Siletina, Siletta Nova, and Ultimo), white mustard (Sinapis alba cv. Albatross, Emergo, Maxi,
Martigena, Metex, and Serval), buckwheat (Fagopyrum esculentum cv. Prego, Tardo), and phacelia
(Phacelia tanacetifolia cv. Angelia) were tested for susceptibility to Meloidogyne incognita race 3 and
Meloidogynejavanica. Experiments were conducted in growth chambers at 25 C and 16 hours light for
42 days after inoculation with second-stage juveniles (J2). All cultivars were susceptible to M. incognita
and M. javanica. The oilseed radish (cv. Nemex, Pegletta, and Renova) and white mustard (cv.
Emergo) were also examined to determine the influence of Heterodera schachtii on susceptibility to
Plasmodiophora brassicae as measured by incidence and severity of root galling. All cultivars were
susceptible, and neither the severity nor incidence of clubroot galling was affected by H. schachtii.
Key words: buckwheat, clubroot of crucifers, Fagopyrum esculentum, Meloidogyne incognita, Meloidogyne
javanica, nematode, oilseed radish, Phacelia tanacetifolia, Plasmodiophora brassicae, Raphanus sativu3,
root-knot nematode, Sinapis alba, trap crop, white mustard.</t>
  </si>
  <si>
    <t>assess whether certain cultivars are hosts for meloidogyne spp.</t>
  </si>
  <si>
    <t>Albatross</t>
  </si>
  <si>
    <t>Journal of Nematology, 1993, 25 (4), 695-702</t>
  </si>
  <si>
    <t>Penetration, Development, and Reproduction of Heterodera schachtii on Fagopyrum esculentum, Phacelia tanacetifolia, Raphanus sativus, Sinapis alba and Brassica oleracea</t>
  </si>
  <si>
    <t>The penetration, development, and reproduction of a California population of the sugarbeet
cyst nematode, Heterodera schachtii, was observed on cuhivars of cabbage (Brassica oleracea),
phacelia (Phacelia tanacetifolia), buckwheat (Fagopyrum esculentum), oilseed radish (Raphanus sativus),
and white mustard (Sinapis alba). With the exception of the nonhost, phacelia, all were readily
penetrated by second-stage juveniles ofH. schachtii. After 38 days at 25 C, no cysts were observed on
phacelia cv. Angelia or on the oilseed radish cv. Nemex and Pegletta. Cyst production was low (&lt;2.5
cysts/plant) on the buckwheat cv. Tardo and Prego and most of the oilseed radish cultivars. Cyst
production was intermediate (5-14 cysts/plant) on most of the white mustard cuhivars, and high on
cabbage (20--110 cysts/plant). In microplot studies conducted over 133 days (approx. 450 degreedays,
base 8 C), the reproductive index for H. schachtii was greater than 1.0 for cultivars of phacelia,
oilseed radish, and white mustard as welt as in fallow treatments, indicating the need for further
research on the use of these crops under field conditions.</t>
  </si>
  <si>
    <t>testing host suitabilty for h. schachtii</t>
  </si>
  <si>
    <t>Adagio</t>
  </si>
  <si>
    <t>Nemex</t>
  </si>
  <si>
    <t>Pegletta</t>
  </si>
  <si>
    <t>Siletina</t>
  </si>
  <si>
    <t>Siletta Nova</t>
  </si>
  <si>
    <t>Ultimo</t>
  </si>
  <si>
    <t>Gipha</t>
  </si>
  <si>
    <t>late June - late October</t>
  </si>
  <si>
    <t>Canada, Prince Edward Island</t>
  </si>
  <si>
    <t>soil samples</t>
  </si>
  <si>
    <t>Supplement to Journal of Nematology 32 (4S), 2000, 531-536</t>
  </si>
  <si>
    <t>The Effect of Marigolds (Tagetes spp.) and Other Cover Crops on Pratylenchus penetrans and on Following Potato Crops</t>
  </si>
  <si>
    <t>Kimpinski, J; Arsenault, J; Gallant, CE; Sanderson, JB</t>
  </si>
  <si>
    <t>Root-lesion nematodes (primarily Pratylenchus penetrans) were monitored in two marigold
cultivars (Tagetes tenuifolia cv. Nemakill and cv. Nemanon), annual ryegrass (Lolium multiflorum cv.
Lemtal), red clover (Trifolium pratense cv. Florex), and soybean (Glycine max cv. Proteus), and in the
following potato (Solanum tuberosum cv. Superior) crop during three growth sequences. Meadow fescue
(Festuca elatior cv. Miner) and bee plant (Phacelia tanacetifolia cv. Gipha) were added to the trial in the
second year. Black-eyed Susan (Rudbeckia hirta, unidentified cv.) and two additional marigold cultivars
(T. patula ssp. nana, unidentified cv., and T. erecta cv. Crackerjack) were included in the final sequence.
Population levels of root-lesion nematodes were consistently lower under marigolds compared to the
other cover crops tested. Correspondingly, average potato tuber yields were significantly higher (8–
14%) when potato followed marigolds. The highest levels of root-lesion nematodes occurred under red
clover and soybean, and the average potato tuber yields were lowest following these crops.</t>
  </si>
  <si>
    <t>Data might be insufficient to figure out host status</t>
  </si>
  <si>
    <t>France, Bordeaux</t>
  </si>
  <si>
    <t>nematode extraction</t>
  </si>
  <si>
    <t>Phytopathology, 102 (6), 627-634</t>
  </si>
  <si>
    <t>Control of Xiphinema index Populations by Fallow Plants
Under Greenhouse and Field Conditions</t>
  </si>
  <si>
    <t>Laure Villate, Elisa Morin, Gérard Demangeat, Maarten Van Helden, and Daniel Esmenjaud</t>
  </si>
  <si>
    <t>The dagger nematode Xiphinema index has a high economic impact in
vineyards by direct pathogenicity and above all by transmitting the
Grapevine fanleaf virus (GFLV). Agrochemicals have been largely
employed to restrict the spread of GFLV by reducing X. index populations
but are now banned. As an alternative to nematicides, the use of fallow
plants between two successive vine crops was assessed. We selected plant
species adapted to vineyard soils and exhibiting negative impact on
nematodes and we evaluated their antagonistic effect on X. index in
greenhouse using artificially infested soil, and in naturally infested
vineyard conditions. The screening was conducted with plants belonging
to the families Asteraceae (sunflower, marigold, zinnia, and nyjer), Poaceae
(sorghum and rye), Fabaceae (white lupin, white melilot, hairy vetch, and
alfalfa), Brassicaceae (rapeseed and camelina), and Boraginaceae
(phacelia). In the greenhouse controlled assay, white lupin, nyjer, and
marigold significantly reduced X. index populations compared with that
of bare soil. The vineyard assay, designed to take into account the
aggregative pattern of X. index distribution, revealed that marigold and
hairy vetch are good candidates as cover crops to reduce X. index
populations in vineyard. Moreover, this original experimental</t>
  </si>
  <si>
    <t>looking for a trap plant for X. index</t>
  </si>
  <si>
    <t>host status not exactly defined</t>
  </si>
  <si>
    <t>Tagetes minuta</t>
  </si>
  <si>
    <t>Phytopathology, 102 (6), 627-635</t>
  </si>
  <si>
    <t>Phytopathology, 102 (6), 627-636</t>
  </si>
  <si>
    <t>linseed</t>
  </si>
  <si>
    <t xml:space="preserve">n. i </t>
  </si>
  <si>
    <t>inoculation of soil and cyst extraction according to Van Bezooijen et al. (1999)</t>
  </si>
  <si>
    <t>Annals of applied Biology, 137, 153-164</t>
  </si>
  <si>
    <t>Effects of potential trap crops and planting date on soil infestation with potato
cyst nematodes and root-knot nematodes</t>
  </si>
  <si>
    <t>Scholte, K; Vos, J</t>
  </si>
  <si>
    <t>In 1997 and 1998 the stimulation of hatch of potato cyst nematodes (PCN) by a trap crop was studied at
various times during the growing season in a container and a field experiment. Solanurn nigrum ‘90-4750-
188’ was used as the trap crop in both experiments and was sown on 1 May, 16 June or 1 August in two
successive years on different plots. Neither experiment revealed much seasonal variation in hatchability of
PCN juveniles under a trap crop. In the container experiment, the hatch of the Globodera pallida Pa3
population was equally and strongly stimulated (89%) at all sowing dates in both years, except for the 1
August sowing in 1998 (when the hatch was 77% under extremely wet soil conditions). In the control
treatment with non-hosts (flax followed by barley) the total spontaneous hatch was 50% over 2 yr. In the
field experiment, the hatch of PCN, averaged over the four populations, was also equally stimulated (71%)
at all sowing dates in both years. In the control treatment with non-hosts (flax-barley) the total spontaneous
hatch was 36% over 2 yr. Total hatch under the trap crop over 2 yr varied between the four PCN
populations from 63% to 80%.
In 1998 and 1999, control of potato cyst nematodes (PCN) by the potential trap crops Solanum
sisymbriifolium and S. nigrum ‘90-4750-188’ was studied in the field. Potato was also included as a trap
crop. In the 1998 experiment, potato, S. sisymbriifolium and S. nigmm strongly stimulated the hatch of
PCN compared with the non-host white mustard (Sinapis alba). Roots of potato and white mustard were
mainly found in the top 10 cm of soil, whereas roots of S. sisymbrigolium and S. nigrum were also
abundant at depths of 10-20 cm and 20-30 cm. In the 1999 experiment, soil infestation with PCN decreased
markedly with potato and S. sisymbriifolium as trap crops. In plots moderately to severely infested with 2-
yr old cysts (2-29 juveniles rn-’ air dried soil), potato reduced soil infestation by 87% and S.
sisymbriifolium by 77%. In plots moderately to severely infested with 1-yr old cysts the reductions were
74% and 60%, respectively. The reduction was least on plots very severely infested with PCN (110-242
juveniles ml-’ soil): 69% and 52% for potato and S. sisymbriifolium, respectively. Soil infestations of plots
that were initially slightly to severely infested with the root-knot nematode Meloidogyne hapla were
greatly reduced under fallow and S. sisymbriifolium but increased under potato. From these and previous
experiments it was concluded that, for several reasons, S. sisymbriifolium is a promising trap crop.</t>
  </si>
  <si>
    <t>testing trap plants</t>
  </si>
  <si>
    <t>Metex</t>
  </si>
  <si>
    <t>Journal of Oilseed Research, 34 (2), 52-69</t>
  </si>
  <si>
    <t>Diseases of linseed (Linum usitatissium L.) in India
and their management - A Review</t>
  </si>
  <si>
    <t>Singh, Jyoti, Singh, PK; Srivatstava, RL</t>
  </si>
  <si>
    <t>In India linseed (Linum usitatissium L.) is grown mainly for seeds which has high industrial, nutritive and
medicinal value. Bast fibre obtained from straw which has an additive value. India ranks second in area but
productivity of crop is very low. One of the major factors affecting its productivity is diseases. The important
diseases damaging linseed crop in India are mainly fungal, causing crop losses upto 80-100 per cent under epidemic
condition. Rust (Melampsora lini Erenb), wilt [Fusarium oxysporum f.sp. lini (Bolley) Snyder &amp; Hansen], Alternaria
blight (Alternaria lini Dey, A. linicola Groves and Skolko), powdery mildew [Oidium lini Skoric, Leviellula taurica
(Lev.) Arnaud] are the major ones. The minor diseases are Macrophomina/Rhizoctonica wilt/collar rot, Sclerotium
stem rot, Pythium damping-off, Botrytis rot, anthracnose and Dreschlera blight. The number of seed borne mycoflora
are more. Bacterial disease has not been reported and only tobacco leaf curl virus has been reported. Few nematodes
viz., Rotylenchus reniformis, Tylenchorynchus brevidens, Meloidogyne incognita, M. hapla and Pratylenchus are
known to be associated with root. A phanerogamic parasite, cuscuta also become a serious problem in certain areas.
The paper deals with the diseases occurring, crop losses and management of the commercially important oilseed crop
in India.</t>
  </si>
  <si>
    <t>review nematode and diseases of flax</t>
  </si>
  <si>
    <t xml:space="preserve">review paper </t>
  </si>
  <si>
    <t>disease severity and yield loss</t>
  </si>
  <si>
    <t>Phytoplathology 150, 112-119</t>
  </si>
  <si>
    <t>Host Specialization among Vegetative Compatibility Groups
of Verticillium dahliae in Relation to Verticillium longisporum</t>
  </si>
  <si>
    <t>Zeise, K; Tiedemann, A</t>
  </si>
  <si>
    <t>A collection of 24 isolates of Verticillium dahliae and 10
isolates of Verticillium longisporum originating from
nine different host plants and from several geographic
regions was tested for host specificity on 11 economically
important crops such as potato, tomato, strawberry,
linseed, three legumes and four Brassica species. In
order to reveal host specificity the potential of each
isolate to induce disease and affect plant yield was
recorded for all isolate–host combinations. The collected
data were statistically processed by means of a
cluster analysis. As a result, the host range of individual
isolates was found to be more dependent on the
vegetative compatibility group (VCG) of the isolate
than on its original host plant provenance. Twenty-two
out of 24 V. dahliae isolates belonged to either VCG 2B
or 4B. VCG 2B isolates showed specificity for legumes,
strawberry, potato and linseed, whereas VCG 4B was
specifically virulent on potato, strawberry and linseed.
Subgroups within VCG 2B and 4B almost lacking any
host preference were designated 2B* and 4B*. Three
isolates from VCG 2B*, however, severely attacked
tomato which is a host outside the authentic host range
of VCG 2B. The pathogenicity of V. longisporum
isolates was restricted to cruciferous hosts. Conversely,
cruciferous plants were not affected by isolates from
VCGs 2B and 4B of V. dahliae. This lack of crossinfectivity
of certain subpopulations of V. dahliae and of
V. longisporum may be useful in the management of this
soil-borne wilt disease.</t>
  </si>
  <si>
    <t>assess which VCG cause disease</t>
  </si>
  <si>
    <t>damage varies with isolates, some produced no significant yield loss</t>
  </si>
  <si>
    <t>lupins</t>
  </si>
  <si>
    <t>severity and damage varies with isolates</t>
  </si>
  <si>
    <t>Canada, Alberta</t>
  </si>
  <si>
    <t>Canadian Plant Disease Survey 62 (1), 11</t>
  </si>
  <si>
    <t>Sclerotinia sclerotiorum on oil and fibre flax in Alberta</t>
  </si>
  <si>
    <t>Mederick, FM; Piening, LJ</t>
  </si>
  <si>
    <t>Black sclerotia were found in early September, 1981, on and within the stems of fibre flax plants from research
plots at the Alberta Agriculture Field Crops Station in Lacombe, Alberta. Sclerotia were also found by the co-author
in oil seed flax plots at the neighbouring Canada Department of Agriculture Research Station. A review of the
literature indicated that Sclerotinia sclerotiorum has not been previously reported on flax in Canada.</t>
  </si>
  <si>
    <t>report findings of sclerotinia sclerotiorum</t>
  </si>
  <si>
    <t>Medicinal and Aromatic Plants - Inustrial Profiles, p. 104</t>
  </si>
  <si>
    <t>Flax, The genus Linum</t>
  </si>
  <si>
    <t>Muir, A; Westcott, N</t>
  </si>
  <si>
    <t>book about flax production</t>
  </si>
  <si>
    <t xml:space="preserve">Phytium megalacanthum </t>
  </si>
  <si>
    <t>Medicinal and Aromatic Plants - Inustrial Profiles, p. 107</t>
  </si>
  <si>
    <t>Colletotrichum lini</t>
  </si>
  <si>
    <t>Medicinal and Aromatic Plants - Inustrial Profiles, p. 108</t>
  </si>
  <si>
    <t>Medicinal and Aromatic Plants - Inustrial Profiles, p. 102</t>
  </si>
  <si>
    <t>Diseases of oilseed crops, Indus Publishing Company, p. 40</t>
  </si>
  <si>
    <t>Diseases of oilseed crops</t>
  </si>
  <si>
    <t>Saharan, GS; Mehta, N; Sangwan, MS</t>
  </si>
  <si>
    <t>book about oilseed diseases in India</t>
  </si>
  <si>
    <t>sclerotium rolfsii</t>
  </si>
  <si>
    <t>Diseases of oilseed crops, Indus Publishing Company, p. 178</t>
  </si>
  <si>
    <t>Diseases of oilseed crops, Indus Publishing Company, p. 179</t>
  </si>
  <si>
    <t>meloidogyne hapla</t>
  </si>
  <si>
    <t>sunflower</t>
  </si>
  <si>
    <t>helianthus annus</t>
  </si>
  <si>
    <t>Diseases of oilseed crops, Indus Publishing Company, p. 374</t>
  </si>
  <si>
    <t xml:space="preserve">Fusarium oxysporum Schlecht. </t>
  </si>
  <si>
    <t>Springer</t>
  </si>
  <si>
    <t>Sclerotinia Diseases of Crop Plants: biology, Ecology and Disease Management</t>
  </si>
  <si>
    <t>Saharan, GS; Mehta, N</t>
  </si>
  <si>
    <t>book about Sclerotinia</t>
  </si>
  <si>
    <t>p. 23</t>
  </si>
  <si>
    <t>Sorghum bicolor AND sorghum vulgare</t>
  </si>
  <si>
    <t>soybean</t>
  </si>
  <si>
    <t>p. 25</t>
  </si>
  <si>
    <t>p. 26</t>
  </si>
  <si>
    <t>garlic</t>
  </si>
  <si>
    <t>p. 27</t>
  </si>
  <si>
    <t>hemp</t>
  </si>
  <si>
    <t>marigold</t>
  </si>
  <si>
    <t>G-lathyrus sativus</t>
  </si>
  <si>
    <t>p. 38</t>
  </si>
  <si>
    <t>SEGES</t>
  </si>
  <si>
    <t>STBA</t>
  </si>
  <si>
    <t>https://www.akv-langholt.dk/wp-content/uploads/2015/10/nematodefors1.pdf</t>
  </si>
  <si>
    <t>Danish</t>
  </si>
  <si>
    <t>Undersøgelse af forekomst af fritlevende nematoder og muligheder for reduktion af angreb</t>
  </si>
  <si>
    <t>Pedersen, Henrik and Klemmensen, Peter</t>
  </si>
  <si>
    <t>Investigate oilseed radish as catch crop before potatoes could reduce the numers of nematodes and decrease damage on potato and potato yield. Oilseed radish reduce the numers of nematodes before potatoes.</t>
  </si>
  <si>
    <t>In Danish</t>
  </si>
  <si>
    <t>Betydning af efterafgrøder for angreb af fritlevende nematoder i kartofler</t>
  </si>
  <si>
    <t>Bang, Stine Styrup, Nielsen, Ghita and Bødker, Lars</t>
  </si>
  <si>
    <t>Oilseed radish as catch crop before potatoes to reduce the numbers of nematodes</t>
  </si>
  <si>
    <t>file:///C:/Users/stba/Downloads/pl_Oversigten_2009.pdf</t>
  </si>
  <si>
    <t>Oversigten, Fritlevende nematoder i kartofler</t>
  </si>
  <si>
    <t xml:space="preserve">Bødker, Lars
</t>
  </si>
  <si>
    <t xml:space="preserve">In Danish. The nematode is Pratylenchus spp. </t>
  </si>
  <si>
    <t>Field</t>
  </si>
  <si>
    <t>https://www.landbrugsinfo.dk/Planteavl/Afgroeder/Olieplanter/Vinterraps/Sider/Monitering_pl_16_3090_2736.aspx</t>
  </si>
  <si>
    <t>Monitering af udbredelse af kålbrok</t>
  </si>
  <si>
    <t>Nielsen, Ghita and Bang, Stine Styrup</t>
  </si>
  <si>
    <t>Invetstigate the abundance of clubroot in oilseed fields. Fields with intens oilseed in crop rotation had highest numbers of plants with clubroot</t>
  </si>
  <si>
    <t>Clubroot in oilseed</t>
  </si>
  <si>
    <t>https://www.landbrugsinfo.dk/Planteavl/Afgroeder/Efterafgroeder/Foder-olieraeddike/Sider/pl_18_3986_kaalbrokmonitering_olieaeddike.aspx</t>
  </si>
  <si>
    <t>Udbredelse af kålbrok i efterafgrøde af olieræddike</t>
  </si>
  <si>
    <t>Investigate the abundance of clubroot in oilseed radish and in oilssed volunteers</t>
  </si>
  <si>
    <t>Clubroot in oilseed radish</t>
  </si>
  <si>
    <t>https://www.landbrugsinfo.dk/Planteavl/Afgroeder/Olieplanter/Vinterraps/Sider/pl_17_2439_Kaalbrok_i_efterafgroeder.aspx</t>
  </si>
  <si>
    <t>Undersøgelse af kålbrokangreb i efterafgrøde af olieræddike</t>
  </si>
  <si>
    <t>Investigate the abundance of clubroot in oilseed radish and in oilseed volunters. Oilseed radish as catch crop in crop rotation with oilseed.</t>
  </si>
  <si>
    <t>https://www.landbrugsinfo.dk/Planteavl/Landsforsoeg-og-resultater/Oversigten-og-tabelbilaget/Sider/pl_oversigten_2016_afsnit_K_Raps.pdf</t>
  </si>
  <si>
    <t xml:space="preserve">Oversigten, IPM projekt </t>
  </si>
  <si>
    <t>Nielsen, Ghita</t>
  </si>
  <si>
    <t>Investigate the abundance of Verticilium in oilseed</t>
  </si>
  <si>
    <t>Verticilium in oilseed</t>
  </si>
  <si>
    <t>In Danis</t>
  </si>
  <si>
    <t>Teagasc</t>
  </si>
  <si>
    <t>DSR</t>
  </si>
  <si>
    <t>Unknown</t>
  </si>
  <si>
    <t>Clubroot</t>
  </si>
  <si>
    <t>Visual symptoms</t>
  </si>
  <si>
    <t>Diseases of Temperate Horticultural Plants</t>
  </si>
  <si>
    <t>Brassicas: Cabbage and Related Crops</t>
  </si>
  <si>
    <t>George RAT</t>
  </si>
  <si>
    <r>
      <t xml:space="preserve">This chapter describes the diseases of </t>
    </r>
    <r>
      <rPr>
        <i/>
        <sz val="12"/>
        <color theme="1"/>
        <rFont val="Calibri"/>
        <family val="2"/>
        <scheme val="minor"/>
      </rPr>
      <t xml:space="preserve">Brassica oleracea </t>
    </r>
    <r>
      <rPr>
        <sz val="12"/>
        <color theme="1"/>
        <rFont val="Calibri"/>
        <family val="2"/>
        <scheme val="minor"/>
      </rPr>
      <t xml:space="preserve">var. </t>
    </r>
    <r>
      <rPr>
        <i/>
        <sz val="12"/>
        <color theme="1"/>
        <rFont val="Calibri"/>
        <family val="2"/>
        <scheme val="minor"/>
      </rPr>
      <t xml:space="preserve">capitata </t>
    </r>
    <r>
      <rPr>
        <sz val="12"/>
        <color theme="1"/>
        <rFont val="Calibri"/>
        <family val="2"/>
        <scheme val="minor"/>
      </rPr>
      <t xml:space="preserve">L., cabbage; </t>
    </r>
    <r>
      <rPr>
        <i/>
        <sz val="12"/>
        <color theme="1"/>
        <rFont val="Calibri"/>
        <family val="2"/>
        <scheme val="minor"/>
      </rPr>
      <t xml:space="preserve">Brassica oleracea </t>
    </r>
    <r>
      <rPr>
        <sz val="12"/>
        <color theme="1"/>
        <rFont val="Calibri"/>
        <family val="2"/>
        <scheme val="minor"/>
      </rPr>
      <t xml:space="preserve">var. </t>
    </r>
    <r>
      <rPr>
        <i/>
        <sz val="12"/>
        <color theme="1"/>
        <rFont val="Calibri"/>
        <family val="2"/>
        <scheme val="minor"/>
      </rPr>
      <t xml:space="preserve">botrytis </t>
    </r>
    <r>
      <rPr>
        <sz val="12"/>
        <color theme="1"/>
        <rFont val="Calibri"/>
        <family val="2"/>
        <scheme val="minor"/>
      </rPr>
      <t xml:space="preserve">L., cauliflower; </t>
    </r>
    <r>
      <rPr>
        <i/>
        <sz val="12"/>
        <color theme="1"/>
        <rFont val="Calibri"/>
        <family val="2"/>
        <scheme val="minor"/>
      </rPr>
      <t xml:space="preserve">Brassica oleracea </t>
    </r>
    <r>
      <rPr>
        <sz val="12"/>
        <color theme="1"/>
        <rFont val="Calibri"/>
        <family val="2"/>
        <scheme val="minor"/>
      </rPr>
      <t xml:space="preserve">var. </t>
    </r>
    <r>
      <rPr>
        <i/>
        <sz val="12"/>
        <color theme="1"/>
        <rFont val="Calibri"/>
        <family val="2"/>
        <scheme val="minor"/>
      </rPr>
      <t xml:space="preserve">gemmifera </t>
    </r>
    <r>
      <rPr>
        <sz val="12"/>
        <color theme="1"/>
        <rFont val="Calibri"/>
        <family val="2"/>
        <scheme val="minor"/>
      </rPr>
      <t xml:space="preserve">DC., Brussels sprouts; </t>
    </r>
    <r>
      <rPr>
        <i/>
        <sz val="12"/>
        <color theme="1"/>
        <rFont val="Calibri"/>
        <family val="2"/>
        <scheme val="minor"/>
      </rPr>
      <t xml:space="preserve">Brassica napus </t>
    </r>
    <r>
      <rPr>
        <sz val="12"/>
        <color theme="1"/>
        <rFont val="Calibri"/>
        <family val="2"/>
        <scheme val="minor"/>
      </rPr>
      <t xml:space="preserve">var. </t>
    </r>
    <r>
      <rPr>
        <i/>
        <sz val="12"/>
        <color theme="1"/>
        <rFont val="Calibri"/>
        <family val="2"/>
        <scheme val="minor"/>
      </rPr>
      <t xml:space="preserve">napobrassica </t>
    </r>
    <r>
      <rPr>
        <sz val="12"/>
        <color theme="1"/>
        <rFont val="Calibri"/>
        <family val="2"/>
        <scheme val="minor"/>
      </rPr>
      <t xml:space="preserve">(L.) Rchb., swede (rutabaga in the USA); and </t>
    </r>
    <r>
      <rPr>
        <i/>
        <sz val="12"/>
        <color theme="1"/>
        <rFont val="Calibri"/>
        <family val="2"/>
        <scheme val="minor"/>
      </rPr>
      <t>Brassica napus</t>
    </r>
    <r>
      <rPr>
        <sz val="12"/>
        <color theme="1"/>
        <rFont val="Calibri"/>
        <family val="2"/>
        <scheme val="minor"/>
      </rPr>
      <t xml:space="preserve"> L., turnip.</t>
    </r>
  </si>
  <si>
    <t xml:space="preserve">This title is intended as reference book and has been written in sections according to the botanical group or production purpose of the plant species or crop included in the section. The coverage for the majority of each disease dealt with is divided into three sections, viz.; The disease, The pathogen and control. </t>
  </si>
  <si>
    <t>Club root, finger-and-toe (Cercozoa)</t>
  </si>
  <si>
    <r>
      <rPr>
        <i/>
        <sz val="11"/>
        <color theme="1"/>
        <rFont val="Calibri"/>
        <family val="2"/>
        <scheme val="minor"/>
      </rPr>
      <t>Cystopus candidus</t>
    </r>
    <r>
      <rPr>
        <sz val="11"/>
        <color theme="1"/>
        <rFont val="Calibri"/>
        <family val="2"/>
        <scheme val="minor"/>
      </rPr>
      <t xml:space="preserve"> (Pers.)</t>
    </r>
  </si>
  <si>
    <t>White blister, white rust disease, stag's head</t>
  </si>
  <si>
    <t>Mediterranean Basin</t>
  </si>
  <si>
    <t>Originated in Southern Europe, today this soilborne pathogen is present in all brassica-producing countries, particularly in humid, temprate regions</t>
  </si>
  <si>
    <t>Compedium of Brassica Diseases</t>
  </si>
  <si>
    <t>Practical Guidebooks</t>
  </si>
  <si>
    <t>Infectious Diseases, Diseases caused by Fungi and Oomycetes, Bacteria, virus and nematodes</t>
  </si>
  <si>
    <t>Editied by Rimmer SR, Shattuck VI and Buchwaldt L. Prepared by Dixon GR.</t>
  </si>
  <si>
    <t>The purpose of compedium of Brassica Diseases is to provide a thorough, authoritative and practical reference guide for people engaged in diagnosis and management of disease problems in brassica crops.</t>
  </si>
  <si>
    <t>Diseases caused by soil-borne fungi, Oomycetes, bacteria, virus and nematodes under headings of introducation to disease, Symptoms, Causal organisms, Disease cycle, Epidemiology, Management and References.</t>
  </si>
  <si>
    <t>Clubroot in brassica was first identified in the 1870s by Woronin working in St. Petersburg, Russia. Suggestions have been made that the worldwide spread was aided by European colonist transporting infected turnips as animal fodder to Americas and Australia. The causal agent Plasmodiopphora brassicae doesn't form mycelia. It is an obligate parasiteand can only reproduce in the root tissue of the host plant.</t>
  </si>
  <si>
    <t>South Atlantic, Gulf states of the United States,  and also recorded in Jamiaca, Puerto Rico, South Africa, China, Japan, and other parts of world. It is an important disease of Chinese cabbage, and pak choi in Asia</t>
  </si>
  <si>
    <t>Colletotrichum higginsianum Sacc., Anthracnose</t>
  </si>
  <si>
    <t>Editied by Rimmer SR, Shattuck VI and Buchwaldt L. Prepared by Rimmer SR.</t>
  </si>
  <si>
    <t xml:space="preserve">Thisdiseases is most destructive in turnips, rutabaga, Chinese cabbage, and tender mustard. Good sanitary practices including crop rotation, eradication of cruciferous weeds, and good soil drainage are recommended. </t>
  </si>
  <si>
    <t>Severe in Univted states in cole crops</t>
  </si>
  <si>
    <t>Black Leg, Phoma stem canker, stem canker, or dry rot</t>
  </si>
  <si>
    <t>Editied by Rimmer SR, Shattuck VI and Buchwaldt L. Prepared by Rimmer SR and van den Berg CGJ.</t>
  </si>
  <si>
    <t xml:space="preserve">Black leg is economically important on variety of brassica crops, including oilseed rape, ventables like cabbage, brocolli, cauliflower, turnip, and seed crops. Black leg is distributed worldwideand can be serious in temperate regions and tropical areas, at high altitutdes. Crop failures have been reported in Australia, Canada in oilssedrape, from the United States in Cole crops, and from New Zealand in rutabaga. Other name of this disease are stem canker or Phoma stem canker and dry rot. </t>
  </si>
  <si>
    <t>widely distributed in soils in temperate areas</t>
  </si>
  <si>
    <t>Damping off</t>
  </si>
  <si>
    <t>Editied by Rimmer SR, Shattuck VI and Buchwaldt L. Prepared by Davies JML and Gladders P.</t>
  </si>
  <si>
    <t xml:space="preserve">Phytophthora cactorum is found associated witht his disease of Brassicas. </t>
  </si>
  <si>
    <t>Pythium ultinum Trow and Pythium debaryanum Auct. Non R. Hesse are the main species of the genums Pythium associated with the damping off disease of brassicas.</t>
  </si>
  <si>
    <t>Europe, United States, South Africa</t>
  </si>
  <si>
    <t>Phytophtora root rot</t>
  </si>
  <si>
    <t>Vegetable, fodder, root and oilseed barssicas are attacked by Phytophthora megasperma root rot. The disease is invariably associated with wet , compacted areas or poorly drained soils. Damage to vegetable brassicas is econimically most significant. Slight to moderate losses have been reported in Europe, but more extensive losses have occured in the United States, notably in winter grown cauliflower in western parts of California and Oregon states. In SOuth Africa, extensive losses in cabbage due to root rot hav been caused by Phytophthora drechsleri.</t>
  </si>
  <si>
    <t>In Europe losses of up to 50% have been caused by Phytophthora</t>
  </si>
  <si>
    <t>Phytophthora porri, Phytophthora rot</t>
  </si>
  <si>
    <t>In Europe, losses of up to 50% have been reported. Ocassionally the pathogen causes leaf spotting in the field which may reduce the quality of fresh produce.</t>
  </si>
  <si>
    <t xml:space="preserve">Most damage occurs in high temperatures and soil moisture levels. </t>
  </si>
  <si>
    <t>Editied by Rimmer SR, Shattuck VI and Buchwaldt L. Prepared by Verma PR.</t>
  </si>
  <si>
    <t>Diseases caused by Rhizoctonia solani at the seedling stage include pre- and post-emergence damping-off and wirestem. R. solani also causes diseases of adult brassica plants, including brown girdling root rot of oilseed brassicas; carter rot of turnips, rutabaga and radish; bottom or head rot of cabbage. Low temperatures favour R. solani AG 2-1, so delayed seeding shallow seeding and other conditions that promote fast germination, plant establishment and root growth may limit infection. Crop rotation is reocmmended with use of highly resistant cultivars as choice of brassicas to go with.</t>
  </si>
  <si>
    <t>Wirestem</t>
  </si>
  <si>
    <t>Europe, US, Canada, India, China, Australia</t>
  </si>
  <si>
    <t>White mold/rot</t>
  </si>
  <si>
    <t>Editied by Rimmer SR, Shattuck VI and Buchwaldt L. Prepared by  Buchwaldt L.</t>
  </si>
  <si>
    <t>Sclerotinia stem rot or white mold is widespread temperate parts of the world but also occurs in warmer and drier areas during thw winter months or rainy seasoson. White mold of vegetable brassicas has been known for more than a century as a pathogen of field and during storage, aprticularly of cabbage, turnip and rutabaga. Since the begining of the 1950s, Sclerotinia stem rot of oilseed brassicas has become increasingly important in Europe, Canada, India, China and Australia. The disease caused by Slerotinia sclerotiorum has an extensive wide host range among dicots including brassicas such as oilseed rape, cabbage, cauliflower, broccoli and Brussels sprouts, and non-brassica cropssuch as beans, soybeans, pea, sunflower, lettuce, potato, tomato, and peanut.</t>
  </si>
  <si>
    <t>Europe: Sweden, Germany, US: Michigan, Wisconsin, Washington and Michigan</t>
  </si>
  <si>
    <t>Verticillium wilt</t>
  </si>
  <si>
    <t>Editied by Rimmer SR, Shattuck VI and Buchwaldt L. Prepared by Eastburn DM and Paul VH.</t>
  </si>
  <si>
    <t>Verticillium spp. infect a wide arneg of annual and perennial species of cultivated and wild dicotyledonous species of the families Brassicaceae, Solanaceae, Cucurbitaceae, Malvaceae, Rosaceae, and Compositae. Verticillium is a soilborne pathogen that has become increasingly imporatant on brassicas in Europe since 1960. In Sweden, losses up to 50% have been reported, also reportes of damage have come from Germany, United States in Illinois, Wisconsin, Michigan and Washington.</t>
  </si>
  <si>
    <t>All brassica growing regions of the world</t>
  </si>
  <si>
    <t>White rust</t>
  </si>
  <si>
    <t>White rust  or white blister is a widespread disease in all regions of world where brassica crops are grown. White rust is common on B. oleracea (cabbage, cauliflower, broccoli and Brussels sprouts), B. juncea (brown mustard, oriental mustard) and B rapa (turnip) and B nigra (black mustard). Albugo candida causes white rust and has caused significant economic yield losses of turnip rape, oilseed mustard and vegetable brassicas. Control measures include fungicide sprays on vegetables. Sanitation practices such as crop rotation, control of volunteers, and weed hosts, use of pathogen free seeds, should be employed.</t>
  </si>
  <si>
    <t>United States</t>
  </si>
  <si>
    <t>New York and most of brassica growing states</t>
  </si>
  <si>
    <t>Yellows, Fusarium wilt</t>
  </si>
  <si>
    <t>Editied by Rimmer SR, Shattuck VI and Buchwaldt L. Prepared by Morrison RH.</t>
  </si>
  <si>
    <t xml:space="preserve">Yellows or Fusarium wilt was first reported on cabbage in New York state, US in 1899, and was soon found in several states of the northeastern and midwestern United States. Cabbage is economically  the most important host crop, but yellows also affects other brassica crops including cauliflower, collards, Brussels sprouts, kale, kohlrabi, rutabaga, Chinese cabbage, turnip, oilseed rape and the mustards. It is important disease of turnip and daikon. </t>
  </si>
  <si>
    <t>Tropical, subtropical and humid continental regions</t>
  </si>
  <si>
    <t>Bacterial Soft rot</t>
  </si>
  <si>
    <t>Bacterial soft rot is considered one of the most improtant diseases of vegetable brassicas. Considerable losses due to this disease occur with most vegetable crops including Chinese cabbage, pak choi, white cabbage, cauliflower, broccoli and radish. The disease thrives in warm, humid climates and is most serious tropical, subtropical and humid continental regions.</t>
  </si>
  <si>
    <t>Europe, United States, Cananda, southern Africa, Australia, Chile, Russia and Mexico</t>
  </si>
  <si>
    <t>Cyst nematode</t>
  </si>
  <si>
    <t>Editied by Rimmer SR, Shattuck VI and Buchwaldt L. Prepared by Noling JW and Barker KR.</t>
  </si>
  <si>
    <t>The sugar beet cyst nematode Heterodera schachtii and the cabbage cyst nematode H. cruciferae, are the primary cyst species parasitising brassica crops. It is widely distributed especially in temperate sugar-beet growing regions of the world including Europe, the United States and Canada. This nematode is also reported in Russia, Middle East, sourthern Africa, Australia, Chile and Mexico. H. schachtii and H cruciferae are very similar in appearance and differentiation requires assessment by a taxonomist.</t>
  </si>
  <si>
    <t>United States, Europe, Australia, Asia</t>
  </si>
  <si>
    <t>Root knot nematode, Other three species that attack brassicas are M. incognita, M. hapla, M. arenaria</t>
  </si>
  <si>
    <t xml:space="preserve">Root knot nematodes (Meloidogyne spp.) comprise of about 100 species that attack thousands of plant species worldwide, including major crops of agricultural improtance. In the United States alone, annual crop losses caused by these parasites for vegetable brassicas have been estimated at 11%. </t>
  </si>
  <si>
    <t>All varieties are suceptible to this disease</t>
  </si>
  <si>
    <t>US</t>
  </si>
  <si>
    <t>The International Clubroot Working Group (ICWG) was founded in 1975 and published newsletters until 1985; thereafter, reports from its meetings have been contained in the Cruciferae Newsletter. Meetings of ICWG are usually arranged in conjunction with Brassica Symposia of the International Society for Horticultural Science (ISHS) and Crucifer Genetics Workshops, International Horticultural Congresses, or International Congresses of Plant Pathology.</t>
  </si>
  <si>
    <t>The Occurrence and Economic Impact of Plasmodiophora brassicae and Clubroot Disease</t>
  </si>
  <si>
    <t>Geoffrey R. Dixon</t>
  </si>
  <si>
    <t>The significance of Plasmodiophora brassicae Woronin and clubroot disease which it incites in members of the family Brassicaceae is reviewed as the focus for this special edition of the Journal of Plant Growth Regulation. This is a monographic treatment of recent research into the pathogen and disease; previous similar treatments are now well over half a century old. Vernacular nomenclature of the disease indicates that it had a well-established importance in agriculture and horticulture from at least the Middle Ages onward in Europe and probably earlier. Subsequently, the pathogen probably spread worldwide as a result of transfer on and in fodder taken by colonists as livestock feed. It is a moot point, however, whether there was much earlier spread by P. brassicae into China and subsequently Japan as Brassica rapa (Chinese cabbage and many variants) colonized those lands in archaeological time. Symptoms, worldwide distribution, and economic impact are briefly described here to provide a basis for understanding subsequent papers. Clubroot disease devastates both infected field and protected vegetable and agricultural Brassica crops. Particular importance is placed on recent reports of crop losses in tropical countries, albeit where the crops are grown in cooler altitudes, and in the Canadian prairie land canola crops. The latter is of enormous importance because this crop is the single most important and essential source of vegetable oils used in human foodstuffs and in industrial lubricants where mineral oils are inappropriate.</t>
  </si>
  <si>
    <t>Thematic article on the disease</t>
  </si>
  <si>
    <t>Plasmodiophora brassicae is widespread throughout the world. The disease is especially prevalent in mild, moist, temperate areas; these areas may be mountainous parts of tropical countries. Epidemics are developing quickly as the dietary and industrial significance of Brassica crops are increasingly appreciated and concomitantly the intensity of cultivation rises. It is thought that movement of the pathogen from Europe resulted from transport of diseased animal fodder taken by colonists traveling to America, Australasia, and other similar centers of settlement. Occurrence of P. brassicae in countries such as China and Japan may be a good deal more ancient. The pathogen might have accompanied ancestral B. rapa types moving from the Fertile Crescent in what is now Turkey, Iraq, and Iran to Asia.</t>
  </si>
  <si>
    <t>Belgium, Denmark, Finland, France, Germany, Switzerland, Austria, UK, Italy, Netherlands, Norway, Spain, Ireland, Sweden</t>
  </si>
  <si>
    <t>Lupini</t>
  </si>
  <si>
    <t>October, 2010</t>
  </si>
  <si>
    <t>Castellaneta, province of Taranto, southern Italy</t>
  </si>
  <si>
    <t>Molecular analysis using PCR and Pathogenecity test along with Microscopy</t>
  </si>
  <si>
    <t>Plant Disease</t>
  </si>
  <si>
    <t>Pathogenicity and host–parasite relationships of Heterodera cruciferae in cabbage.</t>
  </si>
  <si>
    <t>Sasanelli, N., Vovlas, N., Trisciuzzi, N., Cantalapiedra-Navarrete, C., Palomares-Rius, J. E., and Castillo, P.</t>
  </si>
  <si>
    <t xml:space="preserve">Stunted cabbage (‘Lupini’) associated with severe soil infestations by a cyst-forming nematode were observed in large patches of open fields in Castellaneta, province of Taranto, southern Italy. Morphological traits based on mature cysts, males, and second-stage juveniles (J2s) and molecular analysis of ribosomal DNA (D2 to D3 expansion segments of 28S and internal transcribed spacer [ITS]1 region) were used to identify the species. ITS1 sequence information supported the identity of Heterodera cruciferae, also showing a high degree of similarity to other species of the Heterodera Goettingiana group, including H. goettingiana, H. carotae, and H. urticae. Nematodes successfully established permanent feeding sites in cabbage roots which caused cellular alterations in the root cortex, endodermis, pericycle, and vascular cylinder by inducing typical multinucleate syncytia. Syncytial cytoplasm was granular and dense, with variously sized vacuoles and hypertrophied nuclei with nucleoli. Cabbage plant growth was also reduced in pathogenicity tests. The relationship between the initial nematode population density in soil and shoot plant weight was well described by the Seinhorst’s equation. Tolerance limits with respect to shoot plant weight of cabbage to H. cruciferae was estimated as 1.50 units of eggs plus J2s/cm3 of soil. The minimum relative value (m) for plant height was 0.71 at an initial nematode population density of (Pi) ≥ 64 units of eggs plus J2s/cm3 of soil. The maximum nematode reproduction rate (Pf/Pi) was 4.6 times that of the initial population density of 8 units of eggs plus J2s/cm3 of soil. </t>
  </si>
  <si>
    <t xml:space="preserve">The objectives of this study were to determine (i) accurate identification of the nematode species, (ii) the histopathology of nematode-feeding sites, and (iii) the relationship between the initial soil nematode population density and growth of cabbage under greenhouse conditions. </t>
  </si>
  <si>
    <t xml:space="preserve">Soil solarization, organic amendments, or biological control are preferable, in the context of reduced availability and higher cost of fumigant and non-fumigant nematicides. Soil sampling to assess the risk of nematode damage is necessary for decision making on cropping sequences and the selection of appropriate control tactics. </t>
  </si>
  <si>
    <t>2002, 2004 and 2005</t>
  </si>
  <si>
    <t>Visual symptoms, extractions and microscopy. Cobb’s sieving and decanting technique followed by a modified Baermann funnel method.</t>
  </si>
  <si>
    <t>Nematropica</t>
  </si>
  <si>
    <t>Plant-parasitic nematodes associated with cabbages (Brassica spp.) in Samsun (Middle Black Sea Region), Turkey</t>
  </si>
  <si>
    <t>Mennan, S., and Z. A. Handoo</t>
  </si>
  <si>
    <t>A survey was conducted in Samsun (Middle Black Sea Region), Turkey to study the occurrence of plant-parasitic nematodes associated with cabbage varieties (Brassica oleracea). A total of 101 soil and root samples containing mixed populations of 10 genera and 11 species belonging to 7 families of the order Tylenchida were analyzed. Lesion (Pratylenchus thornei), spiral (Helicotylenchus sp.) and cyst forming (Heterodera cruciferae and Heterodera mediterranea) nematodes were the most frequently encountered nematode plant pests. Cyst forming nematodes were detected in 45 (45%) soil samples collected from 101 cabbage fields. The majority of these samples 78% (35) were infested with Heterodera cruciferae and 20% (9) with H. mediterranea and a single sample had a mixed population of both H. mediterranea and H. cruciferae. This survey yielded the first report of H. mediterranea in Turkey and the first record of white and red head cabbages being hosts for this and two lesion nematodes (Pratylenchus thornei and P. neglectus).</t>
  </si>
  <si>
    <t xml:space="preserve"> The purpose of this study was to determine the plant-parasitic nematodes that are associated with cabbages in Samsun (Northern part of
Turkey), that may have a significant impact on agriculture in that production area.</t>
  </si>
  <si>
    <t>This is a research not describing different species of nematodes found in soils of Turkey that infect cabbage.</t>
  </si>
  <si>
    <t>Tyson, Ironman</t>
  </si>
  <si>
    <t>All</t>
  </si>
  <si>
    <t>Australia, Europe</t>
  </si>
  <si>
    <t>UK, Germany, Italy</t>
  </si>
  <si>
    <t>Cystopus candidus (Pers.)</t>
  </si>
  <si>
    <t>Visual symptoms on foliage</t>
  </si>
  <si>
    <t>Experiments in field and survey</t>
  </si>
  <si>
    <t xml:space="preserve">Evaluation of the efficacy and economics of irrigationmanagement, plant resistance and Brassicaspot™modelsfor management of white blister onBrassicacrops </t>
  </si>
  <si>
    <t>E. J. Minchinton, D. P. F. Auer, F. M. Thomson, L. N. Trapnell, J. E. Petkowski, V. Galea, R. Faggian, N. Kita, C. Murdoch &amp; R. Kennedy</t>
  </si>
  <si>
    <t>Options for the integrated management of white blister (caused by Albugo candida) of Brassica crops include the use of well timed overhead irrigation, resistant cultivars, programs of weekly fungicide sprays or strategic fungicide applications based on the disease risk prediction model, Brassicaspot™. Initial systematic surveys of radish producers near Melbourne, Victoria, indicated that crops irrigated overhead in the morning (0800–1200 h) had a lower incidence of white blister than those irrigated overhead in the evening (2000–2400 h). A field trial was conducted from July to November 2008 on a broccoli crop located west of Melbourne to determine the efficacy and economics of different practices used for white blister control, modifying irrigation timing, growing a resistant cultivar and timing spray applications based on Brassicaspot™. Growing the resistant cultivar, ‘Tyson’, instead of the susceptible cultivar, ‘Ironman’, reduced disease incidence on broccoli heads by 99 %. Overhead irrigation at 0400 h instead of 2000 h reduced disease incidence by 58 %. A weekly spray program or a spray regime based on either of two versions of the Brassicaspot™ model provided similar disease control and reduced disease incidence by 72 to 83 %. However, use of the Brassicaspot™ models greatly reduced the number of sprays required for control from 14 to one or two. An economic analysis showed that growing the more resistant cultivar increased farm profit per ha by 12 %, choosing morning irrigation by 3 % and using the disease risk predictive models compared with weekly sprays by 15 %. The disease risk predictive models were 4 % more profitable than the unsprayed control</t>
  </si>
  <si>
    <t>Use of resistant cultivar, overhead irrigation and fungicide spray as IPM strategy to control disease</t>
  </si>
  <si>
    <t>Good collaborative work between Australia and UK</t>
  </si>
  <si>
    <t>400 accessions tested and 14 inbred lines tested for disease resistance at cotyledonary stage</t>
  </si>
  <si>
    <t>Portugal</t>
  </si>
  <si>
    <t>Disease Index, visual symptoms</t>
  </si>
  <si>
    <t>Experiments for cotyledon stage disease assessments</t>
  </si>
  <si>
    <t>Evaluation of a core collection of Brassica oleraceaaccessions for resistance to white rust of crucifers (Albugo candida) at the cotyledon stage</t>
  </si>
  <si>
    <t>M.R. Santos &amp; J.S. Dias</t>
  </si>
  <si>
    <t>The identification of seedling resistance to white rust of crucifers was performed in a screening of a B. oleracea core collection with 400 accessions representing the genetic and geographic diversity of the species. Fifty seedlings per accession were tested against the Portuguese isolate Ac502 using the methodology and evaluation procedures developed by and . The percentage of resistant seedlings (%R) and the conventional rating criteria of the mean Disease Index (DI) based on the two different evaluation procedures of disease expression used, were compared and adopted as the criteria to rank the accessions for their interest as sources of resistance. A great variability of reactions was found between and within accessions of the core collection, ranging from complete resistance to full susceptibility. Sources of resistance were found namely among the cauliflowers, broccoli and tronchuda cabbages gene pools. Forty-seven accessions presented at least 20% of resistant seedlings. Nine accessions (the kales INRA18 and INRA62, the cauliflowers HRI4856, HRI4866 and HRI5424, the loose-head cabbage HRI11555, the savoy cabbage BRA848, the black broccoli HRI6318 and the Portuguese tronchuda cabbage ISA207) presented 50–78% of resistant seedlings and so they should be considered as potential and useful sources for direct use in breeding programs for white rust resistance. Fourteen inbred lines, representing the full range of disease expression, derived from resistant accessions of the core collection were also tested for resistance to other two Portuguese isolates (Ac503and Ac504) and to a UK isolate. The results provided no evidence of differential reaction to the A. candida isolates tested.</t>
  </si>
  <si>
    <t>3 fungal isolates from Portugal and one isolate from UK were tested for resistance screening of 400 accession to generate a breeding population</t>
  </si>
  <si>
    <t>Isolates were Ac502, 503 and 504</t>
  </si>
  <si>
    <t>Worldwide (review from Australia)</t>
  </si>
  <si>
    <t>Spread worldwide</t>
  </si>
  <si>
    <t>Agronomic challenges from novel pathotypes of Albugo candida to the emerging Brassica juncea industry in Western Australia</t>
  </si>
  <si>
    <t>P. Kaur</t>
  </si>
  <si>
    <t>It can be difficult to predict the outcome when a newly introduced crop is challenged by a specialized obligate phytopathogen. This case study explores the potential of Albugo candida, which causes white blister (WB) of Brassicas, to evolve into a major challenge to the broad acre crop Brassica juncea in the Western Australian (W.A.) agricultural landscape. Brassica juncea is currently emerging as a viable replacement oilseed crop to B. napus, especially in parts of W.A. with diminishing rainfall. WB is known to be a greater threat to B. juncea than to B. napus. Studies to date indicate significant genetic diversity of A. candida populations in this region, with many pathotypes evolving on exotic and native weed flora, and these may result in the development of strains that pose increased threats to B. juncea crops than those already encountered. Information gathered on pathogenic behaviour and defense mechanisms will assist understanding the nature of the appearance of novel pathotypes, and enable development of strategies to enhance host resistance to A. candida in B. juncea. Strategies to manipulate agronomic practices, such as weed control, may also help to reduce the hazards posed by newly evolving pathotypes in this region.</t>
  </si>
  <si>
    <t>Disease cycle, host range and control measures are discussed in this paper</t>
  </si>
  <si>
    <t>Review article</t>
  </si>
  <si>
    <t>Worldwide (review from UK)</t>
  </si>
  <si>
    <t>Oomycete–plant coevolution: recent advances and future prospects</t>
  </si>
  <si>
    <t>Marco Thines and Sophien Kamoun</t>
  </si>
  <si>
    <t>Oomycetes are a diverse group of eukaryotic organisms that have colonised many ecological niches; yet more than 60% of the known species are parasitic on plants. Parasitism of plants has evolved several times independently in three different lineages of the Oomycota. Here, we provide an overview of the current knowledge of the diversity, evolution and lifestyles of plant parasitic oomycetes. We then report on recent advances in molecular studies on oomycete–plant interactions with a particular emphasis on work with oomycete effectors. In the future, genome sequencing of a broader spectrum of oomycete species will expand our knowledge of pathogenicity mechanisms and will likely reveal novel structural and functional classes of effectors.</t>
  </si>
  <si>
    <t xml:space="preserve">Microbe-host co-evolution </t>
  </si>
  <si>
    <t>Colletotrichum lindemuthianum (Sacc and Magnus) Briosi &amp; Cavara</t>
  </si>
  <si>
    <t>Legumes: Broad Bean, Pea and Dwarf and Runner Bean</t>
  </si>
  <si>
    <t>This chapter describes the diseases of Pisum sativum, Phaseolus vulgaris, Phaseolus coccineus and Vicia faba.</t>
  </si>
  <si>
    <t>Diseases are described under three headings of The Disease, The Pathogen and The Control</t>
  </si>
  <si>
    <t>Growers should use disease free certified seed, selection of resistant cultivars and 2-3 years crop rotation is recommended.</t>
  </si>
  <si>
    <t xml:space="preserve">white mould, Sclerotinia diseases </t>
  </si>
  <si>
    <t>Growers should remove any debris, extra care while irrigating and moist weather conditions. Use cultivars to keep upright, more aeration in the crop canopy and lower plant densities per unit area are recommended.</t>
  </si>
  <si>
    <t>Leaf and pod spot of pea</t>
  </si>
  <si>
    <t>Earlier crop sowings, high vigour seed shall be used , seed treatment is recommended, 4 year crop rotation, and removal of plant debris shall be arried out.</t>
  </si>
  <si>
    <t>Fusarium wilt of peas</t>
  </si>
  <si>
    <t>Crop rotation of 4 years, maize and other small grain crops can be used a break crops, certified pea cultivars, resistant cultivars and care should be taken to avoid soil transfer via macheinary and other possible carriers.</t>
  </si>
  <si>
    <t>Gloeosporium orbiculare Berk.</t>
  </si>
  <si>
    <t>Mohammad Babadoost</t>
  </si>
  <si>
    <t>This chapter describes the diseases of Cucumber, Squash and Melon.</t>
  </si>
  <si>
    <t>Crop rotation with non-cucrbits at least for one year, use of resistant cultivars and use of foliar fungicide are recommended</t>
  </si>
  <si>
    <t>Fusarium wilts (Deuteromycota)</t>
  </si>
  <si>
    <t>Cucurbits: Cucumber, Squash and Melon</t>
  </si>
  <si>
    <t>Resistant cultivars and soil fumigation are more effective but 6 years of crop rotation is also recommemded.</t>
  </si>
  <si>
    <t>Pumpkin/Squash</t>
  </si>
  <si>
    <t>Phytophthora blight</t>
  </si>
  <si>
    <t>This disease can occur in all cucrbits. Use of resistant cultivars, avoid movement of soil, 3 years of non-cucrbits and other relevant hhost free crop rotations are recommended.</t>
  </si>
  <si>
    <t xml:space="preserve">Sclerotinia rot </t>
  </si>
  <si>
    <t xml:space="preserve">This can a minor problem of all cucrbits. Deep ploughing immediately after harvest, good drainage and use of fungicide are effective in coltroling of disease. </t>
  </si>
  <si>
    <t>Phytophthora porri Foister, White tip of leek</t>
  </si>
  <si>
    <t>Onion, Garlic, Leek and Related Crops</t>
  </si>
  <si>
    <t>This chapter describes the diseases of leeks, onion and garlic, chives and pearl onion spp.are also included.</t>
  </si>
  <si>
    <t>3 years of crop rotation between leeks and other susceptible crop species is advised, use of resistant cultivars and fungicides are also recommended.</t>
  </si>
  <si>
    <t>4 years of crop rotation between leeks and other susceptible crop species is advised, use of resistant cultivars and fungicides are also recommended.</t>
  </si>
  <si>
    <t>5 years of crop rotation between leeks and other susceptible crop species is advised, use of resistant cultivars and fungicides are also recommended.</t>
  </si>
  <si>
    <t>Sclerotinia minor Jagger, Sclerotinia rot, Sclerotinia drop and collar rot of lettuce</t>
  </si>
  <si>
    <t>Watercress and Lettuce</t>
  </si>
  <si>
    <t>Diseases are descirbed of watercress and lettuce. There are two Nasturtium spp. cultivated in Nothern Europe.</t>
  </si>
  <si>
    <t>A recent biological control of Paraconiothyrium minitans, a fungal parasite of S. sclerotiorun is recommended, and use of fungicides like azoxystrobin can also be used.</t>
  </si>
  <si>
    <t>Black dot root rot</t>
  </si>
  <si>
    <t>Tomato and Pepper</t>
  </si>
  <si>
    <t>O'Neill T</t>
  </si>
  <si>
    <t>This chapter describes diseases of tomato and papper unde the heading of the disease, the pathogen and the control.</t>
  </si>
  <si>
    <t>Avoid cross-contamination of soil, use resistant cultivars and crop rotation of 3 years with non-host crop species are advised.</t>
  </si>
  <si>
    <t>P. drechsleri Tucker and P. nicotianae Breda de Haan, buckeye rot</t>
  </si>
  <si>
    <t>Do not allow fruit to touch the ground, well drained field should be selected, soil surface shall be covered with polythene, affected fruits shall be removed and fungicides can be used to protect ninfected fruits.</t>
  </si>
  <si>
    <t>Corky root rot</t>
  </si>
  <si>
    <t>Delayed planting until the soil is warm, rotation with non-susceptible host and soil disinfestation with steam or suitable chemical fumigant is recommended. Partial control with use of fungicide is possible, too.</t>
  </si>
  <si>
    <t>Fusarium crown and root rot</t>
  </si>
  <si>
    <t>Resistant cultivars or grafted plants onto aresistant rootstock should be used. Soil disinfestation and use peat to encourage new adventitious roots that can prolong plant life.</t>
  </si>
  <si>
    <t>Fusarium wilt</t>
  </si>
  <si>
    <t>Use of resistant cultivars, good hygiene practices and carry over between crops can be effective in disease control.</t>
  </si>
  <si>
    <t>Phytophthora infestans de Bary, Late blight</t>
  </si>
  <si>
    <t>There are no resistant cultivars. Transplants should be carefuly inspected. Afeected plants or parts shall be promptly removed. Crop rotation with non-host crop species is useful too. Fungicide application as preventtive measure are recommended.</t>
  </si>
  <si>
    <t>Well drained soil should be used, irrigation is carefully managed, planting in to raised beds, mulching with straw, or a cover crop with crop rotations for at least 3 years with non-host crop speciesis very effective. Fungicides can be used to help control the infestation, copper fungicides may provide some protection against the areail phase of the disease.</t>
  </si>
  <si>
    <t>Pythium root rot</t>
  </si>
  <si>
    <t>Irrigation must be managed carefully, avoid overwatering, polythene cover on bags of substrate, grafted plants on strong resistant stocks, and use of fungicide can be effective in crontrolling the disease.</t>
  </si>
  <si>
    <t>Resistant or tolerant cultivars shall be used, extra vigour grafts shall be considered, particular attention to hygine and fungicide drench treatment can give effective control. Crop rotation of 3-4 years is recommended for field crops, soil fumigation provide effective controll too.</t>
  </si>
  <si>
    <t>Phytophthora frangariae Hickman, Red core disease</t>
  </si>
  <si>
    <t>Saville R, Xu X and Berrie A</t>
  </si>
  <si>
    <t>This chapter descirbe the diseases of starwberry under three headings of the disease, the pathogen and the control.</t>
  </si>
  <si>
    <t>Diseases are well explained for each class of Ascomycota, bacteria and viruses.</t>
  </si>
  <si>
    <t xml:space="preserve">Site selection, well drained soil, vigrous and healthy plantlets, raised beds, and choice of resistant cultivars are adviced. </t>
  </si>
  <si>
    <t>Phytophthora cactorum (Lebert &amp; Cohn) J. Schrot, Crown rot disease</t>
  </si>
  <si>
    <t xml:space="preserve">This is a non-curative disease, so prevention is the key control strategy. Site selection is important, avoid poor drainage heave soils &amp; previously infested fields, use resistant cultivars such as Symphony, Judibell &amp; Alice, chemical treatment application at drench is helpful but development of fungicide resistance should be taken into account. Biological control agents such as Gliocladium catenulatum and Trichoderma spp. are successful in controling the disease. Also, maintain good ventilation and air circulation to avoid heat build-up is helpful. </t>
  </si>
  <si>
    <t>Colletotrichum acutatum J.H. Simmonds, strawberry black spot</t>
  </si>
  <si>
    <t xml:space="preserve">Little resistance is available in germplasm, and almost no fungicides to effectively control this disease, so integrated approach such as hygine and cultural practices are best control measures. Infected nuresery stocks are major source of innoculum so routine monitoring of planting material with molecular diagnostics provide an effective precaution to conrol the disease. Fumigation or steaming of the soil preplanting is a common practice. Bare soil or plastic mulch can increase disease spread under protected cultivation system, but controlling the weeds &amp; covering alleyways with straw mulchcan reduce the risk. </t>
  </si>
  <si>
    <t>Agroecology and Sustainable Food Systems</t>
  </si>
  <si>
    <t>The economic viability of suppressive crop rotations for the control of verticillium wilt in organic strawberry production</t>
  </si>
  <si>
    <t>Aleksandr Michuda, Rachael Goodhue, Karen Klonsky, Graeme Baird, Lucinda Toyama, Margherita Zavatta, Joji Muramoto and Carrol Shennan</t>
  </si>
  <si>
    <t>Soil-borne diseases and nitrogen availability are important limits on organic strawberry production. A trial using suppressive crop rotations to combat Verticillium wilt was conducted to see its effects on strawberry yields and net returns using a split-split-plot design. An ANOVA analysis was run to understand determinants of net returns. Results show that the suppression of wilt through the planting of non-host crops such as broccoli before the planting of strawberries can have significant effects on yield and net returns, and that suppressive crop rotations are potentially commercially viable</t>
  </si>
  <si>
    <t>Corp rotation</t>
  </si>
  <si>
    <t>Organic strawberry.</t>
  </si>
  <si>
    <t>Plant Disease / Vol. 91 No. 8</t>
  </si>
  <si>
    <t>Management of Soilborne Diseases in Strawberry Using Vegetable Rotations</t>
  </si>
  <si>
    <t>K. V. Subbarao, Z. Kabir, F. N. Martin and S. T. Koike</t>
  </si>
  <si>
    <t>The influence of crop rotation on soilborne diseases and yield of strawberry (Fragaria × ananassa) was determined at a site infested with Verticillium dahliae microsclerotia and at another with no known history of V. dahliae infestation during 1997 to 2000. The rotations studied at the V. dahliae-infested site were (i) broccoli-broccoli-strawberry, (ii) Brussels sproutsstrawberry, and (iii) lettuce-lettuce-strawberry; the treatments at the site with no history of V. dahliae were (i) broccoli-broccoli-strawberry, (ii) cauliflower-cauliflower-strawberry, and (iii) lettuce-lettuce-strawberry. The effects of rotation on V. dahliae and Pythium populations, strawberry vigor, Verticillium wilt severity, and strawberry fruit yield were compared with a standard methyl bromide + chloropicrin fumigated control treatment at both sites. Rotations did not alter total population levels of Pythium spp. at either study site. However, V. dahliae microsclerotia were significantly reduced with broccoli and Brussels sprouts rotations compared with lettuce rotations at the V. dahliae-infested site. Reduced propagules led to lower Verticillium wilt severity on strawberry plants in the broccoli and Brussels sprouts rotations than in lettuce-rotated plots. Strawberry vigor and fruit yield were significantly lower in lettuce-rotated plots than in broccoli- and Brussels sprouts-rotated plots. Despite no detectable microsclerotia at the other site, strawberry vigor and fruit yield were greatest in plots rotated with broccoli, intermediate with cauliflower, and lowest with lettuce. None of the rotation treatments were better than the fumigated control for all variables measured. In the absence of fumigation, rotation with broccoli and Brussels sprouts is an effective cultural practice for managing Verticillium wilt in strawberry production; whereas, in fields with no detectable V. dahliae, broccoli is also a feasible rotational crop that enhances strawberry growth and yield. According to a cost-benefit analysis, the broccoli-strawberry rotation system could be an economically viable option provided growers are able to alternate years for strawberry cultivation.</t>
  </si>
  <si>
    <t>Breeding efforst to incorporate disease and pest resistance and use of biotechnological approaches are recommended.</t>
  </si>
  <si>
    <t>Diseases rsistant cultivar development.</t>
  </si>
  <si>
    <t>Verticiliium wilt, another causal organism Verticillium albo-atrum Reinke &amp; Berth</t>
  </si>
  <si>
    <t>Molecuarl analysis and breeding for resistance</t>
  </si>
  <si>
    <t>greenhouse and laboratory</t>
  </si>
  <si>
    <t>Temprate Fruit Crop Breeding</t>
  </si>
  <si>
    <t>Strawberries</t>
  </si>
  <si>
    <t>Hancock JF, Sjulin TM &amp; Lobos GA</t>
  </si>
  <si>
    <t>The major cultivated strawberry species, Fragaria × ananassa, is a hybrid of two native species, F. chiloensis and F. virginiana. Strawberry breeders are focused on improving local adaptations, fruit quality, productivity and disease resistance, and many are interested in developing new day-neutral cultivars. Some of the major pathogens worldwide are Botrytis cinerea, Colletotrichum spp., Phytophthora cactorum, Phytophthora fragariae and Verticillium albo-atrum. The geneticsof many of the horticulturally important traits have been investigated in strawberry and a number of genes have been characterized and cloned that are highly expressed during fruit ripening and maturation. Marker systems have been developed in strawberry for genetic linkage mapping and QTL have been identified for the day neutrality trait and several other fruit characteristics. Transgenic strawberries have been produced with herbicide and pest resistance and an effective marker-free transformation process has been developed. Two major EST libraries have been generated as genomic resources.</t>
  </si>
  <si>
    <t xml:space="preserve">Phytophthora fragariae Hickman </t>
  </si>
  <si>
    <t>Honeoye or Elsanta</t>
  </si>
  <si>
    <t>2005-2008</t>
  </si>
  <si>
    <t>Phytopathologia 52</t>
  </si>
  <si>
    <t>Bioproducts in control of strawberry Verticillium wilt.</t>
  </si>
  <si>
    <t>Meszka B. and Bielenin A</t>
  </si>
  <si>
    <t>Remedier WP, which contains mycelium and spores of two antagonistic fungi (Trichoderma harzianum and T. viride), and three plant extracts (from pine and spruce needles, horsetail and seaweed, and from herbs) were tested under field conditions during four growing seasons to evaluate their ability to protect two strawberry cultivars (‘Elsanta’ or ‘Honeoye’) against Verticillium dahliae. Good results in reduction of wilt symptoms were observed after Remedier WP treatments. The product, used two times before planting, reduced the number of affected plants by 60% and was more effective than standard fungicide. Among tested extracts, seaweed and herbs were the most effective in wilt reduction (43 to 76% reduction, depending on disease severity). Other tested biological products were less effective (efficacy 35 to 60%, depending on disease severity).</t>
  </si>
  <si>
    <t>Biocontrol field experiemnt on susceptible cultivars for the control of Verticillium wilt.</t>
  </si>
  <si>
    <t>Soil type is podsol soil with clayey subsoil. Good effectiveness of Remedier WP in reduction of strawberry Verticillium wilt was noted.</t>
  </si>
  <si>
    <t>Elsanta</t>
  </si>
  <si>
    <t>2006-2007</t>
  </si>
  <si>
    <t>PCR based molecular screening.</t>
  </si>
  <si>
    <t xml:space="preserve">Boos, Markus (Ed.) Ecofruit - 13th International Conference on Cultivation Technique and Phytopathological Problems in Organic Fruit-Growing: Proceedings to the Conference from 18thFebruary to 20th February 2008 at Weinsberg/Germany, pp. 138-143. http://orgprints.org/13659/ </t>
  </si>
  <si>
    <t>Pathogenicity in Verticillium on strawberry plants</t>
  </si>
  <si>
    <t>Schubert P, Golldack J, Schwärzel H &amp; Lentzsch P</t>
  </si>
  <si>
    <t>In the most common strawberry cv. ’Elsanta’, Verticillium infection can lead to rapid wilt and even death of plants. It is known, that a dead plant can be located directly beside vital ones. In a survey of 8 fields in Brandenburg, Mecklenburg- Vorpommern, Sachsen-Anhalt and Sachsen, 432 genotypes of Verticillium dahliae Kleb. were isolated from wilted and even vital plants from 8 fields and classified by PCR-fingerprints. For strawberries, the genotypes can be classified as apathogenic, weakly and highly pathogenic according to the results of climate chamber experiments on strawberry transplants. At landscape scale, similarity analysis of the PCR fingerprints of 432 genotypes resulted in 13 genetic subtypes. Several of these subtypes occurred at all fields, whereas 1 subtype was found in one location only. At field scale, 2 to 11 different subtypes per field were observed. Vital plants were colonised by up to 9 subtypes, wilted plants by up to 11 subtypes. Population structure of Verticillium subtypes is different between vital and wilted plants, the same subtypes can occur in either plant group. In our plot experiments, wilt symptoms could be reduced by changing the Verticillium population structure in the plant. Inoculation of plants with a mixture of three Verticillium genotypes sustained plant vitality over a period of 15 months (WO 2007/051654).</t>
  </si>
  <si>
    <t>Survery of 8 fields and plot experiemnts on susceptibility of strawberry cultivars to wilt.</t>
  </si>
  <si>
    <t>At landscape scale, the Verticillium subtypes were commonly distributed at 6 sites, without any indication for local specification. Apparently, pathogenicity of a genotype was only expressed if there was no other genotype present in the plant. Development of symptoms was a result of the Verticillium population structure at a microsite and of the unknown interaction within the plant. Such a system could be changed by inoculation with a mixture of 3 Verticillium genotypes to sustain the vitality of the plant. Further research is needed to analyse the underlying mechanisms of colonisation and interaction of fungal genotypes in plants. In future studies, additional sites of different climate regions and different soil conditions should be included to confirm the control potential of the mixture of three Verticillium genotypes under these conditions.</t>
  </si>
  <si>
    <t>Huelva, Spain</t>
  </si>
  <si>
    <t xml:space="preserve">V.  dahliae  propagules  were  measured  every  15  days  by  filtration  of  recirculating  nutrient  solution  (Castillo  et  al.,  2002).  One  sample  was  taken  from  drain  and  disinfected  water of CSGS, respectively, and was analyzed from one of the three replicates. The filtration was carried out by cellulose membrane filters (2.5 μ pore diametre) and semi-selective media. Verticillium Selective  Medium  (VSM)  from  a  soil  extract  agar  was  used.  The  density  of  V. dahliae propagules from growth media samples was estimated at the end of the bioassay by the wet-sieving technique (Ashworth et al., 1972) and plate counts on semi-selective media. The medium used was modified soil extract agar (MSEA).  </t>
  </si>
  <si>
    <t>Acta horticulturae 697</t>
  </si>
  <si>
    <t>Spread  of  Phytophthora  cactorum  and  Verticillium  dahliae  by  Slow  Sand  Filtration  Treatment  of  the  Recirculating  Nutrient  Solution  on  Closed  Soilless Growing Systems in Strawberry.</t>
  </si>
  <si>
    <t>F. Martínez, S. Castillo, J.C. Tello and M. Avilés</t>
  </si>
  <si>
    <t>The microflora present in the nutrient solution of a closed soilless growing system (CSGS) is important for the suppression of root pathogens. In this experiment, the slow sand filtration (SSF) treatment was used on strawberry (Fragaria × ananassa Duch.) plants grown in CSGS to assess its efficacy for reducing the dispersion of Phytophthora cactorum and Verticillium dahliae propagules. A randomized complete block design with three replicates was performed. Each replicate consisted of a 6 meter hanging cultivation line with 65 strawberry plants (var. Camarosa) per line cultivated with CSGS by SSF independent. Two growth media were used: composted cork thin waste mixed with rice hulls (1:1 v:v) ratio (CCR) and peat substrate (P). P. cactorum and V. dahliae dispersion in CSGS was studied by the detection of propagules in recirculating nutrient solution and in growth media. P. cactorum propagules were measured by a plant baiting technique. V. dahliae propagules were measured by filtration of recirculating nutrient solution. The density of Verticillium dahliae propagules from growth media samples was estimated by the wet-sieving technique and plate counts on semi-selective media. Based on community level physiological profiles, different community structures were evident between growth media evaluated Eco-microplates (Biolog Inc.; Hayward, Calif.) were used to determine differences in physiological abilities of the microbial communities from different growth media and the similarities between these communities and the pathogen. The number of P. cactorum propagules in the disinfected solution was eliminated by SSF. The number of V. dahliae microsclerotia of growth media recovered by the wet sieving technique was higher in the inoculated than in the non inoculated zone of the line. The similar catabolic potential of CCR microbial communities and Verticillium dahliae, suggests a high competition for C-sources.</t>
  </si>
  <si>
    <t xml:space="preserve">The  experiment  was  carried  out  in  a  metacrilate  type  tunnel  greenhouse  in  Huelva,  Spain with a randomized block design with three replicates. Each replicate consisted of a 6 m hanging  cultivation  line  with  65  strawberry  plants  per  line  grown  in  60  L  of  growth  media  along 6 m. The plants were maintained on the hanging cultivation line with a drip irrigation system (one water emitter for each plant, flow rate of 2.3 L.h-1 in a soilless culture). The  SSF  system  was  constructed  as  described  by  Wohanka  (1995).  The  drain  water  was  pumped  into  the  sand  filter  to  maintain  a  water  layer  of  35  cm.  The  effluent  flow  rate  from  the  filter  was  adjusted  by  a  flow-meter  located  between  the  filter  and  the  disinfected  water storage tank, obtaining a final flow rate of from 0.1 to 0.3 m.h-1. The growth media used consisted of composted cork thin waste mixed with rice hulls (1:1 v:v) ratio (CCR) and peat substrate (P) and a CSGS with disinfection by SSF. Separate bioassays for phytopathogens were performed.  The  last  twelve  plant  roots  of  the  line  were  inoculated  by  immersion  in  an  inoculum  suspension  (3·106  conidia·ml-1)  for  V.  dahliae  and  (3·105  zoospores·ml-1)  for  P.  cactorum. 
</t>
  </si>
  <si>
    <t xml:space="preserve">The P.  cactorum  and  V.  dahliae  strains  were  previously  isolated  from  a  naturally  infected  strawberry plant grown in soil. Data  collected  from  the  trial  were  analyzed  with  Statgraphics  Plus  (version  6;  Statistical   Graphics   Corp.,   Rockville,   MD).   Density   of   P.   cactorum   and V.   dahliae   propagules in recirculating nutrient solution, the density of V. dahliae microsclerotia from the growth  media  and  the  biological  characteristics  of  growth  media  were  analyzed  with  an  analysis  of  variance.  Significant  means  were  compared  by  Tukey`s  whole  significant  difference test (P=0.05). </t>
  </si>
  <si>
    <t xml:space="preserve">Phytophthora cactorum </t>
  </si>
  <si>
    <t xml:space="preserve">P.  cactorum  and V.  dahliae  dispersion  in  CSGS  was  studied  by  detection  of  propagules in recirculating nutrient solution. P. cactorum propagules were measured every 7 days by a plant baiting technique and plate counts on semi-selective media (PARP-V8). Bait material used was carnation petals (Ponchet et al., 1972).  </t>
  </si>
  <si>
    <t xml:space="preserve">The  experiment  was  carried  out  in  a  metacrilate  type  tunnel  greenhouse  in  Huelva,  Spain with a randomized block design with three replicates. Each replicate consisted of a 6 m hanging  cultivation  line  with  65  strawberry  plants  per  line  grown  in  60  L  of  growth  media  along 6 m. The plants were maintained on the hanging cultivation line with a drip irrigation system (one water emitter for each plant, flow rate of 2.3 L.h-1 in a soilless culture). The  SSF  system  was  constructed  as  described  by  Wohanka  (1995).  The  drain  water  was  pumped  into  the  sand  filter  to  maintain  a  water  layer  of  35  cm.  The  effluent  flow  rate  from  the  filter  was  adjusted  by  a  flow-meter  located  between  the  filter  and  the  disinfected  water storage tank, obtaining a final flow rate of from 0.1 to 0.3 m.h-1. The growth media used consisted of composted cork thin waste mixed with rice hulls (1:1 v:v) ratio (CCR) and peat substrate (P) and a CSGS with disinfection by SSF. Separate bioassays for phytopathogens were performed.  The  last  twelve  plant  roots  of  the  line  were  inoculated  by  immersion  in  an  inoculum  suspension  (3·106  conidia·ml-1)  for  V.  dahliae  and  (3·105  zoospores·ml-1)  for  P.  cactorum. </t>
  </si>
  <si>
    <t>Rhizosphere isolation of pathogenic strain</t>
  </si>
  <si>
    <t>Journal of Applied Microbiology</t>
  </si>
  <si>
    <t>Evaluation of potential biocontrol rhizobacteriafrom different host plants of Verticillium dahliae Kleb</t>
  </si>
  <si>
    <t>G. Berg, A. Fritze, N. Roskotand K. Smalla</t>
  </si>
  <si>
    <t>A screening approach was developed to assess the potential of rhizobacterial strains tocontrol Verticillium wilt caused by Verticillium dahliae Kleb.</t>
  </si>
  <si>
    <t>Sixty randomly chosen antagonistic bacterial strains originally isolatedfrom rhizosphere of three different host plants of V. dahliae ± strawberry, potato and oilseedrape ± were evaluated for biocontrol and plant growth promotion by analysing in vitroantagonism towards V. dahliae and other plant pathogenic fungi, production of fungal cell wall-degrading enzymes and plant growth-promoting effects on strawberry seedlings. To test theplant growth-promoting effect, a microplate assay with strawberry seedlings was developed.Although the rhizobacterial strains were isolated from different plants they showed effects onthe growth of strawberry seedlings. According to the in vitro biocontrol and plant growth-promoting activity, the three best candidates Pseudomonas putida B E2 (strawberryrhizosphere), Ps. chlororaphis K15 (potato rhizosphere) and Serratia plymuthica R12 (oilseedrape rhizosphere) were selected for greenhouse experiments to verify the in vitro screeningresults. Under greenhouse conditions the isolates selected according to this strategy were aseffective, or more effective than commercial biocontrol agents and may therefore possibly bevaluable as antagonists of V. dahliae.</t>
  </si>
  <si>
    <t>In this study, the screening strategy resulted in a selection of three interesting biocontrol candidates against Verticillium: Ps. putida B E2 (strawberry rhizosphere). A new combination of in vitro screening methodsincluding a microplate assay with strawberry seedlings to test the plant growth promoting effect which allow to more effciently select potential biological control agents was developedsuccessfully.</t>
  </si>
  <si>
    <t>Mycological Research, Cambridge University Press</t>
  </si>
  <si>
    <t>Norman JR and Hooker JE </t>
  </si>
  <si>
    <t>Arbuscular mycorrhizal fungi (AMF) show significant potential for biocontrol of Phytophthora spp., but there is little evidence for the mechanisms involved in the process. This study establishes that microorganism free exudates from roots colonised by AMF result in significantly less sporulation of P. fragariae than those from uncolonised plants. Experiments in vitro showed that after 48 h in the presence of exudates from strawberry roots colonised by Glomus etunicatum and G. monosporum, sporulation of P. fragariae was reduced by ca 67% and 64% relative to sporulation in the presence of uncolonised roots. After 72 h sporulation was reduced by 83% and 89% respectively. These data were then confirmed in an in vivo system in which Phytophthora fragariae was inoculated into the mycorrhizosphere of either uncolonised strawberry plants or those colonised by G. etunicatum. A similar trend was observed, with a 69% reduction in sporulation of P. fragariae after 72 h in the mycorrhizosphere of colonised plants relative to sporulation in the mycorrhizosphere of uncolonised plants.</t>
  </si>
  <si>
    <t>Biocontrol via Glomus etunicatum and G. monosporum of Phytophthora spp.</t>
  </si>
  <si>
    <t xml:space="preserve">This is a non-curative disease, so prevention is the key control strategy. Biological control agents such as Gliocladium spp. are successful in controling the disease. </t>
  </si>
  <si>
    <t>Md683 (Rpf 1; resistant) and Senga Sengana (rpf 1; susceptible), 63 F1 progeny plants</t>
  </si>
  <si>
    <t>The Netherland</t>
  </si>
  <si>
    <t>RAPD marker</t>
  </si>
  <si>
    <t>Theor Appl Genet</t>
  </si>
  <si>
    <t>Identification of RAPD markers linked to a Phytophthora fragariae resistance gene (Rpf1) in the cultivated strawberry</t>
  </si>
  <si>
    <t>K. M. Haymes, B. Henken, T. M. Davis and W. E. van de Weg</t>
  </si>
  <si>
    <t>Bulked segregant analysis (BSA) was used to identify seven random amplified polymorphic DNA (RAPD) markers linked to the Rpf 1 gene. Rpf 1 confers resistance to Phytophthora fragariae var. fragariae, the causal agent of red stele root rot in Fragaria spp. The bulked DNAs represented subsets of a F1 population obtained from the cross Md683]Senga Sengana which consisted of 60 plants and segregated in a 1:1 ratio for resistance or susceptibility to race 2.3.4 isolate NS2 of P. fragariae. Seven markers were shown to be linked to Rpf 1 and were generated from four primers; five of these markers were in coupling phase and two in repulsion phase with respect to the gene. A linkage map of this resistance gene region was generated using JoinMap 2.0TM. The manner in which Rpf 1 and the linked markers co-segregated indicated that they are inherited in a disomic fashion. These markers could enable gene pyramiding and marker-assisted selection of resistance genes in strawberry breeding programmes.</t>
  </si>
  <si>
    <t>From the cross of two strawberry genotypes, Md683 (Rpf 1; resistant) and Senga Sengana (rpf 1; susceptible), 63 F1 progeny plants were obtained. The F1 plants were grown and runner-propagated in a greenhouse and previously characterised as resistant or susceptible to race 2.3.4 isolate NS2-25 (Nickerson and Murray 1993) of P. fragariae as reported by Van de Weg et al. (1997). Two severely diseased and one symptomless plant died prior to molecular analysis. The distribution of the average disease rating among the remaining 60 plants is summarised in Table 1. All plant material was developed and maintained at CPRO-DLO, The Netherlands.</t>
  </si>
  <si>
    <t xml:space="preserve">PCR, Bulked segregation analysis and Linkage map of Rpf1 gene </t>
  </si>
  <si>
    <t>Zephyr &amp; Polka</t>
  </si>
  <si>
    <t>Norway</t>
  </si>
  <si>
    <t>Phytophthora cactorum (Lebert &amp; Cohn) J. Schrot, Crown rot disease and Phytophthtora fragariae  var. fragariae Hickman</t>
  </si>
  <si>
    <t xml:space="preserve">Isolates were obtained from the rhizomes of fieldgrown strawberry plants in Norway were used. In the in vitro test, only isolate 9047 was used. In all experiments with P. fragariae var. fragariae, isolate 7661, originating from field-grown strawberry plants in Norway, was used. </t>
  </si>
  <si>
    <t>Plant Disease,  The American Phytopathological Society</t>
  </si>
  <si>
    <t>Induced Resistance as a Possible Means to Control Diseases of Strawberry Caused by Phytophthora spp.</t>
  </si>
  <si>
    <t>H. Eikemo, A. Stensvand, and A. M. Tronsmo</t>
  </si>
  <si>
    <t>Two putative elicitors of disease resistance (acibenzolar-S-methyl and chitosan) were tested for their effect on crown rot (Phytophthora cactorum) in strawberry. The effect of both compounds was enhanced when the time between treatment and inoculation was prolonged from 2 to 20 days. There were no significant differences between treatments when the concentration of acibenzolar-S-methyl was increased from 10 to 1,000 µg a.i./plant. The lowest tested concentrations of chitosan (10 and 50 µg a.i./plant) resulted in a lower disease score compared with the highest concentrations (250 or 1,000 µg a.i./plant). There were no differences in disease score between treatment with fosetyl-Al, acibenzolar-S-methyl, or chitosan when applied 5 or 15 days before inoculation. The effect of acibenzolar-S-methyl and chitosan also was tested against P. fragariae var. fragariae in alpine strawberry (Fragaria vesca var. alpina cv. Alexandria). Chitosan had no effect, whereas fosetyl-Al and all treatments with acibenzolar-S-methyl (50 or 250 µg a.i./plant; 5, 10, 20, or 40 days before inoculation) reduced the severity of the disease. There were no significant differences between acibenzolar-S-methyl and fosetyl-Al when applied at the same time. Acibenzolar-S-methyl and chitosan at concentrations of 0.5, 5, 50, and 500 µg a.i. ml–1 in V8 juice agar were tested for possible effects on P. cactorum and P. fragariae var. fragariae in vitro. Only chitosan at concentrations of 50 and 500 µg a.i. ml–1 had a growthretarding effect on P. cactorum. Both acibenzolar-S-methyl and chitosan at a concentration of 500 µg a.i. ml–1 reduced the growth rate of P. fragariae var. fragariae.</t>
  </si>
  <si>
    <t>Studying the effect of two putative elicitors of disease resistance (acibenzolar-S-methyl and chitosan) on the growth of crown rot (Phytophthora cactorum) in strawberry.</t>
  </si>
  <si>
    <t>Invitro analysis of two elicitors in disease control in pots.</t>
  </si>
  <si>
    <t>Camarosa</t>
  </si>
  <si>
    <t>Washington State</t>
  </si>
  <si>
    <t>Anthracnose, crown rot, fruit rot, flower blight, black leaf spot, irregular leaf spot</t>
  </si>
  <si>
    <t>Molecular analysis RAPD marker development, pathogenecity test</t>
  </si>
  <si>
    <t>Genetic and Pathogenic Analyses of Colletotrichum gloeosporioides Isolates from Strawberry and Noncultivated Hosts</t>
  </si>
  <si>
    <t>C. L. Xiao, S. J. MacKenzie, and D. E. Legard</t>
  </si>
  <si>
    <t>Colletotrichum crown rot of strawberry in Florida is caused primarily by Colletotrichum gloeosporioides. To determine potential inoculum sources, isolates of Colletotrichum spp. from strawberry and various noncultivated plants growing in the areas adjacent to  strawberry fields were collected from different sites. Species-specific internal transcribed spacer primers for C. gloeosporioides and C. acutatum were used to identify isolates to species. Random amplified polymorphic DNA (RAPD) markers were used to determine genetic relationships among isolates recovered from noncultivated hosts and diseased strawberry plants. Selected isolates also were tested for pathogenicity on strawberry plants in the greenhouse. In all, 39 C. gloeosporioides and 3 C. acutatum isolates were recovered from diseased strawberry crowns, and 52 C. gloeosporioides and 1 C. acutatum isolate were recovered from noncultivated hosts. In crown inoculation tests, 18 of the 52 C. gloeosporioides isolates recovered from noncultivated hosts were pathogenic to strawberry. Phylogenetic analysis using RAPD marker data divided isolates of C. gloeosporioides from noncultivated hosts into two separate clusters. One cluster contained 50 of the 52 isolates and a second cluster contained 2 isolates that were  homothallic in culture. Isolates from strawberry were interspersed within the cluster containing the 50 isolates that were recovered from noncultivated hosts. The results are not inconsistent with the hypothesis that C. gloeosporioides isolates obtained from strawberry and noncultivated hosts adjacent to strawberry fields are from the same population and that noncultivated hosts can serve as potential inoculum sources for Colletotrichum crown rot of strawberry.</t>
  </si>
  <si>
    <t>The goal of this study was to determine whether noncultivated hosts adjacent to strawberry fields serve as potential sources of C. gloeosporioides inoculum for infection of strawberry crown. The specific objectives were to (i) collect and identify isolates of Colletotrichum spp. from noncultivated plant species adjacent to strawberry fields; (ii) evaluate C. gloeosporioides isolates from noncultivated hosts for their pathogenicity on strawberry; and (iii) determine the genetic relatedness of C. gloeosporioides isolates from noncultivated plant species to isolates recovered from diseased strawberry plants.</t>
  </si>
  <si>
    <t>Anthracnose of strawberry collectively refers to diseases of strawberry caused by Colletotrichum spp. Three major species of Colletotrichum, C. acutatum, C. fragariae, and C. gloeosporioides, are  associated with Colletotrichum diseases on strawberry. Symptoms of Colletotrichum infection include crown rot, fruit rot, root necrosis, irregular or black leaf spot, and spotting of petioles and runners. Necrosis of the crown tissue by Colletotrichum spp., which we will refer to as Colletotrichum crown rot, typically results in the wilting and death of plants. Although all three Colletotrichum spp. pathogenic to strawberry have been isolated from crowns of collapsed strawberry plants, a recent study has indicated that C. gloeosporioides is the primary cause of Colletotrichum crown rot in Florida.</t>
  </si>
  <si>
    <t>Anthracnose of strawberry caused by the Colletotrichum complex in Florida</t>
  </si>
  <si>
    <t>Charles M. Howard, John L. Maas, Cralg K. Chandler and Earl E. Albregts</t>
  </si>
  <si>
    <t>The term "anthracnose" first was used to describe a new disease of strawberry caused by CoIIetotrichum fraguriae Brooks (I). "Strawberry anthracnose" has continued to be used as a general term to identify all diseases of strawberry caused by species of Collesorrichum. Strawberry anthracnase diseases have been described as caused by C. acutarum J. H. Sirnmonds, C. gloeosporioides (Penz.) Penz. &amp; Sacc. in Penz. (teleomorph of CRornereIIa cingulata (Stoneman) Spauld. &amp; H. Schrenk.). and C. demotiurn (Pers.) Grove. C. demarium only occasionaEly causes strawberry fruit rots and is not discussed here. Anthracnose fungi may attack crowns, petioles, leaves, fruit trusses, flowers and buds, and fruit. The ability of the fungi to attack more than one plant part, and
the Fact that several pathogen species are involved, adds to the complex nature of strawberry anthracnose.</t>
  </si>
  <si>
    <t>The major cultural problems for the Florida strawberry industry are I) ant hracnose diseases, 2) yearly infestations of the two-spotted spider mite (T~rranychus uriicae Koch), and 3) variability in the quality of nursery transplants. Commercial fields are established on an annual basis, as in California. Freshly dug transplants are obtained from nurseries in Florida or in the northern states and Canada. Use of transplants from northern nurseries is necessary to avoid anthracnose disease problems and to obtain plants that have received some natural chilling to induce floral bud initiation.</t>
  </si>
  <si>
    <t xml:space="preserve">Stringent methods are needed to prevent or manage the various symptoms of disease in the summer nursery. Fungicides should be applied at least every other day from mid-June through mid-Septmeber. </t>
  </si>
  <si>
    <t>Chandler and Sharon</t>
  </si>
  <si>
    <t>Molecular analysis and pathogenecity test, fungal mass quantification in rhizosphere and roots</t>
  </si>
  <si>
    <t>Identification of Colletotrichum Species Responsible for Anthracnose and Root Necrosis of Strawberry in Israel</t>
  </si>
  <si>
    <t>S. Freeman and T. Katan</t>
  </si>
  <si>
    <t>Strawberry anthracnose was observed for the first time in Israel in 1995. The disease reached epidemic proportions in Israeli nurseries and production fields in 1995 and 1996. Using morphological and cultural characteristics, the species responsible for  anthracnose was identified as Colletotrichum acutatum. A reliable semi-selective medium, amended with iprodione and lactic acid, was used to isolate the fungus from infected tissues. In addition, C. acutatum was subsequently isolated from necrotic roots of stunted, chlorotic plants that exhibited no symptoms of anthracnose. High levels of the pathogen from naturally infested field soil and perlite growth substrate were quantified from the rhizosphere of diseased plants on the iprodione-amended medium. Both foliar- and rootinfecting isolates were equally pathogenic to strawberry, causing 95 to 100% plant mortality, when inoculated on roots and foliage. In complementation (heterokaryon) tests using nitrate nonutilizing mutants, 113 out of 115 isolates from different plant parts and locations belonged to a single vegetative compatibility group. Arbitrarily primed polymerase chain reaction of genomic DNA using four repetitive-motif primers produced nearly uniform amplified DNA banding patterns for 141 of the Israeli strawberry isolates from different sites, plots, plant tissues, and cultivars. When compared to reference isolates from the US, these band patterns suggested that a single introduction of C. acutatum was responsible for strawberry anthracnose on foliage and necrosis of roots in Israel.</t>
  </si>
  <si>
    <t>The main purpose of this work was to characterize the species of Colletotrichum responsible for these symptoms and, more specifically, to determine whether anthracnose and root-necrosis diseases are incited by the same pathogen or different species. We characterized 147 isolates of Colletotrichum from typical diseased plants as well as atypical stunted, chlorotic plants with root necrosis. Vegetative compatibility tests with nitrate nonutilizing (nit) mutants were used to study the genetic composition of the pathogen population. PCR was used to compare the isolates among themselves and to reference strains of the three Colletotrichum species from strawberry.</t>
  </si>
  <si>
    <t>C. acutatum causing strawberry anthracnose is predominantly a pathogen of fruit, stolons and  crowns. However, as demonstrated in this work, under the appropriate environmental, agrotechnical,
and epidemiological conditions the pathogen can cause severe stunting and mortality of plants by infecting the root system.</t>
  </si>
  <si>
    <t>23 pea cultivars were studied</t>
  </si>
  <si>
    <t>Aschophyta blight</t>
  </si>
  <si>
    <t xml:space="preserve">Morphological, molecular and elextron micrographs were generated </t>
  </si>
  <si>
    <t>Frontiers in Plant Science</t>
  </si>
  <si>
    <t>Studies on the Control of Ascochyta Blight in Field Peas (Pisum sativum L.) Caused by Ascochyta pinodes in Zhejiang Province, China</t>
  </si>
  <si>
    <t>Na Liu, Shengchun Xu, Xiefeng Yao, Guwen Zhang, Weihua Mao, Qizan Hu, and Zhijuan Feng1 and Yaming Gong</t>
  </si>
  <si>
    <t>Ascochyta blight, an infection caused by a complex of Ascochyta pinodes, Ascochytapinodella, Ascochyta pisi, and/or Phoma koolunga, is a destructive disease in many field peas (Pisum sativum L.)-growing regions, and it causes significant losses in grain yield. To understand the composition of fungi associated with this disease in Zhejiang Province, China, a total of 65 single-pycnidiospore fungal isolates were obtained from diseased pea samples collected from 5 locations in this region. These isolates were identified as Ascochyta pinodes by molecular techniques and their orphological and physiological characteristics. The mycelia of ZJ-1 could penetrate pea leaves across the stomas, and formed specific penetration structures and directly pierced leaves. The resistance level of 23 available pea cultivars was tested against their representative isolate A. pinodes ZJ-1 using the excised leaf-assay technique. The ZJ-1 mycelia could penetrate the leaves of all tested cultivars, and they developed typical symptoms, which suggested that all tested cultivars were susceptible to the fungus. Chemical fungicides and biological control agents were screened for management of this disease, and their efficacies were further determined. Most of the tested fungicides (11 out of 14) showed high activity toward ZJ-1 with EC50 &lt; 5 µg/mL. Moreover, fungicides, including tebuconazole, boscalid, iprodione, carbendazim, and fludioxonil, displayed more than 80% disease control efficacy under the recorded conditions. Three biocontrol strains of Bacillus sp. and one of Pantoea agglomerans were isolated from pea-related niches and significantly reduced the severity of disease under greenhouse and field conditions. To our knowledge, this is the first study on ascochyta blight in field peas, and results presented here will be useful for controlling the disease in this area.</t>
  </si>
  <si>
    <t xml:space="preserve">The aims of this study include: identify and characterize ascochyta blight pathogens in this area; evaluate the susceptibility of 23 pea cultivars to ascochyta disease; screen commercial fungicides for disease management; and investigate the use of antagonistic bacterial agents for disease
control.
</t>
  </si>
  <si>
    <t>The disease is economically important globally and that's why report from China is also relevant to this database.</t>
  </si>
  <si>
    <t>worldwide</t>
  </si>
  <si>
    <t>Morphological symptoms, cultural traits and molecular ITS PCr detection</t>
  </si>
  <si>
    <t>Agricultural Research, Springer</t>
  </si>
  <si>
    <t>Identification and Genetic Diversity Analysis of Ascochyta Species Associated with Blight Complex of Pea in a Northwestern Hill State of India</t>
  </si>
  <si>
    <t>B. A. Padder, V. Kapoor, R. P. Kaushal, and P. N. Sharma</t>
  </si>
  <si>
    <t>Forty isolates of Ascochyta spp. infecting pea collected from different commercial pea growing areas of Himachal Pradesh were characterized into three species—Ascochyta pinodes, A. pisi and A. pinodella—based on symptoms, morphological and cultural traits. The identity of the isolates was confirmed by studying the rDNA sequence patterns. Based on various cultural and morphological trait combinations, 36 isolates were identified as A. pinodes, one isolate as A. pisi and one isolate as A. pinodella. Whereas two isolates, As3 and As14, could not be placed in any of the species as equal number of characters matched with A. pisi and A. pinodes. However, sequencing of ITS region of these isolates resolved the ambiguity and placed them in A. pinodes. This necessitates ITS sequencing as one of the criteria to establish the taxonomic status of Ascochyta species infecting pea. RAPD, RAMS, and Rep-PCR analysis with 10, 4 and universal ERIC, and BOX-AIR primers categorized different isolates according to their geographical locations. This study established the predominance of A. pinodes in Himachal Pradesh where edible pea is one of the remunerative offseason vegetable crops. This also constitutes first report of genetic variability of Ascochyta species infecting pea in India.</t>
  </si>
  <si>
    <t xml:space="preserve"> It is inferred from this study that A. pinodes dominates the Ascochyta populations in Himachal Pradesh, where pea is one of the most remunerative off-season cash crop. Different morpho-cultural characteristics categorized various isolates into three major groups with few isolates loating from one group to another on the basis of individual characteristics. However, the combined data resolved the ambiguity and placed majority of isolates in A. pinodes. Molecular characterization with RAPD, RAMS, and Rep-PCR grouped isolates according to their geographical origin. Sequencing of ITS region of test isolates and reference gene bank Ascochyta spp. revealed identity and ambiguity.
</t>
  </si>
  <si>
    <t>Genetic diversity of A. pisi in Indian soils are illustrated in this research article.</t>
  </si>
  <si>
    <t>Greece</t>
  </si>
  <si>
    <t>Colletotrichum lindemuthianum (Sacc and Magnus) Brich</t>
  </si>
  <si>
    <t>Visual symptom based screening</t>
  </si>
  <si>
    <t>Biological Control</t>
  </si>
  <si>
    <t>Biological control of three Colletotrichum lindemuthianum races using Pseudomonas chlororaphis PCL1391 and Pseudomonas fluorescens WCS365</t>
  </si>
  <si>
    <t>George A.Bardasa, Anastasia L. Lagopodia, Kalliopi Kadoglidoub &amp; KatinaTzavella-Klonari</t>
  </si>
  <si>
    <t>Colletotrichum lindemuthianum is the causal agent of anthracnose, one of the most important diseases of bean worldwide. The rhizobacteria Pseudomonas chlororaphis PCL1391 and Pseudomonas fluorescens WCS365, known for their biocontrol ability against the tomato pathogen Fusarium oxysporum f. sp. radicis-lycopersici, were tested in planta against three C. lindemuthianum races. Pseudomonas chlororaphis PCL 1391 in the absence as well as in the presence of the pathogen promoted several plant growth characteristics. The promoting effect was greater regarding certain growth characteristics when this strain was tested in combination with P. fluorescens WCS365. On the contrary, treatment with P. fluorescens WCS365 resulted in minor differentiations in the growth characteristics. Treatment with P. chlororaphis PCL1391 resulted in best biocontrol of anthracnose, while P. fluorescens WCS365 showed no significant difference compared to the positive control. The combined bacterial treatment did not differ from the treatment with P. chlororaphis PCL1391 alone. Colonization experiments under gnotobiotic conditions showed that P. chlororaphis PCL1391 and P. fluorescens WCS365 are both excellent colonizers of bean roots. Their combined treatment resulted in increased total bacterial populations on the root tips and reduction of the P. fluorescens WCS365 population. When tested against the three races of the pathogen in vitro, P. chlororaphis PCL1391 reduced pathogen growth, sporulation, and conidial germinability. Similar results were obtained when both bacteria were used in combination. In contrast, P. fluorescens WCS365 applied alone did not affect any of these characteristics. It was assumed that phenazine-1-carboxamide produced by P. chlororaphis PCL1391 was the crucial factor for the in vitroactivity of this strain. This hypothesis was supported by the absence of fungal growth over phenazine-1-carboxamide on a TLC plate seeded with C. lindemuthianum spores. In conclusion, P. chlororaphis PCL1391 alone or combined with P. fluorescens WCS365 can be a potential factor in integrated control systems against bean anthracnose in Greece.</t>
  </si>
  <si>
    <t>Biocontrolling three races of Colletotrichum lindemuthianum using Pesudomonas chlororaphis PCL1391 and Pseudomonas fluorescens WCS365</t>
  </si>
  <si>
    <t>P. chlororaphis PCL1391 alone or combined with P. fluorescens WCS365 can be a potential factor in integrated control systems against bean anthracnose in Greece.</t>
  </si>
  <si>
    <t>Duplex PCR method</t>
  </si>
  <si>
    <t>JOURNAL OF PHYTOPATHOLOGY</t>
  </si>
  <si>
    <t>Molecular detection of Colletotrichum lindemuthianum by duplex PCR</t>
  </si>
  <si>
    <t>Wang W, Tang JH &amp; Wang YC</t>
  </si>
  <si>
    <t>A duplex PCR technique was developed to detect the pathogenic fungus Colletotrichum lindemuthianum infection in the tissues of common bean. Based on the differences of 24 internal transcribed spacer, DNA sequences of Colletotrichum spp. retrieved from GeneBank database, one pair of specific primers of CY1/CY2 (CY1: 5'-CTT TGT GAA CAT ACC TAA CC-3'; CY2: 5'-GGT TTT ACG GCA GGA GTG-3'), was designed. The CY1/CY2 primers amplified a single PCR product of 442 bp only from C. lindemuthianum and Colletotrichum orbiculare, not from any other tested species. By using random amplification of polymorphic DNA technique, a product closely associated with C. lindemuthianum was generated. This product was cloned, sequenced and used for designing a species-specific primers of CD1/CD2 (CD1: 5'-ACC TGG ACA CAT AAG TCA AAG-3'; CD2: 5'-CAA CAA TGC CAG TAT CAG AG-3'). The CD1/CD2 primers could distinguish C. lindemuthianum from C. orbiculare by a 638 bp PCR band. A duplex PCR method, combining both primers of CY1/CY2 and CD1/CD2, was used to detect C. lindemuthianum infection. The sensitivity of the detection with this PCR method was 1 pg of pure genomic DNA from the pathogen. Therefore, the PCR-based methods could be used for accurate and rapid detection of C. lindemuthianum from common bean.</t>
  </si>
  <si>
    <t>Acurate and rapid detection of Colletotrichum pathogen on common beans using a PCr based molecular approach.</t>
  </si>
  <si>
    <t>This technique can be used worldwide on this global economic important phytopathogen of beans.</t>
  </si>
  <si>
    <t>Visual symptoms on fliage</t>
  </si>
  <si>
    <t>JOURNAL OF AGRICULTURAL SCIENCE</t>
  </si>
  <si>
    <t>Screening of plant extracts for antifungal activities against Colletotrichum species of common bean (Phaseolus vulgaris L.) and cowpea (Vigna unguiculata (L.) Walp)</t>
  </si>
  <si>
    <t>Masangwa JIG, Aveling TAS &amp; Kritzinger Q</t>
  </si>
  <si>
    <t>The aim of the present investigation was to evaluate the antifungal activities of plant extracts which can be used to control bean and cowpea anthracnose. Acetone, ethyl acetate and water extracts of Ipomoea batatas, Carica papaya, Allium sativum, Syzygium cordatum, Chlorophytum comosum and Agapanthus caulescens were screened in vitro for their antifungal activities against Colletotrichum lindemuthianum and Colletotrichum dematium of common bean and cowpea using the agar disc infusion and microtitre double-dilution techniques. The same extracts were then tested for antifungal activity in vivo as seed treatments against anthracnose disease. The water extracts of Carica and Syzygium were active against C. lindemuthianum and had minimum inhibitory concentrations (MICs) of 1.56 mg/ml. Syzygium, Allium and Chlorophytum water extracts were active against C. dematium and MICs were 3.13, 6.25 and 12.5 mg/ml, respectively. The MICs of Allium, Syzygium and Agapanthus acetone extracts were 0.78, 3.13 and 6.25 mg/ml, respectively, against C. lindemuthianum and 0.78, 6.25 and 3.13 mg/ml against C. dematium. Agapanthus water extracts and all the acetone extracts tested in vivo effectively reduced the incidence and severity of bean anthracnose disease in the greenhouse. Agapanthus acetone, Allium water, and both acetone and water extracts of Carica and Syzygium performed well in vivo in reducing cowpea anthracnose disease and compared well with reductions due to the application of the synthetic fungicide fludioxonil+mefenoxam (the commercial product Celest (R) XL) applied at 25 gai/l and also with levels in the non-inoculated control. The Agapanthus, Carica, Syzygium and Allium extracts were active on both Colletotrichum spp. in vitro and also reduced anthracnose disease of bean and cowpea and are potential seed treatments in anthracnose disease control. The easy seed treatment process and the accessibility of plants used in the present study could lead to high adoption of the use of the plant extracts as seed treatments by resource-poor, smallholder farmers.</t>
  </si>
  <si>
    <t>Lab based and glasshouse experiments to control Colletotrichum og beans using plant extracts.</t>
  </si>
  <si>
    <t>The Agapanthus, Carica, Syzygium and Allium extracts were active on both Colletotrichum spp. in vitro and also reduced anthracnose disease of bean and cowpea and are potential seed treatments in anthracnose disease control. </t>
  </si>
  <si>
    <t>Molecular analysis using RAPD markers</t>
  </si>
  <si>
    <t>Genetic variability ofColletotrichum lindemuthianumin wildpopulations of common bean</t>
  </si>
  <si>
    <t>D. SICARD,  S. BUCHET,  Y. MICHALAKIS   C. NEEMA</t>
  </si>
  <si>
    <t>The genetic structure of wild populations of Colletotrichum lindemuthianum was evaluated for virulence and molecular markers. Forty‐five isolates were collected from five wild common bean populations located in their South‐Andean centre of origin. The five pathogen populations were monomorphic in their ITS regions, but 45 polymorphic markers were identified using RAPDs. Polymorphism for virulence was also observed; 15 pathotypes were characterized on an international set of 12 differentials. A molecular variance analysis (AMOVA) showed that a very large part of the total genetic variation was within populations. Statistical analysis showed that there was a weak though significant differentiation among the five populations for the RAPD and virulence markers. A positive and significant correlation was found between geographic distance and the distances from RAPD and virulence data, suggesting migration between adjacent populations along the Argentinian transect. Our results suggest that the Andean wild isolates of C. lindemuthianum do not reflect all the putative diversity found in the isolates from cultivated common bean.</t>
  </si>
  <si>
    <t xml:space="preserve">There were 45 isolates collected from five wild common bean populations located in their South‐Andean centre of origin, where five pathogen populations were monomorphic in their ITS regions, but 45 polymorphic markers were identified using RAPDs. </t>
  </si>
  <si>
    <t>Ireland, France, C. lindemuthianum isolates used in this study originated from Honduras, Dominican Republic, Costa Rica, Guatemala, Bolivia, Peru, Argentina, Colombia, France and Tanzania</t>
  </si>
  <si>
    <t>Molecular analysis using AFLP markers</t>
  </si>
  <si>
    <t>field and laboratory</t>
  </si>
  <si>
    <t>Plant protection science</t>
  </si>
  <si>
    <t>Genetic Variation Between Colletotrichum lindemuthianum Isolates</t>
  </si>
  <si>
    <t>K. I. ANSARI, N. PALACIOS, C. ARAYA, T. LANGIN, D. EGAN and F. M. DOOHAN</t>
  </si>
  <si>
    <t>We characterized the genetic diversity of seventy-three C. lindemuthianum isolates collected from 10 different countries by Amplified Fragment Length Polymorphism (AFLP) analysis. The results of this research highlighted the fact that there is huge variation in the genetic diversity between isolates from different countries. The molecular profile of the isolates showed correlation with geographic origin of the isolates.</t>
  </si>
  <si>
    <t>Anthracnose disease is a major constraint of common bean (Phaseolus vulgaris) production in both tropical and temperate regions of the world. The causal organism Colletotrichum lindemuthianum (Sacc. et Magnus) has worldwide distribution and high pathogenic variation. The highest pathogenic variation of the fungus was observed in what are thought to be the centres of origin of its host; the Mesoamerican the Andean region. Recent studies of C. lindemuthianum from Latin America distinguished two gene pools of the pathogen, corresponding with the host gene pools. In this current study the genetic diversity of the isolates was compared with their origin.</t>
  </si>
  <si>
    <t>Three selective AFLP primer combinations used in this study and the consensus dendrogram, constructed with average Jaccard similarity coefficient, showed a significant correlation between the genetic diversity of the isolates and their country of origin (Figure 2). This analysis showed that most of the isolates collected within a country clustered together. In general, the Latin American isolates showed more genetic similarity with other isolates collected in Latin America and the Central American isolates showed more genetic diversity. The European and Tanzanian isolates were genetically less diverse and showed greatest similarity to Central American isolates. However the Tanzania isolates were distinct in their genetic make up.</t>
  </si>
  <si>
    <t>UK, US</t>
  </si>
  <si>
    <t>Thanatephorus cucumeris Donk, Corticium solani, Pellicularia filamentosa, wirestem</t>
  </si>
  <si>
    <t>Diseases of Temperate horticultural plants</t>
  </si>
  <si>
    <t>Brassicas: Cabbage and Related crops</t>
  </si>
  <si>
    <t>Diseases are described under three headings of the disease, the pathogen and control. Visual symptoms and dpathogen lifecycle are provided in the chapter.</t>
  </si>
  <si>
    <t>Wirestem disease affects the seedlings of the most annual plants, including vegetables and weeds. It can also attack more mature plants and is an economically improtant disease of crucifers.</t>
  </si>
  <si>
    <t>Rotations of 3 years are usually recommended, although theraonly have a limited benefit. As the fungus is present at high levels during the spring when soils are cold ad dry, shallow planting can be beneficial as it allows the plants to emerge faster and establish more quickly, thus reducing the chance of encountering infection in the soil. All dead or dying plants should be removed, destroyed and burned, including susceptible weeds.</t>
  </si>
  <si>
    <t>B. oleracea L., Italica Group, ‘Packman’ and cabbage B. oleracea L., Capitata Group, ‘Bravo’</t>
  </si>
  <si>
    <t>Coastal Research and Education Center, Charleston, SC</t>
  </si>
  <si>
    <t>R. solani AG-4 isolate SP1, Wirestem</t>
  </si>
  <si>
    <t>Effect of Wirestem Severity on Survival and Head Production of Transplanted Broccoli and Cabbage</t>
  </si>
  <si>
    <t>Keinath AP and Farnham MW</t>
  </si>
  <si>
    <t xml:space="preserve">Field experiments were conducted with transplants of Brassica oleracea with known severity levels of wirestem caused by Rhizoctonia solani anastomosis group 4. Seedlings of broccoli and cabbage were grown in steamed soil infested with R. solani at 5 to 25 sclerotia/kg. Two weeks after inoculation, plants were separated into five severity classes based on wirestem symptoms, then transplanted into fumigated field plots in the spring and fall of 1995. The percentage of plants with and without aboveground symptoms was assessed at 14 and 42 days after transplanting. Marketable-sized heads were harvested eight times. In both seasons, percentages of symptomless plants, surviving (symptomless plus symptomatic) plants, and plants producing a marketable-sized head decreased as wirestem severity increased. Only 33 and 29% of cabbage transplants with &gt;75% of the stem circumference girdled survived and produced a marketable head, respectively, compared with 95 and 83% of healthy transplants, respectively. For broccoli, only 15% of transplants with girdled stems survived and produced heads in spring but, in the fall, 74 and 72% of transplants with girdled stems survived and produced heads, respectively. Percentage of plants producing a marketable-sized head was highly correlated (P = 0.0001) with percentage of symptomless plants at 14 days after transplanting and percentage of surviving plants at 42 days after transplanting. </t>
  </si>
  <si>
    <t>Disease assement and yields were recorded and a corelation is presented in this article.</t>
  </si>
  <si>
    <t>Cauliflower cv. Snowcone, Snow Crown and Arctic; Brocolli cv. Packman, Viking and Eureka; Cabbage cv. Constanza, Black Rock and Bravo; Collard cv. Vates, NC landrace and Blue Max</t>
  </si>
  <si>
    <t>R.  solani  AG-4  iso-late SP1, Wirestem</t>
  </si>
  <si>
    <t xml:space="preserve"> Differential  cultivars  and  criteria  for  evaluating  re-sistance to Rhizoctonia solani in seedling Brassica oleracea</t>
  </si>
  <si>
    <t>Keinath, A. P., and Farnham, M. W.</t>
  </si>
  <si>
    <t>Growth-room and field experiments were conducted to develop methods of studying resistancein Brassica  oleracea  crops  to  Rhizoctonia  solani  anastomosis  groups  (AG)  2-1  and  4,  causalagents  of  wirestem.  Seedlings  of  12  cultivars  (3  each  of  broccoli,  cauliflower,  cabbage,  andcollard) at the four- to five-leaf stage were transplanted to trays in a growth room and coveredwith steamed soil infested with cornmeal-sand cultures or sclerotia of R. solani or to fumigatedfield  plots  infested  with  sclerotia.  The  percent  healthy,  diseased,  and  dead  plants  was  assessedevery  3  to  5  days  for  2  weeks  in  the  growth  room  and  for  3  weeks  in  field  trials.  At  harvest,plants  were  dug  out  with  roots  intact  and  rated  for  wirestem  severity.  In  most  experiments,wirestem  incidence  (percent  diseased  and  dead  plants)  stabilized  within  10  to  14  days  afterinoculation.  Inoculation  with  cornmeal-sand  cultures  of  both  AGs  and  sclerotia  of  AG-4  re-sulted in severe wirestem in all experiments, whereas sclerotia of AG-2-1 were less effective inthe  growth  room  and  not  effective  in  the  field.  Percent  healthy  and  surviving  (healthy  plusdiseased)  plants,  area  under  the  disease  progress  curve  (AUDPC),  and  wirestem  severity  allseparated the most susceptible from the partially resistant cultivars more consistently than freshweight of inoculated plants expressed as a percentage of noninoculated plant weight. Wirestemseverity  and  AUDPC  were  always  negatively  and  significantly  (P≤  0.01)  correlated  with  per-cent  healthy  plants.  Although  genotype  by  environment  interactions  were  observed,  the  cauli-flower cvs. Snowcone and Snow Crown were severely diseased in all experiments, whereas col-lard cv. Blue Max was consistently and significantly (P≤ 0.05) less diseased.</t>
  </si>
  <si>
    <t xml:space="preserve">Twelve cultivars; 3  each  of  broccoli,  cauliflower,  cabbage  and collard were selected, seedlings at the four- to five-leaf stage were transplanted to trays in a growth room and coveredwith steamed soil infested with cornmeal-sand cultures or sclerotia of R. solani or to fumigatedfield  plots  infested  with  sclerotia in field condition. </t>
  </si>
  <si>
    <t>Wiresetn severity and AUDPC were calculated for this field and growth chanber trial.</t>
  </si>
  <si>
    <t>Encyclopedia of Pest Management</t>
  </si>
  <si>
    <t>Cabbage Diseases: Ecology and Control</t>
  </si>
  <si>
    <t>Keinath AP, Cubeta MA and Langston, Jr. DB</t>
  </si>
  <si>
    <t>Cabbage is an important component of the human diet and a source of chemoprotective phytochemicals. Six major diseases of cabbage found worldwide are black rot, clubroot, black spot (dark spot), downy mildew, watery soft rot (white mold), and wirestem. The pathogens causing black rot and black spot can be seedborne. The pathogens causing clubroot, watery soft rot, and wirestem are soilborne; the clubroot organism is remarkably difficult to eradicate from infested soils. Important control measures include seed treatment with hot water or fungicides, crop rotation to reduce survival of foliar pathogens, scouting to detect disease outbreaks, and judicious application of protectant fungicides. Further research is needed to clarify races of the downy mildew and club root pathogens and to find useful resistance to these two diseases.</t>
  </si>
  <si>
    <t>Review of diseases of Cabbage and provide a IPM strategy to control the diseases</t>
  </si>
  <si>
    <t>Wirestem, a postemergence disease, is caused by the soilborne fungus Rhizoctonia solani anastomosis groups (AG) 4 and 2-1. In soils cropped repeatedly to crucifers, AG 2-1 predominates. At low pathogen levels, wirestem is more prevalent or more severe than preemergence damping-off. Seedlings may be killed by wirestem when lesions girdle stems. Older plants may be killed later as a result of seedling infections or be stunted and fail to produce a marketable-sized head. Root rot also occurs when infection is severe but is absent when discrete stem lesions are the only symptoms.</t>
  </si>
  <si>
    <t>spring2003, autumn 2003 and spring 2004</t>
  </si>
  <si>
    <t>UK (English counties, Yorkshire,Lincolnshire and Lancashire)</t>
  </si>
  <si>
    <t>Molecular technique (qRT-PCR)</t>
  </si>
  <si>
    <t>Characterization and origin of infection ofRhizoctoniasolaniassociated withBrassica oleraceacrops in the UK</t>
  </si>
  <si>
    <t>G. E. Budgea, M. W. Shawb, C. Lambournec, P. Jenningsa, R. Clayburna, N. Boonhama and M. McPherson</t>
  </si>
  <si>
    <t>An extensive study was conducted to determine where in the production chainRhizoctonia solanibecame associated withUK module-raisedBrassica oleraceaplants. In total, 2600 plants from 52 cropswere sampled directly from propagators andrepeat sampled from the field. Additional soil, compost and water samples were collected from propagation nurseries andscreened using conventional agar isolation methods. No isolates ofR. solaniwere recovered from any samples collected frompropagation nurseries. Furthermore, nucleic acid preparations from samples of soil and compost from propagation nurseriesgave negative results when tested forR. solaniusing real-time PCR. Conversely,R. solaniwas recovered from 116 of 1300stem bases collected from field crops. All the data collected suggestedR. solanibecame associated withB. oleraceain thefield rather than during propagation. Parsimony and Bayesian phylogenetic studies of ribosomal DNA suggested the major-ity of further classified isolates belonged to anastomosis groups 2-1 (48⁄57) and AG-4HGII (8⁄57), groups known to bepathogenic onBrassicaspp. in other countries. ManyR. solaniisolates were recovered from symptomless plant material andthe possibilities for such an association are discussed.</t>
  </si>
  <si>
    <t>Commercially grown module raisedB. oleraceaplantswere collected from six propagation nurseries, each sup-plying many growers across the UK. The nurseries werelocated in three contiguous English counties, Yorkshire,Lincolnshire and Lancashire and were sampled in spring 2003, autumn 2003 and spring 2004. A variety of cropswere sampled from each propagator including: cauli-flower (B. oleraceavar.botrytis); calabrese (B. oleraceavar.italica);Brusselssprouts(B. oleraceavar.gemmifera);and green and savoy cabbage (B. oleraceavar.capitata). DNA was extracted from these samples to perform qRT-PCR for the detection of R. solani presence.</t>
  </si>
  <si>
    <t>In summary, this work presents strong evidence to sug-gest field infection byR. solaniis common in UKB. olera-ceacrops and arises from a standing soil population ofthe fungus, since it was absent from the propagation facil-ities surveyed. The key AGs associated with UKB. olera-ceacrops were identified as AG-2-1 and AG-4HGII, butthe isolates of these AGs found were not widely divergentfrom those on other crops. Interestingly, the fungus was largely present as symptomless infections, although theisolates were shown to be pathogenic. Further work isneeded to clarify the conditions which cause overt symp-toms.</t>
  </si>
  <si>
    <t>Michigan State</t>
  </si>
  <si>
    <t>Extension Bulletin E-1668</t>
  </si>
  <si>
    <t>Disorders of Cole crops</t>
  </si>
  <si>
    <t>Christine T. Stephens and Bernard H. Zandstra</t>
  </si>
  <si>
    <t>This extension bulletin is designed by the Cooperative extension service at the Michigan State University to inform growers of the defficiency, pest/pathogen symptoms and control measures to avoid significant damages to the crops.</t>
  </si>
  <si>
    <t xml:space="preserve">Wirestem (Rhizoctonia solanij causes a number of closely related diseases of cole crops, including damping off, wirestem, bottom drop and head rot. If the fungus attacks very young seedlings, the disease is called damping off. The fungus penetrates seedlings near the soil line causing watersoaked constrictions of the stem. This results in wilting and toppling over of the plants. If plants survive this initial attack, the center of the stem decays and collapses while the stalk continues to provide support and the plant remains erect. At this stage, the disease is called wirestem. Stems are discolored and wiry above the soil line. The plant grows very slowly and usually does not develop to maturity. Bottom drop
occurs as a carryover from wirestem. Lower leaves wilt, rot and darken, but remain on the plant. A head rot may develop, causing a darkening and decaying of the mainstem at the base of the heads and spotting and wilting of the leaves in the center of the head. </t>
  </si>
  <si>
    <t>Damping off and wirestem can be controlled in the greenhouse and field seedbeds by using sanitized soil and containers and treating seed or soil with a fungicide. Avoid overwatering. Avoid field sites that are low lying with heavy soils and do not use diseased transplants.</t>
  </si>
  <si>
    <t>Club Root</t>
  </si>
  <si>
    <t>Club Root (Plasmodiophora brassicae) may be quite advanced before foliar symptoms appear because only roots become infected. Infected plants wilt in the middle of hot, sunny days and leaves turn pale green to yellow. Eventually, infected plants wilt permanently and die or survive in a stunted condition. Clubroot zoospores enter roots through root hairs or wounds. The organism stimulates plant cell multiplication causing
roots to enlarge and form spheroid or spindle shaped "clubs". The growth of the clubs inhibits development of a normal root system and blocks the water conducting system. In addition, the clubbed roots decay and are invaded by soft rot bacteria releasing a toxin. Lack of sufficient water
and the presence of the toxin causes foliar wilting.</t>
  </si>
  <si>
    <t>Clubroot incidence can be reduced by using clean transplants, avoiding movement of machinery from infested areas into clean fields, dipping transplants in approved fungicides and maintaining a high soil pH (7.3 or above). Crop rotation is not very effective because the resting spores can survive in the soil for many years.</t>
  </si>
  <si>
    <t>Sclerotinia Head Rot</t>
  </si>
  <si>
    <t xml:space="preserve">Sclerotinia Head Rot (Sclerotinia sclerotiorum). Cabbage and other cruciferous hosts can be attacked late in the growing season by this soil-borne fungus. The fungus invades the main stem of the plant near the soil line, causing a soft decay of the outer layer of the stem. An infected
plant may succumb rapidly or become stunted and decline slowly. Lower leaf drop accompanies the decline in plant vigor. A cottony, white mycelium is visible on infected plant parts. Black fruiting structures Vi to Vz inch in diameter, called sclerotia, are often found embedded in the
mycelium growing on the outer leaves of cabbage heads. </t>
  </si>
  <si>
    <t>Avoid low lying fields with heavy soils and rotate crops to reduce disease incidence.</t>
  </si>
  <si>
    <t>Fusarium yellows</t>
  </si>
  <si>
    <t xml:space="preserve">Yellows (Fusarium oxysporum f. sp. conglutinans) primarily affects cabbage and radish, although other cruciferous crops are susceptible. Initally, the plants turn offcolor (light green or yellow), with lower leaves affected first. Yellowing generally occurs on one side, although the entire plant may be uniformly affected. Curling and distortion of affected leaves is common. In either case, leaves continue to turn yellow. The water conducting (vascular) systems of infected plants turn yellowish-brown. Plants either die prematurely or form imperfect heads. </t>
  </si>
  <si>
    <t>Varietal resistance is available in both cabbage and radish and is a successful means of yellows control.</t>
  </si>
  <si>
    <t>Soft Rot</t>
  </si>
  <si>
    <t>Soft Rot (Erwinia carotovora) bacteria cause a watery, soft, foul-smelling rot of Chinese cabbage and other cruciferous hosts. Bacterial infection often occurs after chemical, mechanical, insect or other injury. In Chinese cabbage, the rot follows internal tip burn. The bacteria liquify the pectic substances in the cell wall, resulting in rapid softening of the invaded tissues and their collapse into a slimy mass.</t>
  </si>
  <si>
    <t>To avoid infection, grow Chinese cabbage on light, well-drained soils and maintain adequate soil moisture to avoid tip burn. Select varieties suitable to the Michigan climate and avoid injury to the plants. Rotate fields with nonhost crops such as corn, wheat or soybeans.</t>
  </si>
  <si>
    <t>Asian Journal of Plant Sciences</t>
  </si>
  <si>
    <t>Current Status of Post Harvest Soft Rot in Vegetables: A Review</t>
  </si>
  <si>
    <t>K.A. Bhat, S.D. Masood, N.A. Bhat, M. Ashraf Bhat, S.M. Razvi, M.R. Mir, Sabina Akhtar, N. Wani and M. Habib</t>
  </si>
  <si>
    <t>Soft rot is one of the destructive diseases of vegetables and occurs worldwide wherever fleshy storage tissues of vegetables and ornamentals are found. It causes a greater total loss of produce than any other bacterial disease. The disease can be found on crops in the field, in transit, in storage and during marketing; resulting in great economic losses. It is primarily caused by Erwinia carotovora sub-sp. carotovora and sometimes by Erwinia carotovora sub-sp. atroseptica. The soft rot disease has a very wide host range infecting vegetable species belonging to all families. Name of the disease aroused from the characteristic soft decay of fleshy tissue which terminates into watery or slimy mass. The bacteria enters the host tissue through injuries. The decay is aggravated when high humidity is coupled with high temperature which results in fast rate of multiplication of the pathogen. For this reason much of the loss due to this disease occurs during middle of the summer. Increased amounts of pecteolytic enzymes released by the pathogen results in maceration of tissue and are of great significance to the pathogenesis of the disease. Control of the disease which includes sanitation of packing house, lowering of storage temperature and humidity, host resistance and other physical and chemical measures are discussed in detail.</t>
  </si>
  <si>
    <t>This article describes the status of soft rot in vegetables worldwide, morphological characterisation of causal organism Erwinia carotovora, host range, severity, sympotoms, molecualr detection, and control measures to avaoid disease occurance.</t>
  </si>
  <si>
    <t>Yugoslavia</t>
  </si>
  <si>
    <t>Journal of Phytopathology</t>
  </si>
  <si>
    <t>Occurrence of Bacterial Wilt and Soft Rot of Seed Cabbage Plants (Brassica oleracea var. capitata L.) in Yugoslavia</t>
  </si>
  <si>
    <t>M. Arsenuevic and A. Obradovic</t>
  </si>
  <si>
    <t xml:space="preserve">Soft rot and wilt symptoms were noticed on 2-year-old seed cabbage plants grown in field crops. Soft rot Erwinia was isolated from the diseased tissues. Pathogenicity tests showed that the bacterium eifectively colonised different vegetable species and sunflower, indicating a wide host
range. Pathogenicity, morphological, biochemical and physiological characteristics showed that the investigated strains are cf Erwinia carotovora subsp. carotovora (Jones) Bergey et al. </t>
  </si>
  <si>
    <t>Symptoms, pathogenecity and host range, and identification of different Erwinia strains are reposted in this article.</t>
  </si>
  <si>
    <t>E. carotovora ssp. carotovora is responsible for the appearance of bacterial wilt and soft rot of seed cabbage
plants recorded in Yugoslavia. Four strains of the bacterium, Ku-60, Ku-61, Ku-72 and Ku-74, were identified from this work.</t>
  </si>
  <si>
    <t>Journal of Phytology</t>
  </si>
  <si>
    <t>STUDIES ON STATUS AND HOST RANGE OF SOFT ROT DISEASE OF CABBAGE (BRASSICA OLERACEA VAR CAPITATA) IN KASHMIR VALLEY</t>
  </si>
  <si>
    <t>K.A. Bhat, N.A. Bhat, S.D. Masoodi, S. A. Mir, M. Y. Zargar and P. A. Sheikh</t>
  </si>
  <si>
    <t>Cabbage (Brassica oleracea var. capitata) is one of the most important vegetable crops grown in Kashmir throughout the year. The crop suffers considerably because of soft rot. Survey conducted during 2008-09 revealed that soft rot of cabbage is prevalent in all the vegetable markets of Kashmir Valley. The disease was considerably higher in two of the districts viz. Anantnag and Baramullah than Srinagar. The highest incidence was recorded in Anantnag. Upon isolation the causal pathogen responsible for soft rot in cabbage under temperate conditions of valley was identified as Erwinia carotovora sub-sp. carotovora. Studies on host range of the bacterium under artificial inoculation revealed that all the seven tested vegetable species, representative of the families, were susceptible to soft rot.</t>
  </si>
  <si>
    <t>Status of soft rot of cabbage in Kashmir region of India, isolation of pathogen and host range are reposted in this article.</t>
  </si>
  <si>
    <t>The incidence and severity of soft rot in cabbage is highest during summer months of June to August. The causal organism responsible for soft rot of cabbage in Kashmir is Erwinia carotovora sub sp carotovora. The organism causing soft rot disease in cabbage has a very wide host range infecting
vegetable species belonging to different major vegetable families.</t>
  </si>
  <si>
    <t>STUDIES ON THE EFFECT OF TEMPERATURE ON THE DEVELOPMENT OF SOFT ROT OF CABBAGE (BRASSICA OLERACEA VAR. CAPITATA) CAUSED BY ERWINIA CAROTOVORA SUB SP. CAROTOVORA</t>
  </si>
  <si>
    <t>K.A. Bhat, S.D. Masoodi, N.A. Bhat, M.Ahmad, M.Y.Zargar, S. A. Mir, and M. Ashraf Bhat</t>
  </si>
  <si>
    <t>Soft rot is one of the destructive diseases of vegetables including cabbage worldwide. Since the temperature is one of the important factors for destructive nature of disease during storage and transportation, experiments were conducted to standardize optimum temperature for the growth of pathogen which revealed pathogen could grow at all the temperatures from 15 to 40C. Marked higher growth was recorded at 30C and considerable growth was at 25 and 35C. During the study of effect of temperature on soft rot disease after 4 and 6 days of storage at different temperatures it was concluded that 30-35C mostly favor the soft rot in cabbage and thus emphasis is to be given to prevent the disease during the prevailing temperatures in the region, in order to prevent losses due to the disease in cabbage and other hosts of the same pathogen.</t>
  </si>
  <si>
    <t>This study described the pathogen, Standardization of optimum temperature for the growth of pathogen, and Effect of pathogen on host in storage at different temperature.</t>
  </si>
  <si>
    <t>The temperature of 30oC and above is most favorable and destructive for the development of soft rot caused by Erwinia carotovora sub sp. carotovora, Hence preventive measures from the disease are to be taken during the period of prevailing temperature in Kashmir valley (June, July) to minimize the damage in cabbage due to the disease under storage.</t>
  </si>
  <si>
    <t>Two Collard cvs. HiCrop &amp; TX  landrace-1;    three kale cvs.   Vates,   Red   Green   Glaze,   and   Squire; one cabbage cv. Bravo;  four  cultivars  of  collard: Top Bunch,  Morris  Heading, Georgia, and Blue Max.</t>
  </si>
  <si>
    <t>1997-1998</t>
  </si>
  <si>
    <t>Lexington   County,  SC</t>
  </si>
  <si>
    <t>Characterization  of  Fusarium  yellows  resistance in collard</t>
  </si>
  <si>
    <t>Farnham,  M.  W.,  Keinath,  A.  P.,  and  Smith,  J.  P.</t>
  </si>
  <si>
    <t xml:space="preserve">The  yellows  disease  of  cole  crops,  caused  by  Fusarium  oxysporum  f.  sp.  conglutinans, can be very damaging to collard. Growers in the southeastern United States frequently produce collardin hot, summer months when conditions for yellows development are favorable, and thus, inci-dence of this disease is increasing. A collection of essentially all U.S. commercial cultivars ofcollard, various landraces of collard, and other representative cole crops was evaluated for re-sponse   to   artificial   inoculation   with   F.   oxysporum  f.  sp.  conglutinans   under   controlled-temperature  conditions.  In  addition,  the  same  collection  was  evaluated  following  transplanting  for  response  to  naturally  infested  soil  in  the  field  during  summer  1997  and  1998.  In  all  trials,  genotype  had  the  most  significant  effect  on  percentage  of  diseased  plants,  and  genotype  re-sponses ranged from resistant (0 to 20% diseased) to susceptible (61 to 100% diseased). There was  a  significant  temperature  effect  on  percentage  of  diseased  plants  in  one  growth  chamber  experiment with five genotypes that resulted primarily from an increase in disease incidence for the cultivar Blue Max at 30°C compared with 25°C. Temperature was not significant in a sec-ond experiment with 20 genotypes. In the field, although significant differences were observed among genotypes and between years, a significant genotype × year interaction was not detected for  percentage  of  diseased  plants,  indicating  a  similar  ranking  of  genotypes  for  resistance  be-tween  years.  There  was  a  significant  correlation  between  results  from  controlled-environment studies and the field. A resistant response to F. oxysporum f. sp. conglutinans was expressed in certain  cultivars  of  collard,  including  Flash,  Heavicrop,  and  Morris  Heading,  and  also  in  spe-cific landraces. This resistance was stable in relatively high temperature environments used in evaluations. Results of this research indicate that choice of cultivar is a critical factor in produc-ing collard where conditions favor infection by F. oxysporum f. sp. conglutinans. This informa-tion will aid in development of new yellows-resistant cultivars. </t>
  </si>
  <si>
    <t>This research work mainly focusses on controlled temperature experiments in the growth chambers and Field  trials  in  naturally  infested  soil during the year 1997 and 1998.</t>
  </si>
  <si>
    <t>Results of this study show that choice of cultivar is probably the most critical factor in producing collard where F. oxysporum f. sp. conglutinans may be present in the soil and high temperatures may favor the disease. By growing resistant cultivars such as Flash, Heavicrop, or Morris Heading, producers will minimize the risk of  yellows. Results also suggest that development of new yellows-resistant collard cultivars could be accomplished  using two different strategies. One approach would involve moving the type-A resistance in cabbage to a collard  background. Since Farnham showed   that   cabbage   and   collard   are   closely  related,  this  approach  should  prove  feasible.  Another  approach  would  be  to  develop a new cultivar of collard using the resistance  already  present  in  certain  culti-vars  such  as  Flash.  This  latter  alternative  may  have  the  advantage  of  exploiting  pos-sible  new  genes  for  resistance  not  already  used in cabbage. New  cultivars  of  cabbage  in  the  United  States  are  all  screened  for  resistance  to  yellows. Most determinations of resistance are  based  on  some  form  of  seedling  test  similar  to  the  one  we  conducted  in  a  con-trolled-temperature    environment. Since results of our growth chamber and field evaluations were highly correlated, authors suggest  that programs aimed at developing new collard cultivars with yellows resistance should also utilize a seedling  test such as the one authors described. Using this approach, a differential response to F. oxysporum f. sp. conglutinans should be readily observed, and individuals of collard determined to be resistant could be advanced and used as parents in breeding for resistance to yellows or ultimately used as resistant, commercial cultivars.</t>
  </si>
  <si>
    <t xml:space="preserve">Cabbage cultivar Anju (Nippon   Norin   Seed   Co.,   Japan),   and broccoli cultivar Green Comet (GC) (Takii &amp; Co., Ltd., Japan). </t>
  </si>
  <si>
    <t>Molecular markers</t>
  </si>
  <si>
    <t>Molecular Breeding</t>
  </si>
  <si>
    <t>Genetic mapping of a fusarium wilt resistance geneinBrassica oleracea</t>
  </si>
  <si>
    <t>Zi-jing Pu, Motoki Shimizu, Yan-ju Zhang Tomohiko Nagaoka, Takeshi Hayashi, Hidetaka Hori, Satoru Matsumoto, Ryo Fujimoto and Keiichi Okazaki</t>
  </si>
  <si>
    <t>Fusarium  wilt  caused  byFusarium  oxy-sporumf. sp.conglutinansis one of the most importantdiseases of Brassica crops, resulting in severe reduc-tions in yield and quality. To characterize the inher-itance pattern of fusarium resistance, a cross between asusceptible   broccoli and a resistant   cabbage   wassubjected  to  segregation  analysis.  Results  indicatedthat  resistance  was  controlled  by  a  single  dominant allele. This gene was namedFoc-Bo1and mapped tolinkage group seven (O7) by both the segregation testand quantitative trait locus (QTL) analysis. The QTLon  O7  was  detected  with  a  logarithm  of  odds  score(LOD) of 19.5, which was above the threshold valuewith  genome-wide  1%  significance  level  (2.01).  Aminor QTL was also detected on O4 with a LOD scoreof 2.06. Inoculation tests indicated that stable expres-sion   of   fusarium   resistance   at   high   temperaturesrequiredFoc-Bo1homozygosity.   The   associationbetweenFoc-Bo1and  the  closest  simple  sequencerepeat  marker  (KBrS003O1N10)  was  analyzed  inthree   F3   populations.   Based   on   these   studies,KBrS003O1N10   represents   an   effective   marker-assisted  selection  (MAS)  tool  for  breeding  fusariumwilt  resistance  intoBrassica oleraceacrops.  To  ourknowledge, this is the first paper to map the fusarium-resistance gene inBrassicaspecies and to validate theeffectiveness  of  MAS  in  improving  fusarium  resis-tance in these important plants.</t>
  </si>
  <si>
    <t>The experiments include developing plant material via crossing to generate F1, F2 and F3 populations for disease screening which involved isolation of pathogen and testing generated population for Fusarium resistance in growth chambers. Further, Detection of DNA polymorphism, Segregation test and QTL analysis in F2 plants, marker validation and comparative analysis of QTL region are also performed during the research work reported in this paper.</t>
  </si>
  <si>
    <t>This study showed that the central region of O7 in B. oleracea contains Foc-Bo1. Nagaoka et al. (2010) reported  that this region contains the clubroot-resistance  gene, Pb-BoAnju4 (information provided in Electronic  Supplementary Material Fig. S4). In addition, Nagaoka et al. (2010) suggested that the central region of O7 in B. oleracea might also correspond to the region harboring the clubroot-resistance gene (CRb) in R3 of B. rapa and chromosome 4 of A. thaliana that contains a disease-resistance gene cluster (Mayer  et  al.1999;  Young2000). In  this way, the central region of O7 of B. oleracea contains multiple disease-resistance genes, Pb-Bo Anju4 and Foc-Bo1 at least, indicating the importance of this genomic region to the B. oleracea breeding program. Molecular cloning of Foc-Bo1 and extensive analysis of the surrounding genomic region will  be  necessary  to  understand  the  molecular and evolutionary bases of disease resistance in Brassica.</t>
  </si>
  <si>
    <t>Golden Acre, Headstart, Wisconsin Hollander No. 8, Rio verde, Wisconsin, Tastie, Greenboy, Wisconsin Golder Acre</t>
  </si>
  <si>
    <t>Summer (June - August)</t>
  </si>
  <si>
    <t>California (Arroyo Grande)</t>
  </si>
  <si>
    <t>Influence of soil temperature on the expression of yellows and wilt of Crucifers by Fusarium Oxysporum</t>
  </si>
  <si>
    <t>Bosland PW, William PH and Morrison RH</t>
  </si>
  <si>
    <t>The effect of soil temperature (10-24 C) on disease expression by five pathotypes of Fusarium oxysporum, the incitant of yellows and wilt on crucifers, was investigated in soil temperature tanks. Various cabbage cultivars were also tested in a coastal California field naturally infested with F. oxysporum f. sp. conglutinans race 2. For all the pathotypes, virulence on their respective susceptible hosts was influenced strongly by soil temperature, with disease severity increasing as soil temperature increased. With two pahtotypes, F. o. f. sp. conglutinans race 2 and F. o. f. sp. raphani, susceptibility was observed on their respective susceptible hosts, cabbage cultivar Golden Acre and radish cultivar White Icicle, at 10 C. In cabbage, monogenic dominant (type A) resistance was highly effective against F. o. f. sp. conglutinans race 1, but was progressively less effective against F. o. f. sp. conglutinans race 2 as soil temperatures were increased from 14 to 20 C and below, but was only effective agains F. o. f. sp. conglutinans race 2 at 10 and 12 C. In the field test, resistance in cabbage cultivars with either type A or type B resistance was expressed under cool coastal California conditions during the sumer months.</t>
  </si>
  <si>
    <t>The experimentation involved soil temperature tank and field testing of different cultivars for disease severity.</t>
  </si>
  <si>
    <t xml:space="preserve">Fusarium oxysoprum resistance in cabbage is temperature dependent. </t>
  </si>
  <si>
    <t>Line 96–100 was crossed to 01–20 to
create hybrids.</t>
  </si>
  <si>
    <t>2011-2013</t>
  </si>
  <si>
    <t>Fusarium yellows, Fusarium wilt</t>
  </si>
  <si>
    <t>Molecular marker analysis</t>
  </si>
  <si>
    <t>Euphytica</t>
  </si>
  <si>
    <t>Breeding of cabbage (Brassica oleracea L. var. capitata) with fusarium wilt resistance based on microspore culture and marker-assisted selection</t>
  </si>
  <si>
    <t>Hong-hao Lv, Qing-biao Wang, Li-mei Yang, Zhi-yuan Fang, Yu-mei Liu, Mu Zhuang, Yang-yong Zhang, Yu-hong Yang, Bing-yan Xie and Xiao-wu Wang</t>
  </si>
  <si>
    <t>Cabbage Fusarium wilt (CFW), caused by Fusarium oxysporum f. sp. conglutinans, is one of the most devastating diseases of cabbage worldwide. In recent years, CFW has been spreading across northern Chinad. Thus, development of resistant cultivars is necessary to control CFW. Here we report microspore culture from a cross of two elite cabbage inbred lines, 96–100 (highly resistant to CFW) and 01–20 (highly susceptible to CFW), in order to obtain doubled haploids (DHs) to cultivate cabbage materials for resistance breeding. A total of 196 DHs were obtained in 2011 and 2012 and three elite DH lines were selected from them through agronomic trait evaluation as well as marker-assisted selection. These three elite DH lines were crossed with elite cabbage inbred lines to create hybrids, which were then evaluated for their resistance and agronomic traits. Three excellent hybrids were selected. The use of microspore culture and marker-assisted selection greatly shortened the time required to obtain these excellent hybrids. These resistant varieties may become an effective control of CFW in diseased areas.</t>
  </si>
  <si>
    <t>Main topics covered in this research article include developing double hybrids by crossing cabbage inbred line 96–100, originally introduced from India, is a late-maturing inbred line with high resistance to CFW. Another inbred line 01–20, originally introduced from Canada, is an early-maturing  inbred line that is susceptible to Fusarium wilt and yellows. Later, these F1, F2 populations were tested for disease severity aalong with testing Molecular markers for Fusarium-resistance in double haploid population.</t>
  </si>
  <si>
    <t>CFW is a soil-borne disease that is hard to control by traditional physical or chemical methods, and the pathogen can survive in the soil for decades even without the host. Thus, the cultivation and application of resistant varieties is of great significance (Arden 1979; Keinath et al. 1998; Farnham et al. 2001). For decades, the application of this A-type esistance gene has successfully controlled the disease in several countries. However, the mechanism by which this resistance gene overcomes CFW remains unclear. Thus, it will be interesting to discover the mechanism in future work.</t>
  </si>
  <si>
    <t>160 DH lines were developed by crossing the inbred-line 99–77 (P1, resistant parent) with immunity to fusarium was crossed to the highly susceptible line 99–91 (P2, susceptible parent).</t>
  </si>
  <si>
    <t>Molecular marker assisted selection</t>
  </si>
  <si>
    <t>BMC Genomics</t>
  </si>
  <si>
    <t>Mapping and analysis of a novel candidate Fusarium wilt resistance gene FOC1 in Brassica oleracea</t>
  </si>
  <si>
    <t xml:space="preserve">Honghao Lv, Zhiyuan Fang, Limei Yang, Yangyong Zhang, Qingbiao Wang, Yumei Liu, Mu Zhuang,
Yuhong Yang, Bingyan Xie, Bo Liu, Jisheng Liu, Jungen Kang and Xiaowu Wang
</t>
  </si>
  <si>
    <t>We confirmed that the resistance to Fusarium wilt was controlled by a single dominant gene based on the resistance segregation ratio of the two populations. Using InDel primers designed from whole-genome re-sequencing data for the two parental lines (the resistant inbred-line 99–77 and the highly susceptible line 99–91) and the DH population, we mapped the resistance gene to a 382-kb genomic region on chromosome C06. Using the F2 population, we narrowed the region to an 84-kb interval that harbored ten genes, including four probable resistance genes (R genes): Bol037156, Bol037157, Bol037158 and Bol037161 according to the gene annotations from BRAD, the genomic database for B. oleracea. After correcting the model of the these genes, we re-predicted two R genes in the target region: re-Bol037156 and re-Bol0371578. The latter was excluded after we compared the two genes’ sequences between ten resistant materials and ten susceptible materials. For re-Bol037156, we found high identity among the sequences of the resistant lines, while among the susceptible lines, there were two types of InDels (a 1-bp insertion and a 10-bp deletion), each of which caused a frameshift and terminating mutation in the cDNA sequences. Further sequence analysis of the two InDel loci from 80 lines (40 resistant and 40 susceptible) also showed that all 40 R lines had no InDel mutation while 39 out of 40 S lines matched the two types of loci. Thus re-Bol037156 was identified as a likely candidate gene for FOC1 in cabbage.</t>
  </si>
  <si>
    <t>Cabbage Fusarium wilt is a major disease worldwide that can cause severe yield loss in cabbage (Brassica olerecea). Although markers linked to the resistance gene FOC1 have been identified, no candidate gene for it has been determined so far. In this study, we report the fine mapping and analysis of a candidate gene for FOC1 using a double haploid (DH) population with 160 lines and a F2 population of 4000 individuals derived from the same parental lines.</t>
  </si>
  <si>
    <t>This work may lay the foundation for marker-assisted selection as well as for further function analysis of the FOC1 gene.</t>
  </si>
  <si>
    <t xml:space="preserve"> Cauliflower cv. White Rock </t>
  </si>
  <si>
    <t>Verticillium wilt  microscleproperties</t>
  </si>
  <si>
    <t>Disease control and pest management</t>
  </si>
  <si>
    <t>Interactive Effects of Broccoli Residue and Temperature on Verticillium dahliae Microsclerotia in Soil and on Wilt in Cauliflower</t>
  </si>
  <si>
    <t xml:space="preserve">Subbarao, K. V., and Hubbard, J. C. </t>
  </si>
  <si>
    <t xml:space="preserve">The effects of dry, fresh, and no broccoli amendments on Verticillium dahlia microsclerotia in soil were evaluated at 10, 15, 20, 25, 30, and 35°C. Aliquots of 25 g of field soil naturally infested with V. dahliae microsclerotia (80 to 100 per gram of soil) were placed in plastic bottles to which dry (1% wt/wt), fresh (8.7% wt/wt), or no broccoli treatments were randomly assigned. One randomly chosen set of each treatment was assigned to the above temperatures and incubated for 45 days. The soil was subsequently assayed for microsclerotia using the Anderson sampler technique. The experiment was repeated nine times. At all temperatures, both dry and fresh broccoli significantly (P &lt; 0.05) reduced the number of microsclerotia in soil compared with the unamended soil. At ≤30°C, fresh broccoli had a significantly (P&lt; 0.05) greater remissive effect than dry broccoli. At 35°C, however, the number of V. dahliae microsclerotia were significantly (P &lt; 0.05) reduced after 45 days in unamended soil; both fresh and dry broccoli almost completely eliminated the pathogen from soil. Temporal dynamics of the V. dahliae microsclerotia as affected by the treatments at the above temperatures were determined in nine experiments identical to the above by sampling and assaying soil three times at 15-day intervals. Regardless of the temperature, maximum reductions in the number of microsclerotia in treatments involving broccoli occurred within 15 days, with fresh broccoli providing significantly (P &lt; 0.05) greater reductions. Further reductions in the number of microsclerotia were not significant in broccoli treatments at the subsequent dahlia sampling dates. In unamended soil, the number of microsclerotia at all temperatures except 35°C changed little throughout the experiment. The optimum temperatures for the broccoli-mediated reductions in V. dahlia microsclerotia in both experiments were 25 and 30'C. Four greenhouse experiments were conducted to test the effectiveness of broccoli treatments in reducing wilt incidence in cauliflower. Consistently, cauliflower plants in the fresh broccoli treatment were taller, had greater root and shoot weights, were significantly more robust, and had the least number infected plants (number of microsclerotia was lower) than in other of was intermediate, similar to the number of microsclerotia. For maximal reductions in soilborne V. dahliae microsclerotia and the subsequent lower wilt incidence in cauliflower, the broccoli residue incorporation should occur when the temperatures are at least 20°C. </t>
  </si>
  <si>
    <t>This article reported the influence of broccoli residues in soil and effect of soil temperature in order to manage the microsclerotia levels in soil below the threshold to cause any severe disease in susceptible crop.</t>
  </si>
  <si>
    <t>In summary, broccoli appears to be a versatile crop in that it is a vegetable with medicinal value and also has deleterious effects on many plant pathogens. It may become an increasingly important crop for the management of plant diseases as chemical fumigants are withdrawn from use as a result of their effect on the environment.</t>
  </si>
  <si>
    <t>1994-1995</t>
  </si>
  <si>
    <t>Visual symptoms for disease assessment and for V. dahliae propagules, soil and root extracts were spread onto NP-10 medium using the modified Anderson sampler technique</t>
  </si>
  <si>
    <t xml:space="preserve">Effects of Crop Rotation and Irrigation on Verticillium dahliae Microsclerotia in Soil and Wilt in Cauliflower
</t>
  </si>
  <si>
    <t>Xiao, C. L., Subbarao, K. V., Schulbach, K. F., and Koike, S. T</t>
  </si>
  <si>
    <t>Experiments were conducted in field plots to evaluate the effects of broccoli residue on population dynamics of Verticillium dahliae in soil and on Verticillium wilt development on cauliflower under furrow and subsurface-drip irrigation and three irrigation regimes in 1994 and 1995. Treatments were a factorial combination of three main plots (broccoli crop grown, harvested, and residue incorporated in V. dahliae-infested plots; no broccoli crop or residue in infested plots; and fumigated control plots), two subplots (furrow and subsurface-drip irrigation), and three sub-subplots (deficit, moderate, and excessive irrigation regimes) arranged in a split-split-plot design with three replications. Soil samples collected at various times were assayed for V. dahliae propagules using the modified Anderson sampler technique. Incidence and severity of Verticillium wilt on cauliflower were assessed at 7- to 10-day intervals beginning a month after cauliflower transplanting and continuing until harvest. Number of propagules in all broccoli plots declined significantly (P &lt; 0.05) after residue incorporation and continued to decline throughout the cauliflower season. The overall reduction in the number of propagules after two broccoli crops was approximately 94%, in contrast to the fivefold increase in the number of propagules in infested main plots without broccoli after two cauliflower crops. Disease incidence and severity were both
reduced approximately 50% (P &lt; 0.05) in broccoli treatments compared with no broccoli treatments. Differences between furrow and subsurfacedrip irrigation were not significant, but incidence and severity were significantly (P &lt; 0.05) lower in the deficit irrigation regime compared with the other two regimes. Abundance of microsclerotia of V. dahliae on cauliflower roots about 8 weeks after cauliflower harvest was significantly (P &lt; 0.05) lower in treatments with broccoli compared with treatments without broccoli. Rotating broccoli with cauliflower and incorporating broccoli residues into the soils is a novel means of managing Verticillium wilt on cauliflower and perhaps on other susceptible crops. This practice would be successful regardless of the irrigation methods or regimes followed on the susceptible crops.</t>
  </si>
  <si>
    <t xml:space="preserve">The objectives of this study were to evaluate the effect of broccoli-cauliflower rotation on the dynamics of V. dahliae microsclerotia in soil and on Verticillium wilt development in cauliflower and to determine the development of Verticillium wilt on cauliflower with and without rotations with broccoli under deficit, moderate, and excessive irrigation regimes within furrow and subsurface-drip irrigation. </t>
  </si>
  <si>
    <t>In summary, incorporation of broccoli residue can reduce the number of V. dahliae propagules in soil and incidence and severity of Verticillium wilt on cauliflower regardless of the irrigation methods practiced. Irrigation frequency and amount of water applied did not account for the difference in population changes of V. dahliae propagules in soil. Developing rotations with broccoli and incorporating broccoli residue into the soil can be a novel means to control Verticillium wilt on cauliflower and perhaps on other susceptible crops.</t>
  </si>
  <si>
    <t>White rock</t>
  </si>
  <si>
    <t>1991-1993</t>
  </si>
  <si>
    <t>Sandy loam</t>
  </si>
  <si>
    <t>California Agriculture</t>
  </si>
  <si>
    <t>VerticiIIium wiIt threatens coastal cauliflower crop</t>
  </si>
  <si>
    <t xml:space="preserve">Steven T. Koike , Krishna V. Subbarao, P R. Michael Davis and Thomas R. Gordon </t>
  </si>
  <si>
    <t xml:space="preserve">For the first time, cauliflower has been found to be a host of the destructive soil-borne pathogen Verticilllum dahliae. Incidence of this disease is spreading throughout cauliflower-growing regions in coastal California, resulting in crop yield and quality losses. All of the tested cauliflower cultivars, both commercially available and experimental selections, were susceptible to the disease. Initial tests indicate that non-tarped fumigants are not effective against this disease. </t>
  </si>
  <si>
    <t>In this report, identification of the pathogen, soil assays, disease incidence, cultivar evaluation, bed fumigation treatments and long term implications were studied.</t>
  </si>
  <si>
    <t>This is the first report of Verticilium wilt of cauliflower in California, US.</t>
  </si>
  <si>
    <t>Visual symptoms and plating for V. dahliae population studies</t>
  </si>
  <si>
    <t>Relationships Between Verticillium dahliae Inoculum Density and Wilt Incidence, Severity, and Growth of Cauliflower</t>
  </si>
  <si>
    <t>Xiao, C. L., and Subbarao, K. V.</t>
  </si>
  <si>
    <t>Microplot and field experiments were conducted to evaluate the effects of inoculum density on Verticillium wilt and cauliflower growth. Soil containing Verticillium dahliae microsclerotia was mixed with various proportions of fumigated soil to establish different inoculum densities (fumigated soil was used as the noninfested control). Seven inoculum density treatments replicated four times were established, and the treatments were arranged in a randomized complete block design. Soil was collected from each microplot immediately after soil infestation for V. dahliae assay by plating onto sodium polypectate agar (NP-10) selective medium using the Anderson sampler technique. Five-week-old cauliflower was transplanted into two beds within each 1.2- by 1.2-m microplot. At the same time, several extra plants were also transplanted at the edge of each bed for destructive sampling to examine the disease onset (vascular discoloration) after planting. Cauliflower plants were monitored for Verticillium wilt development. Stomatal resistance in two visually healthy upper and two lower, diseased leaves in each microplot was measured three times at
weekly intervals after initial wilt symptoms occurred. At maturity, all plants were uprooted, washed free of soil, and wilt incidence and severity, plant height, number of leaves, and dry weights of leaves and roots were determined. The higher the inoculum density, the earlier was disease onset. A density of 4 microsclerotia per g of dry soil caused 16% wilt incidence, but about 10 microsclerotia per g of soil caused 50% wilt incidence. Both wilt incidence and severity increased with increasing inoculum density up to about 20 microsclerotia per g of soil, and additional inoculum did
not result in significantly higher disease incidence and severity. A negative exponential model described the disease relationships to inoculum levels under both microplot and field conditions. Stomatal resistance of diseased leaves was significantly higher at higher inoculum densities; in
healthy leaves, however, no treatment differences occurred. The height, number of leaves, and dry weights of leaves and roots of plants in the fumigated control were significantly higher than in infested treatments, but the effects of inoculum density treatments were variable between years.
Timing of cauliflower infection, crop physiological processes related to hydraulic conductance, and wilt intensity (incidence and severity) were thus affected by the inoculum density. Verticillium wilt management methods used in cauliflower should reduce inoculum density to less than four microsclerotia per g of soil to produce crops with the fewest number of infected plants.</t>
  </si>
  <si>
    <t>The objectives of this study were to determine relationships between inoculum density of V. dahliae in soil at planting and Verticillium wilt onset, incidence, and severity on cauliflower and to determine the effects of Verticillium wilt on stomatal resistance in cauliflower at different inoculum densities.</t>
  </si>
  <si>
    <t>This study revealed that Verticillium wilt incidence and severity on cauliflower were related to the inoculum density of V. dahliae in soil at planting, and a negative exponential model described this relationship. This work also demonstrated the relatively low tolerance of the cauliflower crop to V. dahliae inoculum levels in soil. V. dahliae increased stomatal resistance in diseased leaves and reduced both cauliflower shoot and root growth. Increased stomatal resistance in diseased leaves associated with higher inoculum densities not previously demonstrated in other cropping systems was observed in cauliflower. Uniform stomatal resistance on upper, healthy leaves at all densities was also observed in contrast with other hosts. Results from this study are useful in determining the relative duration of management options such as crop rotation based on the rate of inoculum attrition associated with the management option.</t>
  </si>
  <si>
    <t xml:space="preserve"> Broccoli (cv. Greenbelt) and cauliflower (cv. White Rock) </t>
  </si>
  <si>
    <t xml:space="preserve">Visual symptoms for disease assessment and immunohistochemical staining assay using a monoclonal antibody highly specific to V. dahliae. </t>
  </si>
  <si>
    <t>Mechanism of Broccoli-Mediated Verticillium Wilt Reduction in Cauliflower</t>
  </si>
  <si>
    <t>Shetty, K. G., Subbarao, K. V., Huisman, O. C., and Hubbard, J. C.</t>
  </si>
  <si>
    <t>Broccoli is resistant to Verticillium dahliae infection and does not express wilt symptoms. Incorporation of broccoli residues reduces soil populations of V. dahliae. The effects of broccoli residue were tested on the colonization of roots by V. dahliae, plant growth response, and disease
incidence of both broccoli and cauliflower in soils with different levels of V. dahliae inoculum and with or without fresh broccoli residue amendments. The three soils included a low-Verticillium soil, a high-Verticillium soil, and a broccoli-rotation soil (soil from a field after two broccoli
crops) with an average of 13, 38, and below-detectable levels of microsclerotia per g of soil, respectively. Cauliflower plants in broccoli-amended high-Verticillium soil had significantly (P ≤ 0.05) lower wilt incidence and severity than did plants in unamended soil. An immunohistochemical
staining assay utilizing a monoclonal antibody specific to V. dahliae was used to determine colonization of the root cortex. Despite the absence of wilt symptoms, broccoli roots were colonized by V. dahliae. In high-Verticillium soil, the broccoli residue amendment caused a marked reduction
in colonization rate of V. dahliae per unit of inoculum on both cauliflower and broccoli roots. In addition to its detrimental effects on the viability of microsclerotia in soil, broccoli residue may also have an inhibitory effect on the root-colonizing potential of surviving microsclerotia.</t>
  </si>
  <si>
    <t>The objective of this study was to elucidate the mechanisms of broccoli-mediated Verticillium wilt reduction in cauliflower. The differential response of cauliflower and broccoli to amendment with broccoli residues was studied in a greenhouse experiment, using soils containing different population densities of microsclerotia. Comparative observations on host growth and wilt incidence were made and progression of cortical surface infection on cauliflower and broccoli roots was studied by employing the V. dahliae-specific monoclonal antibody-based immunohistochemical staining technique.</t>
  </si>
  <si>
    <t>The results from this study substantiate field studies in which broccoli rotation and residue incorporation into the soil were observed to be effective in reducing V. dahliae populations in the soil. Broccoli residue amendment had a negative impact on the root colonization potential of V. dahliae in both broccoli and cauliflower and on cauliflower wilt incidence. The results with BB soil show a complete absence of any detectable V. dahliae microsclerotia in soil or colonies on broccoli or cauliflower roots. Broccoli rotation, which is compatible with existing cropping systems in the Salinas Valley, is effective in reducing the inoculum and, consequently, the disease incidence. The role of broccoli crops as a potential “trap host” to V. dahliae and its role in inoculum depletion in soil needs further investigation.</t>
  </si>
  <si>
    <t xml:space="preserve">June to September of 1993 and 1994 </t>
  </si>
  <si>
    <t>Visual symptoms for disease severity</t>
  </si>
  <si>
    <t>Evaluation of broccoli residue incorporation into field soil for Verticillium wilt control in cauliflower</t>
  </si>
  <si>
    <t xml:space="preserve">Subbarao, K. V., Hubbard, J. C., and Koike, S. T. </t>
  </si>
  <si>
    <t>Wilt incited by Verticillium dahliae has recently become an important disease on cauliflower in the Salinas Valley. Although broccoli is closely related to cauliflower, wilt has not occurred on this host and V. dahliae isolates from cauliflower were weakly pathogenic on broccoli in greenhouse  inoculations. In this study, the effectiveness of broccoli residues on propagule attrition in soil and wilt incidence on cauliflower was determined in a commercial field infested with V. dahliae microsclerotia. The treatments were broccoli residue with tarp, broccoli residue without tarp, chloropicrin, metham sodium, control with tarp, control without tarp, cauliflower followed by cauliflower, and cauliflower followed by fallow. Approximately 200 kg of chopped broccoli was uniformly disk incorporated into the corresponding plots (36 m2). Densities of V. dahliae microsclerotia were determined at 0, 30, 90, and 145 days after treatment in 1993 and 0, 30, 74, 109, and 140 days after treatment in 1994 using the modified Anderson sampler technique. Cauliflower cultivar White Rock was planted in all plots. Plant height, number of marketable heads, head weight, and wilt severity were determined at maturity. Even though the pre-treatment number of V. dahliae propagules in broccoli-treated and control plots were similar, by the end of the cauliflower cropping season numbers either were the same or increased in control plots compared with a reduction in numbers in broccoli residue-treated plots during both seasons. There were no differences between tarped and non-tarped plots either in broccoli residue-treated or control plots. In fumigated plots, propagules declined initially but later returned to pre-treatment levels by the end of the cropping season. Continuous cauliflower or fallowing after one cauliflower crop resulted in stable or increased levels of microsclerotia. Verticillium wilt severity was lowest in metham sodium-treated plots, followed by broccoli residue-treated plots and chloropicrin in both years. Plant height, marketable heads, and head weight were higher in broccoli-treated than in control plots. These results suggest that broccoli residues reduce V. dahliae microsclerotia in soil and wilt of cauliflower as much as or more than chloropicrin and metham sodium, and that rotation with broccoli may be a feasible approach to manage Verticillium wilt in cauliflower and other susceptible crops.</t>
  </si>
  <si>
    <t xml:space="preserve">The objectives of this study were to (i) investigate whether incorporation of broccoli residue effectively reduces V. dahliae microsclerotia and the incidence of Verticillium wilt on cauliflower in a commercial field, (ii) determine if tarping after incorporation increases the effectiveness of broccoli residue, and (iii) compare broccoli residue with metham sodium and chloropicrin normally used to reduce soilborne pathogens. </t>
  </si>
  <si>
    <t>Cauliflower and broccoli are closely related taxonomic species (being different varieties of identical species), yet they differ considerably in their response to V. dahliae. In greenhouse tests, broccoli is immune to all V. dahliae isolates except those from cauliflower and cabbage, which are only weakly pathogenic to broccoli (18; R. G. Bhat and K. V. Subbarao, unpublished). An effective approach to exploiting the benefits of broccoli-mediated disease suppression is as simple as adapting a rotation of susceptible crops with broccoli. Growers could plow
under broccoli residue after commercial harvest of the crop for propagule reduction and Verticillium wilt management in subsequent cauliflower crops. Development of a rotational scheme using broccoli could
also reduce the use of synthetic pesticides. In the Salinas and adjoining valleys, rotation with broccoli is compatible with the current production practices (since broccoli is already a major crop there), and would
have no adverse environmental effects. This practice might also effectively control Verticillium wilt in other susceptible crops.</t>
  </si>
  <si>
    <t>All varieties of cauliflower in 1936 were susceptible</t>
  </si>
  <si>
    <t>San Francisco, California</t>
  </si>
  <si>
    <t>Phytophthora root rot</t>
  </si>
  <si>
    <t>visual symptoms for disease assessment</t>
  </si>
  <si>
    <t>Journal of Agricultural Research</t>
  </si>
  <si>
    <t>PHYTOPHTHORA ROOT ROT OF CAULIFLOWER</t>
  </si>
  <si>
    <t>C. M. ToMPKiNS, C. M. TUCKER  and M. W. GARDNER</t>
  </si>
  <si>
    <t>A destructive root rot of cauliflower (Brassica olerácea L. var. botrytris L.) occurs during the winter in certain coastal regions of California, mainly in low or poorly drained spots in heavy soils that are subject to waterlogging during irrigation or rainy periods. Considerable losses as a result of this disease have been observed in all varieties in the San Francisco Bay section. The disease has also been found near Colma, Half Moon Bay, and Salinas. Other naturally infected hosts are cabbage (B. olerácea L. var. capitata L.), Brussels sprouts {B. olerácea L. var. gemmifera DC), and hybrid cineraria (Senecio cruentus DC.) grown in a lath house at Salinas. J. B. Kendrick isolated the fungus from diseased stock or gilliflower {Mathiola incana R. Br. var. annua Voss) collected in Solano County in January 1934. The disease is caused by Phytophthora megasperma Drechsler.</t>
  </si>
  <si>
    <t>This article introduces readers to the pathogen, symptoms, causal organism life cycle and sporulation, inoculation of waterclogged soils and experimentation on host range screening.</t>
  </si>
  <si>
    <t>A root rot of cauliflower, caused by Phytophthora megasperma Drechsler, is responsible for losses in the winter cauliflower crop in the coastal districts of California. The disease occurs only where the soil has become water-logged. The disease also occurs on cabbage, Brussels sprouts, cineraria, and stock.The outer leaves of infected cauliflower plants show a reddish discoloration and later the plants wilt rather suddenly. Affected plants are easily pulled, and the basal end of the taproot is found to be rotted to such an extent that the cortex usually sloughs off. The cauliflower fungus is described and compared with isolates from certain other hosts. Infection was obtained by adding the fungus to the soil of potted cauliflower plants and incubating them outdoors in buckets containing water about 4 inches deep. The incubation period was about 3 weeks. Infection was also obtained on stock, cineraria, and wallflower plants and on ripe tomato fruits. Attempts to infect certain other unwounded vegetables were unsuccessful.</t>
  </si>
  <si>
    <t>Snowball Y, Snowball B, and Elgon</t>
  </si>
  <si>
    <t>1981-1982</t>
  </si>
  <si>
    <t>San Francisco Bay Area</t>
  </si>
  <si>
    <t xml:space="preserve">Managing phytophthora root rot in cauliflower </t>
  </si>
  <si>
    <t xml:space="preserve">Demetrios G. Kontaxis and Vincent E. Rubatzky </t>
  </si>
  <si>
    <t xml:space="preserve">Phytophthora root rot has been a problem for several decades in cauliflower grown in the San Francisco Bay Area. About 2,000 acres are planted to this crop annually in Alameda County, where the disease is common and often destructive, particularly in the Fremont production area. Soils in the Fremont district are fine textured and do not drain well. The usual practice of furrow irrigation, coupled with occasionally excessive winter rainfall, frequently produces a waterlogged soil conducive to disease development. Symptoms of the disease, caused by the fungus Phytophthora megasperma, in cauliflower, Brassica oleracea var. botrytis L., include a reddish purple discoloration of the main stem and older leaves, followed by wilting of the entire plant. Sometimes the stem has a purplish canker near the soil line, and discoloration of the vascular tissue and rotting of the pith are occasionally observed. Roots are rotted, and diseased plants can be easily pulled from the soil. In December 1980 field observations, the senior author noticed considerably different reactions to phytophthora root rot among cauliflower cultivars: Ryan and Antone (selections by a local grower, which are not commercially available) appeared to be resistant; Snowball Y, Snowball B, and Elgon were very susceptible. Isolation of the causal agent was not attempted at that time. Field tests were conducted in Alameda County in 1981 and 1982 to evaluate responses of cultivars to root rot and, in 1982, to test disease management with the fungicide metalaxyl (Ridomil). </t>
  </si>
  <si>
    <t>This article reports the field trial of cauliflower for two years 1981 and 1982 plusa fungicide trial in 1982 to control root rot disease.</t>
  </si>
  <si>
    <t xml:space="preserve">In conclusion, these studies show that several cauliflower cultivars are tolerant of phytophthora root rot and that the fungicide metalaxyl, as applied in this test, can significantly suppress the disease. </t>
  </si>
  <si>
    <t>Cabbage lines AGS 2, 3 , 4and 5; Cauliflower cvs. Armado April, Markanta, Maya, Armado May, Arminda and April</t>
  </si>
  <si>
    <t>Oregon State</t>
  </si>
  <si>
    <t xml:space="preserve">Phytophthora root rot of cabbage and cauliflower in Oregon </t>
  </si>
  <si>
    <t>Hamm PB and Koepsell PA</t>
  </si>
  <si>
    <t>Root rot of cabbage (Brassica oleracea vas. Capitata) and cauliflower (B. oleracea var. botrytis) caused by Phytophthora megasperma is reported for the first time in Oregon. Naturally infected cabbage plants were confied to low areas in field where water accumulated. Root rot of the causliflower was especially destructive on lowlow-lying areas but also extended to higher ground. Cabbage was more tolerant than cauliflower to infection by P. megasperma in pathogenecity tests. Differences in susceptibility to Phytophthora root rot among cultivars of cabbage and cauliflower are reported.</t>
  </si>
  <si>
    <t>This article reports the isolation and identification of Phytophthora megasperma as causal organism of root rot of cabbage and cauliflower for the first time in Oregon state. Further, 4 lines of cabbage and 6 cultivars of cauliflower were tested for pahtoegencity.</t>
  </si>
  <si>
    <t xml:space="preserve">Use of resistant cultivar and use of chemical fungicides may be helpful in controlling the disease. Also changing the summer cauliflower cultivation to winter cauliflower may be helpful. Cabbage has more tolearnt lines than cauliflower. </t>
  </si>
  <si>
    <t>Bravo, Gideon, and Blue Bayou</t>
  </si>
  <si>
    <t>Stem/head rot, white mold</t>
  </si>
  <si>
    <t xml:space="preserve">visual symptoms </t>
  </si>
  <si>
    <t>Evaluation of wounds as a factor to infection of cabbage by ascospores of Sclerotinia sclerotiorum</t>
  </si>
  <si>
    <t>Hudyncia, J., Shew, H. D., Cody, B. R., and Cubeta, M. A.</t>
  </si>
  <si>
    <t>A semi-selective medium was used to examine the aerobiology of ascospores of Sclerotinia sclerotiorum in five commercial cabbage fields in eastern North Carolina. Ascospores were present in all five fields from 26 September to 30 November. However, numbers of ascospores varied greatly depending on location, sampling date, and time. In general, peak ascospore deposition occurred between 11:00 A.M. and 1:00 P.M., with the number of colonies recovered ranging from 3 to 55/dish (9 cm in diameter). Peak ascospore numbers at all locations were found from mid- to late October, but a second, smaller peak was also evident at each location in late November. Information obtained was employed to evaluate the role of wounding in infection of cabbage by ascospores of S. sclerotiorum in controlled environmental chambers. A method for production and release of ascospores of S. sclerotiorum was employed in controlled-environment chambers for the inoculation of cabbage plants with one of three representative foliar wounds: a bruise, a cut, or a non-lethal freeze. Wounding treatments were applied to 7-week-old cabbage plants, misting was added to maintain continuous leaf wetness, and ascospores were released from apothecia twice daily for four consecutive days. Spore trapping with a semi-selective medium indicated that inoculum was evenly distributed within the chambers and deposition was similar to levels recorded in the field. At 31 days after inoculation, disease incidence ranged from 0% on the control to 96% on the freeze treatments. Freeze-treated plants showed the highest disease severity throughout the entire incubation period. Mean area under the disease progress curve of severity values were 0, 0.2, 34 and 60 for the control, cut, bruise, and freeze treatments, respectively. Results indicate that freeze and bruise injuries are important factors associated with infection of cabbage by S. sclerotiorum.</t>
  </si>
  <si>
    <t>The objectives of this study were to (i) determine the density and distribution of ascospores of S. sclerotiorum in commercial cabbage fields in North Carolina and (ii) examine the effects of bruise, cut, and freeze injuries on development of white mold on cabbage in controlled-environment chambers using airborne ascospore inoculum.</t>
  </si>
  <si>
    <t>The controlled environmental-chamber experiments indicate that freeze wounds (as would be incurred in an early, hard frost, which is common in North Carolina) and bruise wounds (associated with equipment damage in the field or postharvest handling injury) are important factors associated with  infection of cabbage by S. sclerotiorum.</t>
  </si>
  <si>
    <t>visual symptoms</t>
  </si>
  <si>
    <t>Sclerotinia sclerotiorum: History, Diseases and Symptomatology, Host Range, Geographic Distribution, and Impact</t>
  </si>
  <si>
    <t>L. H. Purdy</t>
  </si>
  <si>
    <t>the accumulated information about Sclerotinia sclerotiorum deBary that comprise the present understanding of this most interesting fungus. It will be obvious that many contributions to the literature about S. sclerotiorum were not considered in the preparation of this paper. However, I hope that what is presented is historically accurate and that this initial paper of the Sclerotinia Symposium will help initiate a new focus on S. sclerotiorum.</t>
  </si>
  <si>
    <t>This article illustrates the history of S. sclerotiorum, plant diseases this fungua may cause and symptomatology, Life cycle of S. sclerotiorum, geographical distribution of this fungus, host range and impact of S. sclerotiorum on yields.</t>
  </si>
  <si>
    <t>This is a review paper reporting the disease occurance and host range of this pathogen.</t>
  </si>
  <si>
    <t>one cultivar of each crucifer was tested for pathogenecity</t>
  </si>
  <si>
    <t>1995-2000</t>
  </si>
  <si>
    <t>Korea</t>
  </si>
  <si>
    <t>The Plant Pahtology Journal</t>
  </si>
  <si>
    <t>Occurrence of Sclerotinia Rot in Cruciferous Crops Caused by Sclerotinia spp.</t>
  </si>
  <si>
    <t>Kim, Wan-Gyu and Cho, Weon-Dae</t>
  </si>
  <si>
    <t>Cruciferous crops grown in greenhouses and fields in Korea were surveyed from 1995 to 2000. Sclerotinia rot most severely occurred up to 30％ in cabbage. Incidence of the disease was as high as 20% at its maximum in Chinese cabbage and rape and 10％ in radish, but as low as less than 1 or 2％ in broccoli and kale. Symptoms of Sclerotinia rot commonly developed on loaves and stems of the crucifers, but rarely on rachises of broccoli. A total of 112 isolates of sclerotinia species was obtained from the diseased crucifers. Out of the isolates, 103 isolates were identified as S. sclerotiorum, and the rest as 5. minor based on their morphological and cultural characteristics. S. sclerotiorum was isolated from all the crucifers, while S. minor was isolated from Chinese cabbage, broccoli, and kale. Six isolates of S. sclerotiorum and three isolates of S. minor were tested for their pathogenicity to the crucifers by artificial inoculation. All the isolates of the two Sclerotinia spp. induced rot symptoms on the plants of the crucifers tested, which were similar to those observed in the fields. The pathogenicity tests revealed that there was no significant difference in the susceptibility of the crucifers to the isolates of S. sclerotiorum. However, in case of S. minor, radish was relatively less susceptible to the pathogen.</t>
  </si>
  <si>
    <t>Field survery and sample collections were carried out in first part of this paper, followed by isolation of causal agent, examination of morphological and cultural characterisation,  and pathogenecity test were also performed.</t>
  </si>
  <si>
    <t>All cruciferous crops tested for pathogenecity found that there was no significant difference between tolerance towards this pathogen.</t>
  </si>
  <si>
    <t>46 different genotypes were tested</t>
  </si>
  <si>
    <t>Seedling resistance to Sclerotinia sclerotiorum as expressed across diverse cruciferous species</t>
  </si>
  <si>
    <t xml:space="preserve">Uloth, M., You, M. P., Finnegan, P. M., Banga, S. S., Yi, H., and Barbetti, M. J. </t>
  </si>
  <si>
    <t>Sclerotinia  stem  rot,  caused  by  Sclerotinia  sclerotiorum,  is  a  serious  disease  of  many  cruciferous  crops  and  frequently  poses  a  threat  to  the  sustainable and profitable production of these crops worldwide. Differ-ences in seedling resistance to S. sclerotiorum across 46 diverse crucif-erous genotypes from 12 different species were assessed by comparing the  extent  of  pathogenesis  on  inoculated  cotyledons  under  controlled  conditions.  Selections  of  Brassica  carinata, B.  incana, B.  juncea, B. napus,  and  B.  napus  introgressed  with  B.  carinata, B.  nigra, B. oleracea, B. rapa var. rosularis, B. rapa var. chinensis, B. tournefortii, Raphanus  raphanistrum, R.  sativus,  and  Sinapis  arvensis  were  tested.  The average size of lesions on cotyledons 48 h post inoculation varied from 0.8 to 7.3 mm. The three most resistant genotypes with the small-est  lesions  were  all  from  B.  oleracea  (viz.,  B.  oleracea  var.  italica‘Prophet’  and  B.  oleracea  var.  capitata  ‘Burton’  and  ‘Beverly  Hills’).  Representatives  of  R.  raphanistrum,  S.  arvensis,  B.  juncea,  and  B.  carinata were the most susceptible to S. sclerotiorum, with the largest lesions.To  our  knowledge,  this  is  the  first  report  of  high  levels  of  resistance  to  S.  sclerotiorum  in  B. oleracea at the cotyledon stage and also  the  first  report  of  the  host  cotyledon  reactions  against  S.  sclero-tiorum for all tested species except B. napus and B. juncea. The mean lesion  size  for  B.  napus  introgressed  with  B.  carinata  was  5.6  mm,  which is midway between the lesion size for the two parent species B. napus (5.1 mm) and B. carinata (5.8 mm). Separate genetic control for cotyledon versus mature plant resistance was demonstrated by the lack of   correlation   between   lesion   size   from   S.   sclerotiorum   on   the   cotyledon  with  the  severity  of  disease  initiated  by  stem  inoculation  or  natural  processes  in  a  previous  field  test.  On  the  most  resistant  geno-types, B. oleracea var. italica Prophet and var. capitata Burton, growth of S.  sclerotiorum  on  the  cotyledon  surface  prior  to  penetration  was  severely  impeded,  production  of  appressoria  inhibited,  and  both  cyto-plasm  shrinkage  and  protoplast  extrusion  in  S.  sclerotiorum  hyphae  prevalent.  This  is  the  first  report  of  such  resistant  mechanisms  in  B. oleracea.  Genotypes  with  cotyledon  resistance  identified  in  this  study  will  be  of  great  value  not  only  in  furthering  our  understanding  of  re-sistance mechanisms across different cruciferous species but also could be  exploited  for  developing  commercial  crucifer  cultivars  with  high-level resistance against S. sclerotiorum.</t>
  </si>
  <si>
    <t xml:space="preserve">The aim of this study was to define the range and extent of seed-ling  resistance  to  S.  sclerotiorum  across  a  variety  of  oilseed,  forage, and vegetable crucifers, including wild or weedy species, and B. napus containing B genome introgressions from B. carinata. In addition, we aimed to determine the correlation between resistance found  at  the  seedling  stage  with  a  previous  field  assessment  (38)  and  observe  the  growth  of  the  pathogen  on  susceptible  and  re-sistant cotyledons. </t>
  </si>
  <si>
    <t>This  is  the  first  time that cotyledon seedling reactions to S. sclerotiorum have been reported  on  B.  carinata, B.  incana, B.  napus  introgressed  with  B. carinata, B. nigra, B. oleracea, B. rapa var. rosularis, B. rapa var. chinensis, B. tournefortii, R. raphanistrum, R. sativus, and Sinapis arvensis. High level of resistance o  Sclerotinia  scleroti-orum  in  the  cotyledons  of  B.  oleracea,  compared  with  partial  re-sistance  reported  in  other  tissues  of  B.  oleracea  and  its  wild  rela-tives was observed during this research. Resistant cultivar breeding is empahsised as future work from this paper</t>
  </si>
  <si>
    <t>127 cruciferous genotypes from 24 different species</t>
  </si>
  <si>
    <t>Field Crops Research</t>
  </si>
  <si>
    <t>New sources of resistance to Sclerotinia sclerotiorum for crucifer crops</t>
  </si>
  <si>
    <t>Margaret B. Uloth, Ming Pei You, Patrick M. Finnegan, Surinder S. Banga, Shashi K. Banga, Prabhjot S. Sandhu, Huang Yi, Phillip A. Salisbury and Martin J. Barbetti</t>
  </si>
  <si>
    <t>Current management of Sclerotinia rot(Sclerotinia sclerotiorum) relies heavily upon cultural and chemical control options that provide, at best, only partial, sometimes sporadic control and can be cost prohibitive. Effective host resistance to S. sclerotiorum is urgently needed if Sclerotinia rot is to be successfully managed across diverse oilseed, forage and vegetable crucifer crops worldwide. Differences in resistance across 127 diverse cruciferous genotypes to S. sclerotiorum in one experiment, and a set of 55 Brassica napus lines carrying one or more B. carinata B genome introgressions in a second experiment, were assessed by field-inoculation of stems and natural ascospore infection. Reactions on B. fruticulosa, B. oxyrrhina, B. parachinensis, B. tournefortii, Camelina sativa, Carrichtera annua, Diplotaxis tenuifolia, Eruca vesicaria, Hirschfeldia incana, Raphanus raphanistrum, Raphanus sativus, Rapistrum rugosum, Sinapis arvensis and Sisymbrium irio to this pathogen are reported for the first time. Among these, and across other species previously explored, including B. carinata, B. napus, B. juncea, B. rapa, B. cretica, B. incana, B. insularis, B. nigra, and B. montana, responses ranged from highly resistant (stem lesion length 2 mm) to highly susceptible (155 mm). Against a highly virulent and prevailing pathogen pathotype, R. raphanistrum RRA 41, B. napus Mystic, B. carinata BRA 926/78, B. carinata 054113, R. sativus Krasnodar. Market B, B. carinata PI 193459 and R. raphanistrum WARR 20 all showed very high-level resistance, with stem lesion length &lt;5 mm; with a further 29 genotypes across these species and/or B. incana, B. rapa var. rosularis, B. oleracea vars acephala and italica, and S. arvensis, that showed slightly less but still high resistance (lesions 5–10 mm). Natural air-borne ascospore leaf infection occurred in 89% of plots, yet some forage and/or vegetable crucifers, such as B. rapa var. chinensis Ivory and R. sativus Oriental radish, showed high-level resistance to such infections. B. napus with introgression(s) from B. carinata, ranged from highly resistant (lesions &lt;2 mm) to very susceptible (&gt;67 mm). There appeared to be separate genetic control for stem vs. leaf resistance, crucial to the understanding needed in developing resistant cultivars across different 
cruciferous crop types. While this study highlighted individual genotypes that offer great potential for improving resistance to Sclerotinia rot in commercial cruciferous crops, it also demonstrated that assessment of the overall value of a species is only possible when a significant number of genotypes within the species are tested. Overall, while genotypes with high-level stem or leaf resistance identified are of particularly significant value for developing new disease-resistant cultivars of oilseed, forage and vegetable crucifers, even genotypes with moderate levels of resistance, if deployed commercially, offer prospects of improving current integrated disease management strategies compared with current reliance upon cultural and/or chemical controls utilized in conjunction with cultivars lacking any effective resistance. As resistance was identified for the first time across many of these diverse cruciferous species, it is likely that some resistances identified constitute new sources and/or types of host resistance not previously identified.</t>
  </si>
  <si>
    <t>This study defines the range and extent of resistances to SR across diverse oilseed, forage and vegetable crucifers, including wild and/or weedy species, and also from B. carinata. We highlight exciting new opportunities to improve resistance to stem infection in commercial oilseed and forage crucifers, particularly in relation to Brassica species, and to leaf infection in commercial forage and vegetable crucifers. We also demonstrate that assessment of the overall value of a species is only possible when a significant number of genotypes within the species are tested.</t>
  </si>
  <si>
    <t>Genotypes with high-level stem and leaf resistance identified in this study will be of great value for developing new SR resistant cultivars of oilseed, forage and vegetable crucifers. Even genotypes identified with moderate levels of resistance, if deployed commercially, offer prospects of improving current management strategies compared with the current reliance upon cultural and chemical controls necessary as cultivars lack effective levels of resistance.</t>
  </si>
  <si>
    <t>Six crucifer species, three cultivated species: Ethiopian mus-tard (Brassica carinata Brown) line     C-101 (V  elascoet al.,1997), turnip (Brassica rapa L.)    cv. Norfolk and radish (Raphanus sativus L.); and three wild species: wild rocket (Eruca vesicaria L.)     Cav.), wild cabbage (Moricandia moricandioides (Boiss.) Heywood) and white mustard (Sinapis lbaL.).</t>
  </si>
  <si>
    <t>Meloidogyne arenaria race 2, M. incognitarace 1 and M. Javanica</t>
  </si>
  <si>
    <t>Root gall severity (RGS) was rated on a 0-5. Nematodes from 100 cm3 samples of infested soil and from 5 g samples of roots were extracted by centrifugation (Coolen, 1979), as already described for inoculum preparation. Extracted nematodes were used to estimate final nematode population densities, and reproduction factor (Rf = Pf/Pi) values determined.</t>
  </si>
  <si>
    <t>Nematology</t>
  </si>
  <si>
    <t>Host suitability of some crucifers for root-knot nematodes in Southern Spain</t>
  </si>
  <si>
    <t>GraciaLIÉ BA NA S and Pablo CASTILLO</t>
  </si>
  <si>
    <t>Six crucifer species as potential cover crops, Ethiopian mustard (Brassica carinataline C-101), turnip (Brassica rapa cv. Norfolk), radish (Raphanus sativus), wild rocket (Eruca vesicaria), wild cabbage (Moricandia moricandioides) and white mustard (Sinapis alba), were tested for susceptibility to Meloidogyne arenariarace 2, M. incognita race 1 and M. javanica. Experiments were conducted under glasshouse conditions at   22-28 C for 2 months after inoculation of plants with eggs and second-stage juveniles. All crucifers were infected by Meloidogyne spp. The nematode and crucifer species signicantly influenced the severity of root galling and nematode reproduction. Among the plants tested, turnip was the most suitable host for all three Meloidogynes pp. as indicated by severity of root galling and nematode reproduction. The least suitable hosts were wild rocket for M. arenaria, radish for M. incognita and white mustard for M. javanica. The reproduction fitness of M. javanica was greater than that of M. arenaria race  2 and M. incognita race 1 on all plants.</t>
  </si>
  <si>
    <t>The objective of this study was to determine the host suitability of some cultivated and wild crucifers, with potential use as over crops in Andalusian olive orchards, to the three common root-knot nematodes M. arenaria, M. incognita and M. javanica.</t>
  </si>
  <si>
    <t>The results will be of general interest to other areas because although these plants were not  good hosts for Meloidogyne spp. they support some nematode reproduction, and their use as cover crops must be limited to soils not infested or with low inoculum density of Meloidogyne spp. Additionally, growing the cover crops when temperatures are sub-optimal for root-knot nematodes might allow their use in olive orchards without Meloidogyne spp. numbers increasing. Even so, additional investigations are needed to determine reproduction of Meloidogyne spp. on these crucifers at the lower soiltemperatures typical of southern Spain during the early winter to early spring.</t>
  </si>
  <si>
    <t>Cabbage (Lupini)</t>
  </si>
  <si>
    <t>cyst-forming nematode</t>
  </si>
  <si>
    <t xml:space="preserve">Molecular screening via ribosomal DNA (D2 to D3 expansion segments of 28S and internal transcribed spacer ITS1 region were used to identify the species and sequenced. </t>
  </si>
  <si>
    <t>Pathogenicity and host–parasite relationships of Heterodera cruciferae in cabbage</t>
  </si>
  <si>
    <t xml:space="preserve">Stunted cabbage (‘Lupini’) associated with severe soil infestations by a cyst-forming nematode were observed in large patches of open fields in Castellaneta, province of Taranto, southern Italy. Morphological traits based on mature cysts, males, and second-stage juveniles (J2s) and molecular analysis of ribosomal DNA (D2 to D3 expansion segments of 28S and internal transcribed spacer [ITS]1 region) were used to identify the species. ITS1 sequence information supported the identity of Heterodera cruciferae, also showing a high degree of similarity to other species of the Heterodera Goettingiana group, including H. goettingiana, H. carotae, and H. urticae. Nematodes successfully established permanent feeding sites in cabbage roots which caused cellular alterations in the root cortex, endodermis, pericycle, and vascular cylinder by inducing typical multinucleate syncytia. Syncytial cytoplasm was granular and dense, with variously sized vacuoles and hypertrophied nuclei with nucleoli. Cabbage plant growth was also reduced in pathogenicity tests. The relationship between the initial nematode population density in soil and shoot plant weight was well described by the Seinhorst’s equation. Tolerance limits with respect to shoot plant weight of cabbage to H. cruciferae was estimated as 1.50 units of eggs plus J2s/cm3 of soil. The minimum relative value (m) for plant height was 0.71 at an initial nematode population density of (Pi) ≥ 64 units of eggs plus J2s/cm3 of soil. The maximum nematode reproduction rate (Pf/Pi) was 4.6 times that of the  initial population density of 8 units of eggs plus J2s/cm3 of soil. 
</t>
  </si>
  <si>
    <t>The objectives of this study were to determine (i) accurate identification of the nematode species, (ii) the histopathology of nematode-feeding sites, and (iii) the relationship between the initial soil nematode population density and growth of cabbage under greenhouse conditions.</t>
  </si>
  <si>
    <t xml:space="preserve">Conventional chemical control of plant-parasitic nematodes is costly and harmful to the environment; thus, development of resistant germplasm is crucial for the control of these pathogens
and is the most economically suitable control. Because cabbage varieties resistant to cyst nematodes are not yet available and the continuous cropping of cabbage makes crop rotation difficult, control strategies should be focused on reduction of infestation level to below the tolerance limit of the target nematode species. Thus, soil solarization, organic amendments, or
biological control are preferable, in the context of reduced availability and higher cost of fumigant and non-fumigant nematicides. Soil sampling to assess the risk of nematode damage is necessary for decision making on cropping sequences and the selection of appropriate control tactics. </t>
  </si>
  <si>
    <t xml:space="preserve">Cruciferae included in the tests were canola cv. A112;
broccoli (B. oleracea var. botrytis) cv. De Cicco; collard (B. oleracea var. acephala) cv. Georgia Southern; cauliflower (B. oleracea var. botrytis) cv. Early Snowball A; radish (Raphanus sativus) cv. Cherry Belle; turnip (B. rapa) cvs. Purple Top White Globe
Nabo and Nabo Seven Top; cabbage (B. oleracea var. capitata) cv. Copenhagen Early Market; mustard (Sinapis alba) cv. Florida Broad Leaf; and chinese cabbage (B. chinensis var. pekinensis) cv. Orient Express. </t>
  </si>
  <si>
    <t xml:space="preserve"> M. arenaria race 1, M. incognita races 1 and 3, and M. javanica</t>
  </si>
  <si>
    <t>Visual symptoms for gall formation and number of eggs were recorded</t>
  </si>
  <si>
    <t xml:space="preserve"> Journal of Nematology </t>
  </si>
  <si>
    <t xml:space="preserve">Responses of Some Common Cruciferae to Root-knot Nematodes </t>
  </si>
  <si>
    <t xml:space="preserve">R. McSORLEY AND J. J. FREDERICK </t>
  </si>
  <si>
    <t xml:space="preserve">Ten cultivated plants of the family Cruciferae were evaluated for susceptibility to Meloidogyne arenaria race 1, M. incognita races 1 and 3, and M.javanica in a series of four separate greenhouse tests. After 62-64 days, or 1,032-1,072 degree days (10 C base), several of the crops evaluated showed moderate to severe levels of galling (&gt; 3.0 on 0-5 scale) and moderate numbers of egg masses (&gt;2.0 on 0-5 scale) in response to each of the nematode species and races. Among the plants tested, collard (Brassica oleracea var. acephala) cv. Georgia Southern was the least susceptible (fewest galls and egg masses) to each of the four nematode isolates. Similar low levels of infection were obtained with broccoli (B. oleracea var. botrytis) cv. De Cicco in response to M. incognita race 1 and M. arenaria. Numbers of second-stage juveniles hatched from eggs per root system were variable in the test with M. arenaria, but lowest on collard for each of the other nematodes. Some commonly grown crucifers are hosts to several different species and races of Meloidogyne, which should be considered if these crops are included in cropping systems. </t>
  </si>
  <si>
    <t xml:space="preserve">The objective of our study was to determine the relative host suitability of some commonly cultivated Cruciferae to several
common root-knot nematodes in Florida: M. arenaria race 1, M. incognita races 1 and 3, and M. javanica. </t>
  </si>
  <si>
    <t xml:space="preserve">Based on the results from this study, the collard cv. Georgia Southern and in some instances the broccoli cv. De Cicco were the most effective in maintaining low number of Meloidogyne spp. Therefore, these cultivars may be useful in cropping systems to reduce population densities of Meloidogyne spp. Of course, results may vary widely with cultivar. For example, the cauliflower
cv. Early Snowball A was susceptible to all root-knot nematode isolates we tested, and many other cauliflower cultivars are susceptible to M.javanica and to all races of M. incognita. In contrast, some cauliflower cultivars had varying degrees of resistance to M. javanica and one or more races of M. incognita, and one cultivar was not a host to any of the nematodes tested. As more information becomes available on the responses of the many cultivars of other Cruciferae to Meloidogyne spp., the opportunities to include crucifers in cropping systems for nematode management will increase. </t>
  </si>
  <si>
    <t xml:space="preserve">cultivars F1, F3, F4, and F9 (supplied by the spinach breeding program of Nordreco AB, Bjuv, Sweden) </t>
  </si>
  <si>
    <t>1981-1982 and 1987-1991</t>
  </si>
  <si>
    <t>Visual symptoms of root damage</t>
  </si>
  <si>
    <t xml:space="preserve">Disease progression and yield losses from root diseases caused by soilborne pathogens of spinach. </t>
  </si>
  <si>
    <t>Larsson, M., and Gerhardson, B.</t>
  </si>
  <si>
    <t xml:space="preserve">Severity of spinach diseases caused by soilborne pathogens, mainly Aphanomyces cochlioides, but also Phytophthora cryptogea, Pythium spp., and Fusarium spp., was determined in a total of 23 commercial fields located in southern Sweden. Disease progress curves increased rapidly from emergence to when the cotyledons and the first pair of true leaves were fully developed. Thereafter, disease did not increase. A field disease severity index (ranging from 0 to 100), read after plant developmental stage 2 (one true leaf pair), was correlated with spinach yield. An incremental increase in field disease severity index corresponded to a yield loss of approximately 1% or 210 kg/ ha. Soil treatment with dazomet, which breaks down to release methyl isothiocyanate in soil, resulted in yield increases of 100-150% in fields with established pathogen populations. However, only small yield increases were obtained in fields in which spinach was grown for the first time. Average field disease severity indices for spinach grown in monoculture, in rotation with other crops, and for the first time in a field were 39, 31, and 19, respectively.
</t>
  </si>
  <si>
    <t xml:space="preserve">The research work was set to determine the disease progression of spinach root rot and damping off during the growing season, yield loss caused by the disease in commercial spinach production, and potential effects of soil fumigants and cropping history on disease severity. Main topics covered in this research include Field surveys, Assessments of root damage on field plants, Relationship between disease severity and yield, and Field experiments with soil treatment.
</t>
  </si>
  <si>
    <t xml:space="preserve">Disease severity increased rapidly up to about plant developmental stage 2 and then leveled off in all the fields tested. Soil treatment with dazomet resulted in an average yield increase of 100-150% within monoculture fields, whereas virgin fields averaged only a 20% increase with dazomet treatment . There was no statistically significant difference in severity indices between the monoculture (average severity index 39) and crop rotation (average severity index 31) field groups (P = 0.074), and neither between the crop rotation and virgin (average severity index 19) field groups (P = 0.138). </t>
  </si>
  <si>
    <t>1981-1982 and 1987-1992</t>
  </si>
  <si>
    <r>
      <rPr>
        <i/>
        <sz val="11"/>
        <color theme="1"/>
        <rFont val="Calibri"/>
        <family val="2"/>
        <scheme val="minor"/>
      </rPr>
      <t xml:space="preserve">P. ultimum </t>
    </r>
    <r>
      <rPr>
        <sz val="11"/>
        <color theme="1"/>
        <rFont val="Calibri"/>
        <family val="2"/>
        <scheme val="minor"/>
      </rPr>
      <t>Trow and</t>
    </r>
    <r>
      <rPr>
        <i/>
        <sz val="11"/>
        <color theme="1"/>
        <rFont val="Calibri"/>
        <family val="2"/>
        <scheme val="minor"/>
      </rPr>
      <t xml:space="preserve"> P. sylvaticum</t>
    </r>
    <r>
      <rPr>
        <sz val="11"/>
        <color theme="1"/>
        <rFont val="Calibri"/>
        <family val="2"/>
        <scheme val="minor"/>
      </rPr>
      <t xml:space="preserve"> W. A. Campbell &amp; J. W. Hendrix</t>
    </r>
  </si>
  <si>
    <t>The purpose of this paper was to determine the disease progression of spinach root rot during the growing season, yield loss caused by the disease in commercial spinach production, and potential effects of soil fumigants and cropping history on disease severity. Main topics covered in this research include Field surveys, Assessments of root damage on field plants, Relationship between disease severity and yield, and Field experiments with soil treatment.</t>
  </si>
  <si>
    <t>1981-1982 and 1987-1993</t>
  </si>
  <si>
    <t>Severity of spinach diseases caused by soilborne pathogens, mainly Aphanomyces cochlioides, but also Phytophthora cryptogea, Pythium spp., and Fusarium spp., was determined in a total of 23 commercial fields located in southern Sweden. Disease progress curves increased rapidly from emergence to when the cotyledons and the first pair of true leaves were fully developed. Thereafter, disease did not increase. A field disease severity index (ranging from 0 to 100), read after plant developmental stage 2 (one true leaf pair), was correlated with spinach yield. An incremental increase in field disease severity index corresponded to a yield loss of approximately 1% or 210 kg/ ha. Soil treatment with dazomet, which breaks down to release methyl isothiocyanate in soil, resulted in yield increases of 100-150% in fields with established pathogen populations. However, only small yield increases were obtained in fields in which spinach was grown for the first time. Average field disease severity indices for spinach grown in monoculture, in rotation with other crops, and for the first time in a field were 39, 31, and 19, respectively.</t>
  </si>
  <si>
    <t>This research reports the disease progression of spinach damping off during the growing season, yield loss caused by the disease in commercial spinach production, and potential effects of soil fumigants and cropping history on disease severity. Main topics covered in this research include Field surveys, Assessments of root damage on field plants, Relationship between disease severity and yield, and Field experiments with soil treatment.</t>
  </si>
  <si>
    <t>Damping off is also caused by Pythium species, and Rhizoctonia solani</t>
  </si>
  <si>
    <t xml:space="preserve">Diseases </t>
  </si>
  <si>
    <t xml:space="preserve">UC IPM Pest Management Guidelines: Spinach (http://ipm.ucanr.edu/PMG/r732100511.html) </t>
  </si>
  <si>
    <t>M. LeStrange and S. T. Koike</t>
  </si>
  <si>
    <t>Damping-off is problematic in spinach production areas throughout the world. Severity is influenced by cultivar, soil texture, irrigation, and pathogen populations. Severe damping-off is associated with clay or poorly draining soils with a history of frequent spinach production. While all stages of spinach can be infected by root rot organisms, newly emerging plants and young seedlings are very susceptible. Symptomatic plants can be associated with low areas in the field and places where water is slow to drain away. These spinach problems are caused by a complex of pathogenic soil fungi that include one or more of the following: Fusarium oxysporum, Pythium (several species), and Rhizoctonia solani. These fungi are soil inhabitants and are therefore permanent residents in infested soils. However, aboveground symptoms of plants that are overwatered are similar to symptoms of root rot. Excess water can damage roots, causing tan to brown, water‑soaked symptoms on roots even if no pathogen is present.</t>
  </si>
  <si>
    <r>
      <rPr>
        <b/>
        <sz val="11"/>
        <color theme="1"/>
        <rFont val="Calibri"/>
        <family val="2"/>
        <scheme val="minor"/>
      </rPr>
      <t xml:space="preserve">Symptoms and signs: </t>
    </r>
    <r>
      <rPr>
        <sz val="11"/>
        <color theme="1"/>
        <rFont val="Calibri"/>
        <family val="2"/>
        <scheme val="minor"/>
      </rPr>
      <t>Symptoms of damping‑off and root rot consist of poor seed germination, preemergence death of seedlings, postemergence death of newly emerged seedlings, stunted plants, yellowed lower leaves, general poor growth, wilting, and eventual collapse and death of older plants. Roots of infected plants can appear water-soaked or brown to black in color. The upper taproot may be girdled by a necrotic lesion, or the tip of the taproot may be necrotic. In severe cases, nearly all roots may be girdled or rotted off.</t>
    </r>
  </si>
  <si>
    <r>
      <rPr>
        <b/>
        <sz val="11"/>
        <color theme="1"/>
        <rFont val="Calibri"/>
        <family val="2"/>
        <scheme val="minor"/>
      </rPr>
      <t>Management practices to control disease include:</t>
    </r>
    <r>
      <rPr>
        <sz val="11"/>
        <color theme="1"/>
        <rFont val="Calibri"/>
        <family val="2"/>
        <scheme val="minor"/>
      </rPr>
      <t xml:space="preserve"> Plant spinach in well draining soils. Prepare seed beds so that even, rapid germination is enhanced. Carefully manage the irrigation schedule to prevent flooding and saturated soil conditions. Plant seed that is treated with fungicides. Preplant application of mefenoxam will only control damping-off caused by Pythium. Avoid planting consecutive spinach crops and practice good crop rotation.
</t>
    </r>
    <r>
      <rPr>
        <b/>
        <sz val="11"/>
        <color theme="1"/>
        <rFont val="Calibri"/>
        <family val="2"/>
        <scheme val="minor"/>
      </rPr>
      <t xml:space="preserve">Organically Acceptable Methods: </t>
    </r>
    <r>
      <rPr>
        <sz val="11"/>
        <color theme="1"/>
        <rFont val="Calibri"/>
        <family val="2"/>
        <scheme val="minor"/>
      </rPr>
      <t>Cultural controls such as good site location and preparation and good water management are acceptable for use on organically grown produce.</t>
    </r>
  </si>
  <si>
    <t xml:space="preserve">Some popular cultivars in California include the
following; numbers in parentheses after the cultivar
name indicate the downy mildew races (DM) to
which the cultivar is resistant: Avenger (DM 1–7, 9),
Bolero (DM 1–4, 9), Bossanova (DM 1–4, 9), Dolphin
(DM 1–7, 9), Emilia (DM 1–10), Falcon (DM 1–7),
Lazio (DM 1–10), Palco (DM 1–7), Unipak 144 (DM
1–5), and Whale (DM 1–7). </t>
  </si>
  <si>
    <t xml:space="preserve">Damping-off disease caused by the complex
of Fusarium, Pythium, and Rhizoctonia fungi </t>
  </si>
  <si>
    <t>UC Agriculture &amp; Natural Resources: Farm</t>
  </si>
  <si>
    <t>Spinach Production in California</t>
  </si>
  <si>
    <t xml:space="preserve">STEVEN T. KOIKE, MICHAEL CAHN, MARITA CANTWELL, STEVE FENNIMORE, MICHELLE LESTRANGE, ERIC NATWICK, RICHARD F. SMITH, ETAFERAHU TAKELE, </t>
  </si>
  <si>
    <t>California produces spinach (Spinacia oleracea) in four areas: the southern desert valleys (Imperial and Riverside Counties); the southern coast (Santa Barbara and Ventura Counties); the central coast (Monterey, San Benito, Santa Clara, and Santa Cruz Counties); and the central San Joaquin Valley (Stanislaus and Tulare Counties). Almost half of California’s spinach acreage and production is in Monterey County. The southern coast and San Joaquin Valley each produces about onefourth of California’s spinach, followed by Coachella Valley in Riverside County. Spinach is produced virtually all year in the coastal valleys, with a slight dip in December and January in both planting and harvest. In Coachella Valley planting occurs from October through December for harvest from November through March. In the San Joaquin Valley planting starts in late October and continues through January for harvest from February through April. Spinach is marketed as three different commodities: fresh market clipped and bagged, fresh market bunched, and frozen. Fresh market clipped and bagged is the dominant spinach product produced in California. This bagged product is produced and sold containing either very small, young leaves (“baby spinach”) or slightly older, medium-sized leaves (“teenage spinach”). Both baby and teenage spinach leaf sizes are usually significantly smaller than the leaf size of the traditional fresh market bunched spinach; freezer spinach leaf size is the largest of all marketed sizes.</t>
  </si>
  <si>
    <t>Topics including PRODUCTION AREAS AND SEASONS, SPINACH ACREAGE AND VALUE (FRESH MARKET) , CLIMATIC REQUIREMENTS, CULTIVARS, PLANTING, SOILS, IRRIGATION, FERTILIZATION, INTEGRATED PEST MANAGEMENT, HARVESTING AND HANDLING, POST HARVEST HANDLING, MARKETING and COST OF PRODUCTION are covered in this research work.</t>
  </si>
  <si>
    <t>Damping-off disease caused by the complex of Fusarium, Pythium, and Rhizoctonia fungi is periodically a problem in spinach production. Severity is influenced by cultivar, soil temperature, 
soil moisture, and crop history. Severe damping-off of spinach is associated with warm, wet soils with a history of frequent spinach production. Management practices typically include the use of a seed-treatment fungicide and crop rotation with non-host crops.</t>
  </si>
  <si>
    <t>Visual symptoms and invitro germination of fungus on selective media for these species</t>
  </si>
  <si>
    <t>Univesity of California project progress report</t>
  </si>
  <si>
    <t>Characterizing damping-off and root rot pathogens of spinach in California</t>
  </si>
  <si>
    <t xml:space="preserve">Steven Koike, Tom Gordon and Frank Martin </t>
  </si>
  <si>
    <t>Spinach acreage has significantly increased in California over the past years, along with a possible increase in soilborne diseases of the crop. A survey of diseased fields in the central coast was conducted to determine which pathogens are involved in this problem. Pythium was the soil organism most commonly isolated from diseased spinach roots; Pythium was associated with young spinach plants that had only cotyledons or first two true leaves developed. Fusarium was recovered with the second highest incidence and was associated with larger spinach plants that had dark brown to black taproot tips. Rhizoctonia was found third most frequently and was also linked to darkened taproot tips. Except for Fusarium, soilborne root rot pathogens have not been documented as seedborne in spinach. A limited collection and testing of commercial spinach seed failed to find Pythium and Rhizoctonia, though Fusarium isolates were commonly recovered.</t>
  </si>
  <si>
    <t>The purpose of this project is to define the causal agents of spinach root rot, determine aspects of where and why disease occurs, and devise management strategies.
Objectives for Year One
1. Survey coastal regions for disease and characterize the causal agents of damping-off and root rot diseases of spinach.
2. Assay seeds for presence of soilborne pathogens.</t>
  </si>
  <si>
    <t xml:space="preserve">http://calgreens.org/wp-content/uploads/2013/07/Koike-Damping-Off-and-Root-Rot-Pathogens-of-Spinach.pdf </t>
  </si>
  <si>
    <t>Ohio State</t>
  </si>
  <si>
    <t>Pythium ultimum, Damping off</t>
  </si>
  <si>
    <t>PHYTOPATHOLOGY</t>
  </si>
  <si>
    <t xml:space="preserve">Field management effects on damping-off and early season vigor of crops in a transitional organic cropping system. </t>
  </si>
  <si>
    <t>Baysal, F., Benitez, M.-S., Kleinhenz, M., Miller, S. A., and McSpadden Gardener, B. B.</t>
  </si>
  <si>
    <t xml:space="preserve">Transitioning farmland to certified organic vegetable production can take many paths, each varying in their costs and benefits. Here, the effects of four organic transition strategies (i.e., tilled fallowing, mixed-species hay, low-intensity vegetables, and intensive vegetable production under high tunnels), each with and without annual compost applications for 3 years prior to assessment, were characterized. Although transition cropping strategies differed in soil chemistry (P &lt; 0.05), the magnitude of the changes typically were marginal and pairwise comparisons were rarely significant. In contrast, the compost amendment had a much greater impact on soil chemistry regardless of cropping strategy. For example, percent C and total P increased by 2- to 5-fold and K increased
from 6- to 12-fold. Under controlled conditions, damping-off of both edamame soybean (cv. Sayamusume) and tomato (cv. Tiny Tim) was reduced from 2 to 30% in soils from the mixed-hay transition. In the field, damping-off of both crops was also significantly lower in plots previously cropped to hay (P &lt; 0.05). Although not always significant (P &lt; 0.05), this pattern of suppression was observed in all four of the soybean experiments and three of the four tomato experiments independent of compost application. The compost amendments alone did not consistently suppress damping-off. However, plant height, fresh weight, and leaf area index of the surviving seedlings of both crops were greater in the compost-amended soils regardless of the transitional cropping treatment used (P &lt; 0.05 for most comparisons). These data indicate that mixed-hay cropping during the transition periods can enhance soil suppressiveness to damping-off. In addition, although compost amendments applied during transition can improve crop vigor by significantly enhancing soil fertility, their effects on soilborne diseases are not yet predictable when transitioning to certified organic production. </t>
  </si>
  <si>
    <t xml:space="preserve"> The goal of this research was to characterize the impact of various transition strategies on soil chemical characteristics and soilborne disease suppressiveness. Work describing the effects of these same transition strategies on soil and rhizosphere bacterial populations and their potential contributions to the patterns of damping-off suppression described in this article.</t>
  </si>
  <si>
    <t xml:space="preserve">Overall, this study indicates that different transition strategies can lead to significant changes in soilborne disease suppression in newly certified organic land. The microbiological basis for the damping-off suppression associated here with the mixed-hay strategy is currently under study. </t>
  </si>
  <si>
    <t>P. aphanidermatum and P. paroecandrum</t>
  </si>
  <si>
    <t>Visula symptoms, fungal isolation and pythogenicity test</t>
  </si>
  <si>
    <t>Ann. Phytopath. Soc. Japan 52 (5)</t>
  </si>
  <si>
    <t>Pythium Species Causing Damping-Off of Spinach Seedlings under Plastic-House Cropping</t>
  </si>
  <si>
    <t>Takashi NAIKI, Yasuhiro GONDA and Kohji KAGEYAMA</t>
  </si>
  <si>
    <t xml:space="preserve">A high correlation was found between the incidence of damping-off and the isolation frequency of Pythium species for spinach in pot experiments with spinach-field soils. Pythium species isolated from diseased spinach were classified into two groups according to their hyphal growth rates at 10 and 35C. Based on their morphological characteristics, they were identified as Pythium paroecandrum, heretofore not reported as a cause of spinach damping off, and P. aphanidermatum, previously reported as a cause of damping-off of spinach in the USA and Japan. Both species caused severe pre- and post-emergence damping-off of spinach in pathogenicity tests, and both were pathogenic to cucumber, pumpkin, watermelon, kidney bean and soybean.
</t>
  </si>
  <si>
    <t xml:space="preserve">This paper reports on the Pythium species responsible for damping-off of spinach in plastic-house cropping in summer spinach-production areas in and around Takayama City, Gifu Prefecture, Japan. </t>
  </si>
  <si>
    <t>This report is the first record of P. paroecandrum as a causal agent of spinach damping-off. P. aphanidermatum and P. paroecandrum are most pathogenic at high temperatures of 28 and 30-35 deg C, respectively. It is likely that these fungi become dominant in spinach-field soils during the summer season. Both species also have been isolated from diseased spinach seedlings grown in fields during summer season, but not during the low temperature season. These results indicate that P. paroecandrum and P. aphanidermatum are important pathogens in summer spinach-production areas in Japan.</t>
  </si>
  <si>
    <t>St. Albans, UK</t>
  </si>
  <si>
    <t>Visual symptoms and pathogenicity</t>
  </si>
  <si>
    <t>Journal of Helminthology, Vol. xxi, Nos. 2 and 3, pp. 71-84</t>
  </si>
  <si>
    <t>On Heterodera cruciferae n.sp. of Brassicas, and on a Heterodera Strain infecting Clover and Dock.</t>
  </si>
  <si>
    <t>MARY T. FRANKLIN</t>
  </si>
  <si>
    <t>Before the separation from Heterodera schachtii of the three clearly marked species H. rostochiensis, H. gottingiana and H. major, the host range of the original H. schachtii included over 170 plants from 29 Families. H. schachtii was considered as comprising several biological strains, most of them having very definite host ranges. Certain morphological differences being later observed between some of these so-called strains, it became necessary to raise three of them to specific status (Franklin, 1940). We can now distinguish the species H. rostochiensis attacking potatoes, tomatoes and occasionally two or three other Solanaceous plants : H. gottingiana attacking garden *peas, broad beans and (according to Walton, Ogilvie and Mulligan, 1933) vetches and red clover. H. major attacking cereals, several grasses (including Lolium perenne and L. italicnm) and red clover (Goffart, 1932 and Edwards, 1935) : and H. schachtii noted mainly for its attacks on sugar beet, mangolds and Brassicas, but also found sporadically on a large number of other plants. All infections which are not obviously due to one of the first three species are generally considered as being caused by H. schachtii. It is now possible to distinguish, amongst what may eventually prove to be a collection of species, comprised within H. schachtii, one which shows certain well marked differences from the true sugar beet celworm. This species appears principally to attack Cruciferous plants* and will for the moment be called the " Brassica eelworm."</t>
  </si>
  <si>
    <t>Heterodera cruciferae n. sp., parasitic upon Brassicas and other Cruciferous plants, is described and compared with H. schachtii, the sugar beet eelworm. The new species differs from the sugar beet eelworm in its host range, in the reaction of the larvae to root excretions of sugar beet and in the time of hatching of the larvae. The cysts are somewhat shorter and rounder than in the sugar beet eelworm and differ in having- attached to the vulva a mass of jelly-like substance containing eggs and sometimes one or two males. The larvae are shorter than in H. schachtii. The males are similar but tend to be smaller and with shorter stylets. The results of infection experiments with cysts from the roots of dock and of clovers indicate that these cysts are of the same race, and are probably a biological strain of the sugar beet eelworm H. schachtii.</t>
  </si>
  <si>
    <t>This research is the first report of Heterodera crucifera as novel species, however, PETHERBRIDGE &amp; JONES (Ann. Appl. Biol. xxxi (4) 320-332, Nov., 1944, issued Jan., 1945) refer to two instances of eelworms of the sugar beet type infecting Brassicas but not sugar beet and red beet. They suggest that these infections may be due to a distinct species of Heterodera, and it seems highly probable that this is identical with the new one, H. cniciferae, described above.</t>
  </si>
  <si>
    <t>Crown and root rot</t>
  </si>
  <si>
    <t>First report of Macrophomina phaseolina causing crown and root rot of strawberry in Spain</t>
  </si>
  <si>
    <t>M. Avilés, S. Castillo, J. Bascon, T. Zea-Bonilla, P. M. Martín-Sánchez and R. M. Pérez-Jiménez</t>
  </si>
  <si>
    <t>Huelva in southern Spain is a major production area for strawberry (Fragaria × ananassa). At the end of the 2006 season (May–June) collapsed and dying strawberry plants were observed on several cultivars in four fields. Cut crowns of affected plants revealed  dark brown necrotic areas on the margins and along the woody vascular ring. Roots of these plants were also shown to be necrotic. Macrophomina-like isolates developed from surface-disinfested affected tissues plated on potato dextrose agar amended with 250 mg L–1 of chloramphenicol.</t>
  </si>
  <si>
    <t>Dark, oblong-shaped sclerotia were observed in affected crown tissue and in culture after 5 to 7 days incubation at 25 °C. They had an average length of 107 (217 to 62) μm and width of 71 (110 to 35) μm. Sequenced rDNA fragments of a single sclerotium isolate CH 724 (Spanish Type Culture Collection, CECT 20715; GenBank Accession No. AM410964) presented a 99% identity with
Macrophomina phaseolina. Morphological and molecular results confirmed this species as M. phaseolina.</t>
  </si>
  <si>
    <t>M. phaseolina has been reported on other crops in Spain, this is the first report of the pathogen on  strawberries in this important production area. Similarly, this pathogen has been reported recently
from strawberry-growing areas of other countries using alternatives to methyl bromide. Crown
and root rot in strawberries caused by M. phaseolina may be an emerging disease following the phase-out of methyl bromide treatment.</t>
  </si>
  <si>
    <t>Biosaia</t>
  </si>
  <si>
    <t>Physiological, genetic, and pathogenetic variability in Macrophomina phaseolina, the causal agent of charcoal rot</t>
  </si>
  <si>
    <t>De los Santos, B., Aguado, A., and Aparicio Durán, L.</t>
  </si>
  <si>
    <t>Macrophomina phaseolina (Tassi) Goidanich is a primarily soilborne pathogen with a wide distribution, varied host range, great longevity and high competitive saprophytic ability (Babu et al., 2010). About 500 plant diseases are caused by this fungus (Su et al., 2001), and it is often termed ‘charcoal rot’. Charcoal rot has emerged as an important disease in strawberry production systems that have abandoned soil fumigation with methyl bromide (Mertely et al., 2005; Zveibil and Freeman, 2005; Aviles et al., 2008). Although, only one species (M. phaseolina) is recognized within the genus Macrophomina (Sutton, 1980), the high levels of morphological variability of M. phaseolina across different hosts and geographical regions suggest that this species may be divided into subgroups (Aboshosha et al., 2007; Beas-Fernández et al., 2006; Hawatema &amp; Hameed, 2006; Karunanithi et al., 1999; Mayek-Pérez et al., 1997; Mihail y Taylor, 1995; Omar et al., 2007). This work aimed to study the population structure of M. phaseolina associated with strawberry crop in Huelva, and to characterize the isolates with respect to in vitro growth rate, genotypic variability, and pathogenicity to strawberry plants.</t>
  </si>
  <si>
    <t>Twenty two isolates of M. phaseolina from strawberry, blueberry, watermelon and rice are tested in this work. The morphological characteristics of the isolates are investigated, including colony phenotype on medium containing 120mM potassium chlorate (Pearson et al., 1986), and relative growth rate at different temperatures and pH. Pathogenicity test are carried out under controlled conditions. Mono-sclerotic cultures of the fungus were obtained for molecular characterization.</t>
  </si>
  <si>
    <t>US (Oklahoma and Texas) and Europe (Spain)</t>
  </si>
  <si>
    <t>Vine decline</t>
  </si>
  <si>
    <t>Cucurbitaceae</t>
  </si>
  <si>
    <t>Carbohydrate Partitioning, Cultural Practices, and Vine Decline Diseases of Cucurbits</t>
  </si>
  <si>
    <t>B.D. Bruton, V.M. Russ, J. Garcia-Jimenez and M.E. Miller</t>
  </si>
  <si>
    <t xml:space="preserve"> Cucurbit vine declines have become more widespread and are yield limiting in many production areas of the world. Coincident with the increased number and severity of these diseases has been many changes in cultural practices that include inadequate rotation, transplanting, plastic mulch, trickle irrigation, increased plant density, and the use of improved hybrid cultivars. The prevailing theory is that the vine decline diseases are more severe in hybrid cultivars, as opposed to open-pollinated cultivars, because of a heavier fruit load that places the plants under added water stress as the fruit near maturity. We propose an alternative hypothesis. Specifically, we believe that the severity of crown rot and root rot vine declines is, in large part, due to carbohydrate reallocation from the root to the fruit following fruit set. Further, we believe that some current cultural practices play a role in predisposing plants to disease development.</t>
  </si>
  <si>
    <t xml:space="preserve">The main topoics of this review are Carbohydrate partitioning, root development and physiology. </t>
  </si>
  <si>
    <t xml:space="preserve">There are no simple explanations to account for the development of vine declines especially since they can be caused by such a diverse group of microorganisms. We propose that the increase in vine decline incidence and severity coinciding with the introduction of hybrid cultivars is circumstantial and that reverting to use of the openpollinated cultivars would provide no cure. Although carbohydrate partitioning appears to play a role in many of the vine declines of cucurbits, verification requires intensive scientific investigation. Changing cultural practices have contributed to overcoming many obstacles in cucurbit production. However, some of these practices may also be contributing to the increased severity of cucurbit vine declines. This complex arena of unanswered questions provide numerous avenues of research including effects of plant density, carbohydrate partitioning, root characteristics, root physiology, and cultural activities as they relate to vine decline development.
</t>
  </si>
  <si>
    <t xml:space="preserve">melon roots, samples of cantaloupe, honeydew, and
occasionally mixed melon and watermelon roots </t>
  </si>
  <si>
    <t>1995-1997</t>
  </si>
  <si>
    <t>11 counties in California</t>
  </si>
  <si>
    <t>Several other fungal species are reported to cause similar symptoms of root rot and thus vine decline in cucrbits in this study.</t>
  </si>
  <si>
    <t>Occurrence and Pathogenicity of Fungi Associated with Melon Root Rot and Vine Decline in California</t>
  </si>
  <si>
    <t>B. J. Aegerter, T. R. Gordon, and R. M. Davis</t>
  </si>
  <si>
    <t>The occurrence of fungi associated with root rot and vine decline of melon (Cucumis melo) in commercial fields in California was surveyed over 3 years. The fungi most frequently isolated from discolored vascular tissue or root rot were Acremonium cucurbitacearum, Rhizopycnis vagum, Monosporascus cannonballus, Fusarium solani, Macrophomina phaseolina, Pythium spp., and Verticillium dahliae. The frequency of isolation of the various fungi varied with root symptomology. Pythium spp., and M. phaseolina were frequently associated with a wet, brownish root rot, while A. cucurbitacearum, R. vagum, and Rhizoctonia solani were generally associated with a dry, corky root rot. Presence of Monosporascus cannonballus was associated both with a wet, brownish rot as well as with discrete, reddish, corky lesions. The frequency of isolation of a given pathogen varied with geographic location, with M. cannonballus present only in the southern production areas, while A. cucurbitacearum and Rhizopycnis vagum were most common in the northern production areas. In pathogenicity tests in field microplots, M. cannonballus caused vine collapse and severe root rot of cantaloupe, reducing root length density by 93%. California isolates of R. vagum and A. cucurbitacearum, although only weakly pathogenic in field microplots, caused root discoloration and reduced vine growth in greenhouse tests. Reduction in dry weight of greenhouse-grown cantaloupe was 40, 23, and 39% for R. vagum, A. cucurbitacearum, and M. cannonballus, respectively.</t>
  </si>
  <si>
    <t>The objective of this work was to survey melon fields in California for the occurrence of root-infecting fungi and to test their pathogenicities under field and greenhouse conditions. In addition, symptomology associated with root colonization by these fungi is described.</t>
  </si>
  <si>
    <t>The research work here finds that there are several factors and different fungal species that can sympotmatically look alike vine decline but not necesarrily the main causal organism of the disease in cucrbits. Also, in the survey, plant pathogenic fungi were isolated from vines exhibiting root symptoms but with healthy foliage, suggesting that some root damage can be tolerated by the vine, at least under certain conditions. In Israel, it has been shown that heat stress and fruit load stress may be significant factors affecting vine decline of melons, in addition to root infection by fungi. The environmental factors that contribute to the disease in California need to be determined.</t>
  </si>
  <si>
    <t>Marketmore</t>
  </si>
  <si>
    <t>Maryland</t>
  </si>
  <si>
    <t>Visual symptoms and Mean plant stand per cup for each treatment was recorded.</t>
  </si>
  <si>
    <t>Crop Protection</t>
  </si>
  <si>
    <t>Consistency of control of damping-off of cucumber is improved by combining ethanol extract of Serratia marcescens with other biologically based technologies</t>
  </si>
  <si>
    <t>Daniel P. Roberts*, Laurie F. McKenna, Jeffrey S. Buyer</t>
  </si>
  <si>
    <t>Disease control tactics that rely less on synthetic pesticides are needed that are consistently effective in soils that vary with regard to their biotic and abiotic components. An ethanol extract of Serratia marcescens N4-5, when applied as a cucumber seed treatment, effectively suppressed damping-off of cucumber caused by Pythium ultimum in a natural sandy loam soil and a natural sand soil but not in a natural loam soil. A combination treatment containing seed treatment with this N4-5 ethanol extract and a drench containing Trichoderma virens GL21 improved disease control performance relative to individual application of both of the treatment components. Plant stand associated with this combination treatment was significantly greater than the no-treatment control in all three natural soils at all levels of pathogen inoculum used. In some  cases plant stand associated with this combination treatment was significantly greater than that resulting from individual application of N4-5 ethanol extract or T. virens GL21. Data presented here indicate that strategic combinations of  biologically based disease control tactics can increase consistency of performance in multiple soils that vary in biotic and abiotic characteristics.</t>
  </si>
  <si>
    <t>The authors tested combinations of N4-5 ethanol extract with other biologically based control measures for increased efficacy and consistency of control of damping-off of cucumber caused by P. ultimum in several natural soils. Specifically, authors i)
screened cover crops for suppression of damping-off of cucumber caused by P. ultimum.  ii) tested combinations of seed treatment with N4-5 ethanol extract, cover crops identified in this screen, and a biological control isolate of Trichoderma virens that was shown to be compatible with N4-5 ethanol extract for increased consistency of disease control over soils that differed in abiotic and biotic characteristics.</t>
  </si>
  <si>
    <t>Experiments reported here provide more support for the commercial viability of N4-5 ethanol extract for suppression of damping-off of cucumber caused by P. ultimum as this extract was effective in additional soils that varied in texture, mineral content, organic matter, and their indigenous microflora. Experiments reported here also support the use of strategic combinations of biologically based tactics for improved consistency of disease suppression; poor consistency of performance by biologically based disease control tactics being an impediment to their grower acceptance (Fravel, 2005; Glare et al., 2012). Further experiments need to be performed with additional soils with and without the addition of other pathogens of cucumber. These experiments should be conducted with these soils as the only planting medium so that the pathogens have the opportunity to infect plant parts spatially distant from the point of seed treatment (Roberts et al., 2016); something not allowed for with the inoculum sandwich technique used here.</t>
  </si>
  <si>
    <t>Molecular based PCR detection and sequencing of inhibitory molecule biosynthetic
gene</t>
  </si>
  <si>
    <t>Control of damping-off of organic and conventional cucumber with extracts from a plant-associated bacterium rivals a seed treatment pesticide</t>
  </si>
  <si>
    <t>Daniel P. Roberts*, Dilip K. Lakshman, Jude E. Maul, Laurie F. McKenna, Jeffrey S. Buyer and Bingquan Fan</t>
  </si>
  <si>
    <t>Environmentally friendly control measures are needed for soilborne diseases of crops grown in organic and conventional production systems. We tested ethanol extracts from cultures of Serratia marcescens N4-5 and N2-4, Burkholderia cepacia BC-1 and BC-2, and Burkholderia ambifaria BC-F for control of damping-off of cucumber caused by the soilborne pathogens Pythium ultimum and Rhizoctonia solani; ethanol being an Organic Materials Review Institute (OMRI) -approved solvent for use in certain applications in organic crop production. Ethanol extracts from strains N4-5 and N2-4 inhibited mycelial growth and germination of sporangia of P. ultimum in vitro but those from strains BC-1, BC-2, BC-F, and the ethanol control did not. Ethanol extracts from strains BC-2 and BC-F inhibited mycelial growth of R. solani in vitro while ethanol extracts from strains BC-1, N2-4, N4-5, and the ethanol control did not. Thin-layer chromatography demonstrated that ethanol extracts from strain N4-5 contained prodigiosin while ethanol extracts from strains BC-2 and BC-F contained pyrrolnitrin; extracts from strains N2-4 and BC-1 did not contain either of these compounds. DNA sequencing confirmed the presence of a biosynthetic gene for prodigiosin in strain N4-5 and its absence in strain N2-4, while a biosynthetic gene for pyrrolnitrin was found in strains BC-2 and BC-F but not in strains N2-4, N4-5, and BC-1. Prodigiosin was previously implicated in inhibition of P. ultimum while pyrrolnitrin has been shown to inhibit R. solani. Certified-organic cucumber seed treated with an ethanol extract of strain N4-5 was the only extract treatment from any of these five microbial strains to effectively suppress damping-off caused by P. ultimum in growth chamber pot experiments. This ethanol extract provided suppression of P. ultimum on cucumber that was similar to that provided by a commercially available seed treatment pesticide and greater than that provided by a commercially available biocontrol agent for this pathogen. The inhibitory factor(s) in ethanol extracts of strain N4-5 was stable as a seed treatment for at least 14 weeks when incubated at 4  C in the dark. No ethanol extracts applied as treatments of organic cucumber seed consistently suppressed damping-off caused by R. solani in growth chamber pot experiments. Experiments reported here suggest that certain natural products from microbial strains as seed treatments are promising alternatives for control of soilborne diseases in conventional or organic cucumber production systems.</t>
  </si>
  <si>
    <t>This research work was focused to test ethanol extracts of additional microbial biological control agents previously shown to produce ethanol-soluble antibiotics active against P. ultimum and/or R. solani for suppression of damping-off  caused by these pathogens. These applications of ethanol are OMRI (Organic Materials Review Institute)-approved for use in organic crop production (www.omri.org/omri-lists). We also test the commercial feasibility of ethanol extracts of strain N4-5 by 1) comparing suppression of P. ultimum on cucumber with a commercial seed treatment pesticide and a commercial biological control agent for this pathogen, and 2) determining the shelf life of these ethanol extracts.</t>
  </si>
  <si>
    <t>This research work involves experiments that were carried out in laboratory conditions, molecular techniques and sequencing of a gene that is responsible for producing antifulgal agent to inhibit/supress damping off.</t>
  </si>
  <si>
    <t>Cucumber (Cucumis sativum cv. Marketmore 76), cantaloupe (Cucumis melo cv. Ambrosia)</t>
  </si>
  <si>
    <t>Molecular and Biochemical characterization, visual inhibition and plant stand recorded</t>
  </si>
  <si>
    <t>Soil Biology &amp; Biochemistry</t>
  </si>
  <si>
    <t>Suppression of damping-off of cucumber caused by Pythium ultimum with live cells and extracts of Serratia marcescens N4-3</t>
  </si>
  <si>
    <t>D.P. Robertsa, L.F. McKenna, D.K. Lakshman, S.L.F. Meyer, H. Kong, J.T. de Souza, J. Lydon, C.J. Baker, J.S. Buyer, and S. Chung</t>
  </si>
  <si>
    <t xml:space="preserve">Environmentally friendly control measures are needed for the soil-borne pathogen, Pythium ultimum. This pathogen can cause severe losses to field- and greenhouse-grown cucumber and other cucurbits. Live cells and ethanol extracts of cultures of the bacterium Serratia marcescens N4-5 provided significant suppression of damping-off of cucumber caused by P. ultimum when applied as a seed treatment. Live cells of this bacterium also suppressed damping-off caused by P. ultimum on cantaloupe, muskmelon, and pumpkin. Culture filtrates from strain N4-5 contained chitinase and protease activities while ethanol extracts contained the antibiotic prodigiosin, the surfactant serrawettin W1, and possibly other unidentified surfactants. Production of prodigiosin and serrawettin W1 was temperature-dependent, both compounds being detected in extracts from N4-5 grown at 28 1C but not in extracts from N4-5 grown at 37 1C. Ethanol extracts from strain N4-5 grown at 28 1C inhibited germination of sporangia and mycelial growth by P. ultimum in in vitro experiments. There was no in vitro inhibition of P. ultimum associated with ethanol extracts of strain N4-5 grown at 37 1C. Prodigiosin, purified from two consecutive thinlayer chromatography runs using different solvent systems, inhibited germination of sporangia and mycelial growth of P. ultimum. Another unidentified compound(s) also inhibited germination of sporangia but did not inhibit mycelial growth. There was no in vitro inhibition associated with serrawettin W1. These results demonstrate that live cells and cell-free extracts of S. marcescens N4-5 are effective for suppression of damping-off of cucumber caused by P. ultimum possibly due in part to the production of the antibiotic prodigiosin. </t>
  </si>
  <si>
    <t xml:space="preserve">The objective of this study was to test the feasibility of this strategy by (1) demonstrating suppression of damping-off of cucumber and other cucurbits caused by P. ultimum with live cells of S. marcescens N4-5 and (2) by demonstrating effective suppression of damping-off of cucumber caused by P. ultimum with seed treatments containing cell-free extracts of S. marcescens N4-5. 
</t>
  </si>
  <si>
    <t>In summary, authors present evidence based on TLC, PCR and sequence analysis, spectral scans, and biological tests that strongly indicate the involvement of prodigiosin produced by S. marcescens N4-5 in the activity of this strain in the biological control of P. ultimum-induced damping-off of cucumber.</t>
  </si>
  <si>
    <t>muskmelon (Cucumis melo cv. Hales Best Jumbo)</t>
  </si>
  <si>
    <t>Suppression of damping-off of cucumber caused by Pythium ultimum with live cells and extracts of Serratia marcescens N4-4</t>
  </si>
  <si>
    <t>pumpkin (Cucurbita maxima cv. Baby Bear)</t>
  </si>
  <si>
    <t>Suppression of damping-off of cucumber caused by Pythium ultimum with live cells and extracts of Serratia marcescens N4-5</t>
  </si>
  <si>
    <t>September 2014 to June 2015</t>
  </si>
  <si>
    <t>Africa, Tuniisia</t>
  </si>
  <si>
    <t>Visual symptoms and pathogenecity test with molecualr analysis</t>
  </si>
  <si>
    <t>BSPP New Disease Reports</t>
  </si>
  <si>
    <t>First report of Macrophomina phaseolina causing charcoal rot of strawberry in Tuniisia</t>
  </si>
  <si>
    <t>M.R. Hajlaoui, M. Mnari-Hattab, M. Sayeh, I. Zarrouk, A. Jemmali and S.T. Koike</t>
  </si>
  <si>
    <t>Strawberry is an annual crop along the coastal areas of northern Tunisia grown in plastic tunnels and in open fields. Charcoal rot in strawberry usually occurs after the plants are well established and begin to produce fruit: the roots become necrotic, initially older leaves wilt, turn greyishgreen, and dry up, but in time all the foliage collapses and dries up (Fig. 1b). During the growing season September 2014 to June 2015 all these symptoms were observed in strawberry plants (cv. Camarosa) in more than 20 fields in the Cap Bon peninsula.</t>
  </si>
  <si>
    <t>Cross sections of the crowns of strawberry plants with these symptoms showed necrotic tissue and brown-red to dark brown  areas of the vascular and cortical tissues (Fig. 2). Pieces of necrotic crowns and roots disinfected with 0.5% hypochlorite for 30 seconds were placed on potato dextrose agar (PDA). After five days of incubation at 25°C, dark cultures with numerous dark oblong sclerotia immersed in the isolation medium were observed (Fig. 3). DNA isolated from five isolates was amplified using  primers MpKF1 and MpKR1 that had previously been shown to be specific for Macrophomina phaseolina (Babu et al., 2007). The resulting 350-bp product together with the morphological observations of the colonies confirmed that the isolates corresponded to M. phaseolina. Pathogenicity tests were performed on propagated runner plants grown in sterile potting soil under greenhouse conditions for three months. Three isolates, each derived from a single sclerotium, were used for pathogenicity tests. Each isolate was used to inoculate six strawberry plants (cv. Camarosa). Plants were inoculated by inserting a colonised toothpick into each crown (Mertely et al., 2005), while as a control, sterile toothpicks were inserted into the crown of control plants. All inoculated plants collapsed or died within two weeks of inoculation, while the control plants remained healthy during the observation period. The pathogen was reisolated from inoculated plants and PCR confirmed the presence of M. 
phaseolina DNA in infected plant tissues. Charcoal rot disease caused by M. phaseolina has been reported on strawberry in USA, Spain and Chile</t>
  </si>
  <si>
    <t>This is the first report of M. phaseolina, an emerging and devastating fungal pathogen, on  strawberry in Tunisia. This disease is a potential threat for Cap Bon strawberry production, which is a major source of employment and income in this region.</t>
  </si>
  <si>
    <t>San Andreas, Albion</t>
  </si>
  <si>
    <t>Visual symptoms and Molecular characterization</t>
  </si>
  <si>
    <t>INTERNATIONAL JOURNAL OF FRUIT SCIENCE</t>
  </si>
  <si>
    <t>Status of Macrophomina phaseolina on Strawberry in California and Preliminary Characterization of the Pathogen</t>
  </si>
  <si>
    <t>Steven T. Koike, Renee S. Arias, Cliff S. Hogan, Frank N. Martin, and Thomas R. Gordon</t>
  </si>
  <si>
    <t>Macrophomina crown and root rot has become a significant soil-borne disease issue in California. For many locations in the state, the disease is associated with fields that are no longer pre-plant, flat field fumigated with methyl bromide + chloropicrin. Inoculation experiments indicated that some differences in strawberry cultivar susceptibility to Macrophomina phaseolina were seen a short time after the inoculation, but as disease progressed such differences did not persist. Preliminary characterization
studies of Macrophomina phaseolina isolates from strawberry indicated that such isolates may have a host preference for strawberry. Macrophomina phaseolina isolates from watermelon, thyme, and apple failed to cause disease in strawberry. Five cover crop species, which can be rotated with strawberry, did not develop disease when inoculated with strawberry isolates. In preliminary analysis using simple sequence repeat markers, isolates obtained from strawberry formed a separate group compared to isolates recovered from other known Macrophomina phaseolina hosts.</t>
  </si>
  <si>
    <t>The objectives of this research were to investigate susceptibility of strawberry cultivars and cover crops to M. phaseolina, examine susceptibility of strawberry to non-strawberry M. phaseolina isolates, and characterize M. phaseolina isolates  recovered from California strawberry.</t>
  </si>
  <si>
    <t>Macrophomina phaseolina as a pathogen of strawberry is not a new finding, having been reported at least as early as 1981 in Egypt. However, almost all of the significant outbreaks have been recent
developments reported since 2005. This pathogen now is causing economic damage on strawberry in Argentina (Baino et al., 2011), Australia (Fang et al., 2011a, 2011b), Chile (Sanchez et al., 2013), France (Baudry and Morzieres, 1993), Iran (Sharifi and Mahdavi, 2012), Israel (Zveibil and Freeman, 2005),
Spain (Aviles et al., 2008), and the United States—California (Koike, 2008) and Florida (Mertely et al., 2005).</t>
  </si>
  <si>
    <t xml:space="preserve">Visual symptoms </t>
  </si>
  <si>
    <t>UC Agriculture &amp; Natural Resources; Farm</t>
  </si>
  <si>
    <t>Vegetable Diseases Caused by Soilborne Pathogens</t>
  </si>
  <si>
    <t xml:space="preserve">Koike, S. T, Subbarao, K. V, Davis, R. M, &amp; Turini, T. A. </t>
  </si>
  <si>
    <t>Pathogens in the soil can seriously curtail vegetable crop production. Learn how to identify and control them and keep your crop disease-free.</t>
  </si>
  <si>
    <t xml:space="preserve">The main topics covered in this review article include major pathogen groups, biology of soilborne pathogens, diagnosing soilborne disease, soilborne disease control strategies and disease-control options. Additional information related to bacterial sof rot include symptoms and signs such as soft, sunken, dull orange lesions on taproots or rot of lower portions of taproots. The management to avoind disease could involve planting in well-drained soil. Avoid overwatering, especially during warm weather.
</t>
  </si>
  <si>
    <t xml:space="preserve">http://dx.doi.org/10.3733/ucanr.8099 
</t>
  </si>
  <si>
    <t xml:space="preserve">Cavity spot </t>
  </si>
  <si>
    <t>The main topics covered in this review article include major pathogen groups, biology of soilborne pathogens, diagnosing soilborne disease, soilborne disease control strategies and disease-control options. Additional information related to this disease is symptoms such as small, elliptical, superficial lesions on taproots. Management practices such as apply fungicides and Plant in well-drained soil can be helpful.</t>
  </si>
  <si>
    <t>Cottony rot</t>
  </si>
  <si>
    <t>The main topics covered in this review article include major pathogen groups, biology of soilborne pathogens, diagnosing soilborne disease, soilborne disease control strategies and disease-control options. Symptoms: Soft, watery rot of stems and foliage. Profuse white mycelium and black sclerotia. Management practice: Apply fungicides. Provide ventilation down rows
by trimming foliage. Deep plow to bury sclerotia.</t>
  </si>
  <si>
    <t>Crown rot</t>
  </si>
  <si>
    <t>The main topics covered in this review article include major pathogen groups, biology of soilborne pathogens, diagnosing soilborne disease, soilborne disease control strategies and disease-control options. Symptoms and signs: Dark brown sunken lesions near crowns. Management practice: Avoid planting into fields with undecomposed crop residue.</t>
  </si>
  <si>
    <t xml:space="preserve">Phytophthora root rot
</t>
  </si>
  <si>
    <t>The main topics covered in this review article include major pathogen groups, biology of soilborne pathogens, diagnosing soilborne disease, soilborne disease control strategies and disease-control options. Symptoms and signs: Aboveground stunting, wilting, death. Darkened, rotted roots. Management to avoind disease include Avoid overwatering. Plant in well-drained soil.</t>
  </si>
  <si>
    <t>Root dieback</t>
  </si>
  <si>
    <t>The main topics covered in this review article include major pathogen groups, biology of soilborne pathogens, diagnosing soilborne disease, soilborne disease control strategies and disease-control options. Symptoms: Forking and stubbing of taproots. Management method: Plant in well-drained soil. Use pre-plant fungicides. Management: Plant in well-drained soil.
Use pre-plant fungicides.</t>
  </si>
  <si>
    <t xml:space="preserve">Root knot nematode
</t>
  </si>
  <si>
    <t>The main topics covered in this review article include major pathogen groups, biology of soilborne pathogens, diagnosing soilborne disease, soilborne disease control strategies and disease-control options. Symptoms: Aboveground stunting and yellowing. Galls on deformed, stunted roots. Management: Rotate with small grains. Plant early in desert regions.</t>
  </si>
  <si>
    <t xml:space="preserve">Southern blight
</t>
  </si>
  <si>
    <t>The main topics covered in this review article include major pathogen groups, biology of soilborne pathogens, diagnosing soilborne disease, soilborne disease control strategies and disease-control options. Symptoms: Soft, brown rot of taproots with white stringy mycelium and brown sclerotia the size of mustard seeds. Management: Deep plow to bury sclerotia. Rotate with grain crops.</t>
  </si>
  <si>
    <t>Crater spot</t>
  </si>
  <si>
    <t>The main topics covered in this review article include major pathogen groups, biology of soilborne pathogens, diagnosing soilborne disease, soilborne disease control strategies and disease-control options. Symptoms: Brown-red, sunken lesions
on lower petioles. Management: Avoid planting into fields with undecomposed crop residue. Avoid moving soil onto crowns 
during cultivation. Put transplants at proper depth. Apply fungicides.</t>
  </si>
  <si>
    <t>The main topics covered in this review article include major pathogen groups, biology of soilborne pathogens, diagnosing soilborne disease, soilborne disease control strategies and disease-control options. Symptoms: Plant stunting, yellowing of foliage. Brown discoloration of vascular tissue. Management: Use resistant cultivars. Select fields without a history of the disease.</t>
  </si>
  <si>
    <t>Pink rot</t>
  </si>
  <si>
    <t>The main topics covered in this review article include major pathogen groups, biology of soilborne pathogens, diagnosing soilborne disease, soilborne disease control strategies and disease-control options. Symptoms: Soft, watery, pink to brown rot on lower stems. Profuse white mycelium and black sclerotia. Management: Apply fungicides. Use drip irrigation.</t>
  </si>
  <si>
    <r>
      <t>Anthracnose (</t>
    </r>
    <r>
      <rPr>
        <i/>
        <sz val="11"/>
        <color theme="1"/>
        <rFont val="Calibri"/>
        <family val="2"/>
        <scheme val="minor"/>
      </rPr>
      <t>Microdochium panattonianum</t>
    </r>
    <r>
      <rPr>
        <sz val="11"/>
        <color theme="1"/>
        <rFont val="Calibri"/>
        <family val="2"/>
        <scheme val="minor"/>
      </rPr>
      <t xml:space="preserve">)
</t>
    </r>
  </si>
  <si>
    <t>The main topics covered in this review article include major pathogen groups, biology of soilborne pathogens, diagnosing soilborne disease, soilborne disease control strategies and disease-control options. Symptoms: Tan leaf spots and lesions on leaves. Spots are irregular and angular in shape. White-pink spores develop in the spot centers. Disease is initiated from soilborne inoculum, but later spreads via 
airborne spores. Management: Apply fungicides. Select fields without a history of the disease.</t>
  </si>
  <si>
    <r>
      <t xml:space="preserve">Big vein </t>
    </r>
    <r>
      <rPr>
        <i/>
        <sz val="11"/>
        <color theme="1"/>
        <rFont val="Calibri"/>
        <family val="2"/>
        <scheme val="minor"/>
      </rPr>
      <t>Mirafiori lettuce virus</t>
    </r>
  </si>
  <si>
    <t>The main topics covered in this review article include major pathogen groups, biology of soilborne pathogens, diagnosing soilborne disease, soilborne disease control strategies and disease-control options. Symptoms: Distorted, enlarged leaf veins that are abnormally cleared. Leaf and head formation can likewise be distorted. Management: Disease is typically more severe in the spring, so avoid infested fields until later in the summer. Use resistant cultivars.</t>
  </si>
  <si>
    <t>Bottom rot</t>
  </si>
  <si>
    <t>The main topics covered in this review article include major pathogen groups, biology of soilborne pathogens, diagnosing soilborne disease, soilborne disease control strategies and disease-control options. Symptoms: Petioles and leaves in contact with soil develop irregular, brown, sunken lesions. Lesions later break down and decay, with the rot moving up into the plant. Management: Avoid planting in fields that have
undecomposed crop residues.</t>
  </si>
  <si>
    <r>
      <t xml:space="preserve">Corky root </t>
    </r>
    <r>
      <rPr>
        <i/>
        <sz val="11"/>
        <color theme="1"/>
        <rFont val="Calibri"/>
        <family val="2"/>
        <scheme val="minor"/>
      </rPr>
      <t>Rhizomonas suberifaciens</t>
    </r>
    <r>
      <rPr>
        <sz val="11"/>
        <color theme="1"/>
        <rFont val="Calibri"/>
        <family val="2"/>
        <scheme val="minor"/>
      </rPr>
      <t xml:space="preserve">
</t>
    </r>
  </si>
  <si>
    <t>The main topics covered in this review article include major pathogen groups, biology of soilborne pathogens, diagnosing soilborne disease, soilborne disease control strategies and disease-control options. Symptoms: Yellow patches on main tap roots. Patches later turn brown-green
and rough and corky. Plants may be stunted. Control: Use resistant cultivars. Avoid using excess nitrogen. Transplant the lettuce instead
of direct-seeding. Plant lettuce in the spring.</t>
  </si>
  <si>
    <r>
      <t xml:space="preserve">Fusarium wilt </t>
    </r>
    <r>
      <rPr>
        <sz val="11"/>
        <color theme="1"/>
        <rFont val="Calibri"/>
        <family val="2"/>
        <scheme val="minor"/>
      </rPr>
      <t xml:space="preserve">
</t>
    </r>
  </si>
  <si>
    <t xml:space="preserve">The main topics covered in this review article include major pathogen groups, biology of soilborne pathogens, diagnosing soilborne disease, soilborne disease control strategies and disease-control options. Symptoms: Aboveground stunting, collapse. Brown discoloration of vascular tissue. Disease management: Select fields without a history of the disease. </t>
  </si>
  <si>
    <r>
      <t xml:space="preserve">Lettuce dieback, </t>
    </r>
    <r>
      <rPr>
        <i/>
        <sz val="11"/>
        <color theme="1"/>
        <rFont val="Calibri"/>
        <family val="2"/>
        <scheme val="minor"/>
      </rPr>
      <t>Lettuce necrotic stunt virus</t>
    </r>
    <r>
      <rPr>
        <sz val="11"/>
        <color theme="1"/>
        <rFont val="Calibri"/>
        <family val="2"/>
        <scheme val="minor"/>
      </rPr>
      <t xml:space="preserve">
</t>
    </r>
  </si>
  <si>
    <t>The main topics covered in this review article include major pathogen groups, biology of soilborne pathogens, diagnosing soilborne disease, soilborne disease control strategies and disease-control options. Symptoms: Lower leaves of Romaine cultivars turn bright yellow, sometimes with brown necrotic spots. The newer, inner leaves are noticeably green and thick. Plants can be severely stunted. Control measures: The pathogen is an unusual virus that has no known vector. The virus is spread in water and soil. Plant Romaine in fields without a history of the disease.</t>
  </si>
  <si>
    <t xml:space="preserve">Lettuce drop </t>
  </si>
  <si>
    <t>The main topics covered in this review article include major pathogen groups, biology of soilborne pathogens, diagnosing soilborne disease, soilborne disease control strategies and disease-control options. Symptoms: Aboveground stunting, collapse. Soft and rotted crowns. Profuse
white mycelium and small (1/8 inch black sclerotia form on crowns. Management: Apply fungicides at thinning. Select fields without a history of the disease. Deep plow to bury sclerotia.</t>
  </si>
  <si>
    <t>Lettuce drop</t>
  </si>
  <si>
    <t>The main topics covered in this review article include major pathogen groups, biology of soilborne pathogens, diagnosing soilborne disease, soilborne disease control strategies and disease-control options. Symptoms: Aboveground stunting, collapse. Soft and rotted crowns. Profuse
white mycelium and large (1/4 inch or larger) black sclerotia form on crowns. Airborne ascospores also cause leaf infections. Management: Apply fungicides at rosette stage.</t>
  </si>
  <si>
    <t xml:space="preserve">The main topics covered in this review article include major pathogen groups, biology of soilborne pathogens, diagnosing soilborne disease, soilborne disease control strategies and disease-control options. Symptoms: Aboveground stunting, collapse. Black discoloration of vascular tissue. Management: Select fields without a history of the disease. </t>
  </si>
  <si>
    <t>The main topics covered in this review article include major pathogen groups, biology of soilborne pathogens, diagnosing soilborne disease, soilborne disease control strategies and disease-control options. Symptoms and signs include Poor stands. Wilting and death of emerged seedlings. Discolored, rotted roots and crowns. Management practices: Plant in well-drained soil. Avoid overwatering. Apply fungicides for Pythium.</t>
  </si>
  <si>
    <t>The main topics covered in this review article include major pathogen groups, biology of soilborne pathogens, diagnosing soilborne disease, soilborne disease control strategies and disease-control options. Symptoms and signs include Poor stands. Wilting and death of emerged seedlings. Discolored, rotted roots and crowns. Management practices: Plant in well-drained soil. Avoid overwatering.</t>
  </si>
  <si>
    <t>Ashy stem blight, Charcoal rot</t>
  </si>
  <si>
    <t>The main topics covered in this review article include major pathogen groups, biology of soilborne pathogens, diagnosing soilborne disease, soilborne disease control strategies and disease-control options. Symptoms: Black sunken lesions on stems near soil line. Management: Avoid stressing plants.</t>
  </si>
  <si>
    <t>Fusarium root rot</t>
  </si>
  <si>
    <t>The main topics covered in this review article include major pathogen groups, biology of soilborne pathogens, diagnosing soilborne disease, soilborne disease control strategies and disease-control options. Symptoms: Brown-red lesions on hypocotyls. Control measure: Use tolerant cultivars.</t>
  </si>
  <si>
    <t>The main topics covered in this review article include major pathogen groups, biology of soilborne pathogens, diagnosing soilborne disease, soilborne disease control strategies and disease-control options. Symptoms: Water-soaked lesions on roots and stems. Wilting, death.
Management: Avoid over watering.</t>
  </si>
  <si>
    <t>Fusarium basal rot</t>
  </si>
  <si>
    <t>The main topics covered in this review article include major pathogen groups, biology of soilborne pathogens, diagnosing soilborne disease, soilborne disease control strategies and disease-control options. Symptoms: Chlorosis and dieback of foliage. Brown discoloration of bulbs.
Rotted roots and basal plates. Disease control: Use a 4-year crop rotation. Use resistant cultivars.</t>
  </si>
  <si>
    <t>The main topics covered in this review article include major pathogen groups, biology of soilborne pathogens, diagnosing soilborne disease, soilborne disease control strategies and disease-control options. Symptoms: Roots turn pink, then purple. Roots wither and eventually die. Bulbs are stunted. Disease control: Use a 3- to 6-year crop rotation. Use resistant cultivars. Solarize the soil.</t>
  </si>
  <si>
    <t>White rot</t>
  </si>
  <si>
    <t>The main topics covered in this review article include major pathogen groups, biology of soilborne pathogens, diagnosing soilborne disease, soilborne disease control strategies and disease-control options. Symptoms: Yellowing and eventual death of foliage. Decayed roots. Stunted
and dead plants. White mycelium and black sclerotia on infected bulbs. Management: Use sanitation. Use pathogen-free garlic “seed.”
Soil fumigation, solarization, and fungicides provide partial control. Select fields without a history of  the disease.</t>
  </si>
  <si>
    <t>Stem and bulb nematode</t>
  </si>
  <si>
    <t>The main topics covered in this review article include major pathogen groups, biology of soilborne pathogens, diagnosing soilborne disease, soilborne disease control strategies and disease-control options. Symptoms: Tan discoloration and rot of stems, bulbs, and basal plates. Aboveground stunting, collapse of plant. Management: Use non-infested or disinfested sets and seed.</t>
  </si>
  <si>
    <t>The main topics covered in this review article include major pathogen groups, biology of soilborne pathogens, diagnosing soilborne disease, soilborne disease control strategies and disease-control options. Symptoms: Poor stands. Wilting and death of emerged seedlings. Discolored,
rotted roots and crowns. Management: Plant in well-drained soil. Avoid overwatering. Apply fungicides for Pythium.</t>
  </si>
  <si>
    <t xml:space="preserve">The main topics covered in this review article include major pathogen groups, biology of soilborne pathogens, diagnosing soilborne disease, soilborne disease control strategies and disease-control options. Symptoms: Poor stands. Wilting and death of emerged seedlings. Discolored,
rotted roots and crowns. Management: Plant in well-drained soil. Avoid overwatering. </t>
  </si>
  <si>
    <r>
      <t>Fusarium wilt,</t>
    </r>
    <r>
      <rPr>
        <i/>
        <sz val="11"/>
        <color theme="1"/>
        <rFont val="Calibri"/>
        <family val="2"/>
        <scheme val="minor"/>
      </rPr>
      <t xml:space="preserve"> Fusarium oxysporum f. sp. asparagi</t>
    </r>
  </si>
  <si>
    <t>The main topics covered in this review article include major pathogen groups, biology of soilborne pathogens, diagnosing soilborne disease, soilborne disease control strategies and disease-control options. Symptoms: Yellowing of foliage, stunted plants. Brown discoloration of vascular tissue. Management: Use sanitation. Use pathogen-free transplants.</t>
  </si>
  <si>
    <t xml:space="preserve">Phytophthora crown and spear rot
</t>
  </si>
  <si>
    <t>The main topics covered in this review article include major pathogen groups, biology of soilborne pathogens, diagnosing soilborne disease, soilborne disease control strategies and disease-control options. Symptoms: Soft brown lesions above and below the soil line. Affected areas on shoots are flattened. Management: Avoid overwatering. Plant in well-drained soil.</t>
  </si>
  <si>
    <t>The main topics covered in this review article include major pathogen groups, biology of soilborne pathogens, diagnosing soilborne disease, soilborne disease control strategies and disease-control options. Symptoms: Aboveground stunting, wilting, and death. Darkened, rotted roots.
Management: Avoid overwatering. Plant in well-drained soil.</t>
  </si>
  <si>
    <t>The main topics covered in this review article include major pathogen groups, biology of soilborne pathogens, diagnosing soilborne disease, soilborne disease control strategies and disease-control options. Symptoms: Aboveground stunting, wilting, and death. Management: Use a 3-year crop rotation. Brown discoloration of vascular tissue.</t>
  </si>
  <si>
    <t>The main topics covered in this review article include major pathogen groups, biology of soilborne pathogens, diagnosing soilborne disease, soilborne disease control strategies and disease-control options. Symptoms: Poor stands. Wilting and death of emerged seedlings. Discolored,
rotted roots and crowns. Management: Plant in well-drained soil. Avoid overwatering.</t>
  </si>
  <si>
    <t>Fusarium foot rot</t>
  </si>
  <si>
    <t>The main topics covered in this review article include major pathogen groups, biology of soilborne pathogens, diagnosing soilborne disease, soilborne disease control strategies and disease-control options. Symptoms: Brown lesions on tap or major lateral roots. Chlorosis and necrosis of leaves. Management: Use sanitation to avoid moving the pathogen.</t>
  </si>
  <si>
    <t xml:space="preserve">The main topics covered in this review article include major pathogen groups, biology of soilborne pathogens, diagnosing soilborne disease, soilborne disease control strategies and disease-control options. Symptoms: Aboveground stunting, wilting, and flagging of individual branches. Brown discoloration of vascular tissue. Management: Use resistant cultivars. </t>
  </si>
  <si>
    <t>The main topics covered in this review article include major pathogen groups, biology of soilborne pathogens, diagnosing soilborne disease, soilborne disease control strategies and disease-control options. Symptoms: Aboveground stunting, wilting, and death. Darkened, rotted roots. Management: Avoid overwatering. Plant in well-drained soil.</t>
  </si>
  <si>
    <r>
      <t xml:space="preserve">Root knot nematode, </t>
    </r>
    <r>
      <rPr>
        <i/>
        <sz val="11"/>
        <color theme="1"/>
        <rFont val="Calibri"/>
        <family val="2"/>
        <scheme val="minor"/>
      </rPr>
      <t>Meloidogyne species</t>
    </r>
    <r>
      <rPr>
        <sz val="11"/>
        <color theme="1"/>
        <rFont val="Calibri"/>
        <family val="2"/>
        <scheme val="minor"/>
      </rPr>
      <t xml:space="preserve">
</t>
    </r>
  </si>
  <si>
    <t>The main topics covered in this review article include major pathogen groups, biology of soilborne pathogens, diagnosing soilborne disease, soilborne disease control strategies and disease-control options. Symptoms: Aboveground stunting and yellowing. Galls on deformed, stunted roots. Management: Rotate with small grains.</t>
  </si>
  <si>
    <t>Verticilium wilt</t>
  </si>
  <si>
    <t>The main topics covered in this review article include major pathogen groups, biology of soilborne pathogens, diagnosing soilborne disease, soilborne disease control strategies and disease-control options. Symptoms: Aboveground stunting and wilting. Brown discoloration of vascular tissue.</t>
  </si>
  <si>
    <t>White mold</t>
  </si>
  <si>
    <t>The main topics covered in this review article include major pathogen groups, biology of soilborne pathogens, diagnosing soilborne disease, soilborne disease control strategies and disease-control options. Symptoms: Soft, watery rot on stems. Profuse white mycelium and black sclerotia on bleached areas of affected stems. No control measures are recommended.</t>
  </si>
  <si>
    <t>Charcoal rot</t>
  </si>
  <si>
    <t>The main topics covered in this review article include major pathogen groups, biology of soilborne pathogens, diagnosing soilborne disease, soilborne disease control strategies and disease-control options. Symptoms: Water-soaked green stem lesions that later turn tan. Profuse gumming  on stems. Small, black structures (pycnidia) in lesions. Management: Avoid stressing plants. Rotate with grains.</t>
  </si>
  <si>
    <t>The main topics covered in this review article include major pathogen groups, biology of soilborne pathogens, diagnosing soilborne disease, soilborne disease control strategies and disease-control options. Symptoms: Water-soaked lesions on roots and stems. Wilting, death. Management: Avoid over waterning.</t>
  </si>
  <si>
    <t>The main topics covered in this review article include major pathogen groups, biology of soilborne pathogens, diagnosing soilborne disease, soilborne disease control strategies and disease-control options. Symptoms: Dark brown lesions on one side of stems. Brown discoloration of
vascular tissue. Management: Use resistant cultivars.</t>
  </si>
  <si>
    <t>Melon vine decline</t>
  </si>
  <si>
    <t>The main topics covered in this review article include major pathogen groups, biology of soilborne pathogens, diagnosing soilborne disease, soilborne disease control strategies and disease-control options. Symptoms: Vines collapse. Black, round structures (perithecia) on dead roots. Management: Avoid planting in infested fields. Avoid overwatering and stressing of plants.</t>
  </si>
  <si>
    <t>Root knot nematode</t>
  </si>
  <si>
    <t>The main topics covered in this review article include major pathogen groups, biology of soilborne pathogens, diagnosing soilborne disease, soilborne disease control strategies and disease-control options. Symptoms: Aboveground stunting and yellowing. Galls on deformed, stunted roots. Management: Preplant chemical treatment, postplant treatment with oxamyl.</t>
  </si>
  <si>
    <t>Sudden wilt</t>
  </si>
  <si>
    <t xml:space="preserve">The main topics covered in this review article include major pathogen groups, biology of soilborne pathogens, diagnosing soilborne disease, soilborne disease control strategies and disease-control options. Symptoms: Vines collapse. Water-soaked beige to orange lesions on roots. Management: Avoid overwatering. </t>
  </si>
  <si>
    <t>Bacterial soft rot</t>
  </si>
  <si>
    <t>YEARBOOK OF AGRICULTURE</t>
  </si>
  <si>
    <t>Diseases of Carrots</t>
  </si>
  <si>
    <t>Glenn S. Pound</t>
  </si>
  <si>
    <t>Carrots are grown the world over as a garden vegetable. They also are processed in great volume. In the United States several areas produce large acreages of carrots for freshmarket consumption, the bulk of this acreage being grown in Texas, Arizona, and California as winter crops. Acreages for canning are greatest in the Great Lakes States, notably New York and Wisconsin. Production of carrot seed is primarily in the Pacific Coast and Rocky Mountain States. BACTERIAL SOFT ROT is one of the most destructive diseases of carrot and other vegetables in storage or transit. It also may cause considerable rot before harvest, especially if organs are injured by insects or other diseases. It is caused by the bacteria Erwinia carotovora and E. atroseptica. It was  one of the earliest bacterial diseases of plants to be studied. The bacteria attack storage organs of almost all vegetable crops, especially onion, cabbage, potato, carrot, parsnip, and celery. The latter bacterial species causes the important blackleg disease of potato. Leafy vegetables, such as spinach, are often attacked in the field and in storage.</t>
  </si>
  <si>
    <t>The disease is characterized by a watery, smelly, soft decay of storage tissue. The bacteria are common in most soils, particularly soils closely cropped with plants susceptible to attack. They normally invade plants through wounds. Injuries from harvesting, freezing, and insects make plants susceptible to attack. The bacteria must have relatively high moisture and high temperature for rapid development. Cool, dry storage or transit conditions therefore are helpful in control. A storage temperature just above the freezing point and a relative humidity below 90 percent
check the development of the disease. Care in harvesting to avoid bruises is important. If vegetables are washed before storage or shipment, drying in warm forced air immediately after washing reduces the chances of soft rot. Several species of maggot flies (especially Hylemya cilicrura and H. hrassicae) carry the bacteria. Adult fiies, which have the bacteria in their intestinal tract, lay eggs about the plant. As the larvae emerge they become contaminated with the bacteria, which cover the ç:gg and are necessary for the normal development of the larvae. As
the contaminated larvae bore into potato seed pieces or storage organs of other vegetables such as carrot roots and cabbage heads, they introduce the bacteria into the host tissue. The pathogenicity of the soft rot bacteria depends on the production of an enzyme, protopectinase, which moves through the tissues ahead of the bacteria, loosening and destroying cells as it does so. Byproducts of bacterial growth cause the cell contents to flow into the intercellular spaces, where they are a nutrient medium for the bacteria. Thus the rot is watery.</t>
  </si>
  <si>
    <t>This article is a review article from GLENN S. POUND is associate professor of plant pathology in the University of Wisconsin and collaborator with the Bureau of Plant Industry Soils and Agricultural Engineeriîig of the Department of Agrietature.</t>
  </si>
  <si>
    <t>Canada, Ontario</t>
  </si>
  <si>
    <t>Ontario Ministry of Agriculture, Food and Rural Affairs, Factsheet</t>
  </si>
  <si>
    <t>Identification and management of carrot root diseases</t>
  </si>
  <si>
    <t>Jim Chaput</t>
  </si>
  <si>
    <t>Fresh market and processing carrots are grown across southern Ontario under a wide range of climatic and soil conditions ranging from light sandy soils to clay loams and highly organic muck soils. The marketable portion of the crop, the carrot root, is subjected to a wide range of field stresses which include diseases, nematodes and variations in soil conditions, notably moisture. The diseases of carrot roots are not limited to one soil type or another, however, we do see certain diseases more often on muck soils and certain others more often on highland or mineral soils. Accurate disease diagnosis is an important part of an Integrated Crop Management (ICM) program, both in the field and in storage. It is important that such diseases be recognized early in their development so that effective management strategies, if they exist, can be implemented. Careful and regular monitoring of the crop and a knowledge of the field history can provide valuable clues to the potential for disease. Seasonal weather patterns also have a major impact on carrot root diseases. A soil test for pH, salinity and nutrient levels is also a valuable tool. Diseases such as crown rot, violet root rot, Sclerotinia white mold, cavity spot, Pythium root dieback and aster yellows are the most common diseases in Ontario. Crater rot, black root rot (black mold), black rot, scab and bacterial soft rot have not been commonly observed in Ontario. Crown rot and violet root rot are more common on mineral soils in southern Ontario, however, they are also found in muck soils. Nematodes and forked/split carrots are also common problems, however, nematodes are worm-like parasites, not disease organisms. Forked and split carrots can be caused by several different problems including nematodes, disease organisms and inconsistent soil conditions. Diagnosis is usually a process of elimination and assessment of detailed monitoring information.</t>
  </si>
  <si>
    <t>This factsheet provides information on disease identification and management practices of carrot root diseases especifically for Ontario region, but are globally spread.</t>
  </si>
  <si>
    <t>This is a factsheet peer reviewed. Rhizoctonia fungi are responsible for three important carrot root diseases. Two of these are common in Ontario: crown rot and violet root rot. Crater rot caused by Rhizoctonia carotae is rare in Ontario and tends to be more of a storage disease. Most of the diseases that affect carrot roots are soil-borne diseases which are greatly influenced by soil temperature, soil moisture, nutrition levels and sometimes variety with the exception of aster yellows. Aster yellows is a mycoplasma-like organism transmitted to carrots by the aster leafhopper. This insect-disease complex is covered in detail in two other OMAF factsheets, The Aster Leafhopper and Aster Yellows, (Order No. 98-057) and Carrot Insects, (Order No. 93-077).</t>
  </si>
  <si>
    <t>Cottony rot, white mold</t>
  </si>
  <si>
    <t>This is a factsheet peer reviewed. Sclerotinia white mold is a very common disease of many vegetables and carrots are particularly susceptible, especially late in the season and during storage. The disease is present in soil, storage boxes or storage areas and often shows up after the crop has been harvested. Symptoms can be identified in the field; characteristic white mold with black sclerotia can been seen on the crown of infected carrots. In storage, the disease is characterized by a soft, watery rot with white mold and black sclerotia present. Crop rotation, weed control (to improve air circulation), planting on raised beds, winter flooding, rapid cooling prior to storage and meticulous sanitation of all storage components are all necessary to reduce losses from white mold. Field applied fungicides are available, however, heavy disease pressure in the field or placement of
carrots into infected storages will still lead to severe losses.</t>
  </si>
  <si>
    <t>Cavity spot, Pythium root dieback</t>
  </si>
  <si>
    <t>This is a factsheet peer reviewed. Several species of Pythium fungi cause characteristic diseases on carrots. Cavity spot and Pythium root dieback (formerly known as rusty root) are common diseases of carrots especially on muck soils. Infections from Pythium can occur early in the carrot's development and are generally favoured by moist soil conditions. Root dieback symptoms appear as rusty-brown lateral root formation, forking and stunting. These symptoms can be easily confused with damage from nematodes, soil compaction or soil
drainage problems. Cavity spot often shows up near harvest. Horizontal lesions varying in size from 1 to 10
mm appear on the surface of the root and can form into larger decayed areas if invaded by other fungi or
bacteria (Figure 12). Cavity spot does not tend to reduce yield, however, it does affect the appearance and the
marketability of the carrot. Management of Pythium diseases is difficult if the growing season is wet, however,
some tolerant varieties are available. Also, precision planting on raised beds, crop rotations to cole crops,
onions or potato and improvements to field drainage may help. There is evidence that high nitrogen levels in
the soil may also contribute to the problem. Avoiding problem fields is helpful if that option is available. Soil
applied fungicides or seed treatments for management of cavity spot may be helpful, however, if soil moisture
conditions and disease pressure levels are good for the disease, problems may still occur.</t>
  </si>
  <si>
    <t>This is a factsheet peer reviewed. Bacterial soft rots of carrots occur only when soil conditions are wet or storage conditions are poor. In very poorly drained areas or very wet fall seasons, bacterial tip rot can occur in the field. Such soft rots are characterized by a watery, smelly decay. Losses due to soft rot bacteria in storage usually appear after other storage diseases have taken hold. Careful harvest handling, grading and sanitation are the only ways to reduce the problem. Planting on raised beds in poorly drained areas may also reduce bacterial infections.</t>
  </si>
  <si>
    <t>Cavity rot</t>
  </si>
  <si>
    <t>Visual symptoms, isolation and PCR (molecular analysis)</t>
  </si>
  <si>
    <t>Ann. Appl. Biol.</t>
  </si>
  <si>
    <t>Cavity spot of carrot</t>
  </si>
  <si>
    <t>Hiltunene LH and White JG</t>
  </si>
  <si>
    <t>Cavity spot disease of carrot (Daucus carota) has been one of the intractable problems for both growers and scientists. Carrots are rejected at grading with one or two visible lesions, and when disease incidence passes a relatively low threshold it becomes uneconomic to harvest crops. For the scientist, there has been considerable pressure to produce both information on the cause of the disease and a cure. Many putative causes have been advanced over the years, but these were almost always contradicted by subsequent work. The first solid indication of involvement of a pathogen was when three different fungicides with activity against Oomycete fungi all reduced disease. Very quickly the causal agents Pythium violae and Pythium sulcatum were isolated from cavity spot lesions and Koch's postulates satisfied. The species are not typical of the more common pythia, having slow growth at normal temperatures, which means that in the context of isolation work, plates may be overgrown by other species before they are seen. Metalaxyl fungicide was identified as the most effective in controlling cavity spot caused by P. violae, but P. sulcatum is naturally tolerant of the fungicide. Recently, metalaxyl has been shown to be subject to enhanced microbial degradation. This phenomenon has been associated with failure to control cavity spot. No other fungicide has been shown to be consistently effective in the field, and none has been registered for disease control. For the future, this means that control of cavity spot can not be based solely on fungicidal control. Other, complementary strategies are necessary for reducing disease. Calcium carbonate is known to have significant effects on cavity spot, probably by inducing a soil microflora inhibitory to filamentous fungi. Management of agronomic aspects such as irrigation, soil cultivation and the length of time for which crops are grown may all be used, while carrot cultivars with some field resistance may be beneficial. However, one of the most significant factors is disease avoidance by not selecting fields with high inoculum levels. One serology‐based risk assessment test has been produced and commercialised, and molecular probes which could be the basis of more sensitive tests are available for both pathogens. The potential for disease reduction via a management strategy combining several key components is discussed.</t>
  </si>
  <si>
    <t>This article presents a brief histroy of Cavoty rot of carrot, isolation method, symptoms, pathogenecity and management strategy.</t>
  </si>
  <si>
    <t>Production of quality carrots is now a worldwide activity highly directed to meet the needs of large retail outlets. Taking just four disparate countries where identical needs must be met we can consider Canada, the UK, Israel and Australia. To produce quality crops in such different climates, on vastly different soil types, with or without the need for irrigation or other agronomic influences must be extremely difficult. To do it against a background of random occurrence of cavity spot with severity from 0-100% obviously adds to those difficulties. Only 30 years ago the causes of cavity spot were not known and it is obvious from the above that considerable effort was devoted just to try to explain the phenomenon. In the 1970s, the impact of the disease in the UK was so great that a cross-industry working party seriously considered moving the whole of our production to another country. With hindsight, the question would appear to be 'which country? '.  In the early years of cavity spot research, progress was limited by the lack of a causal agent/factor on which to focus. Once the role of slow-growing pythia was established, and there was an effective fungicide, metalaxyl, for control of the disease, progress in our understanding was extremely rapid. Particularly rewarding have been the studies on infection processes, and information gained on worldwide distribution has taught us much about P. violae and P. sulcatum. A major surprise has been that while most carrot producing countries suffer predominantly the effects of P. violae, the carrot production of Australia and France are affected by P. sulcatum. We do not understand why this should be. The threat to metalaxyl from enhanced microbial degradation is a major concern, and it is obvious from the above that cavity spot will not be controlled by anything less than a considered, integrated management approach. To promote this, cavity spot researchers must collaborate, sharing information at the earliest opportunity. To this end, 2002 has seen the establishment of an International Working Group on Cavity Spot, including the major research groups worldwide, with the aim of facilitating progress in all aspects of research on the disease.</t>
  </si>
  <si>
    <t>L H HILTUNEN and J G WHITE</t>
  </si>
  <si>
    <t>Duke, Corona</t>
  </si>
  <si>
    <t>Reduction of cavity spot and root dieback in carrots by fungicide applications</t>
  </si>
  <si>
    <t>AJ.LYSHOL, L. Semb and G. TAKSDAL</t>
  </si>
  <si>
    <t>Metalaxyl greatly reduced the incidences of root dieback and cavity spot in carrots in field and pot experiments, and in spray tests in growers' fields. Propamocarb and fosetyl-Al also greatly reduced cavity spot in a pot experiment. No significant effects were attributable to aldicarb, benomyl, iprodione or a micronutrient compound containing Fe, Mn, Cu, Zn, Co, B and Mo.</t>
  </si>
  <si>
    <t>In 1980 an experiment was carried out in a leld where insufficient crop rotation appeared to be related lo root dieback, poor development of the crop, and increased incidence of cavity spot in )979. Because of the uncertainty of the cause of the disorder, fungicides, an insecticide/ nematicide and micronutrients were included in the treatments. This has been followed by pot experiments, and by simple fungicide tests and observations in grower's fields.</t>
  </si>
  <si>
    <t>Longer gaps &gt;3 years are required to reduce the soil borne infestation of cavity rot in carrots. The present results, and the different growing  conditions where cavity spot is found, indicate that the disorder may be caused by several factors.</t>
  </si>
  <si>
    <t>Chantenay Red Cored Supreme and Berlicum Berlanda</t>
  </si>
  <si>
    <t>Arthur Rickwood trial 1985, lngham trials 1985 and 1986</t>
  </si>
  <si>
    <t xml:space="preserve">Ann. appl. Biol. </t>
  </si>
  <si>
    <t>Studies on the biology and control of cavity spot of carrots</t>
  </si>
  <si>
    <t>J. G. WHITE</t>
  </si>
  <si>
    <t>Using a selective medium of corn meal agar with pimaricin and rifamycin, isolations from asymptomatic periderm of carrots grown on experimental plots or in commercial crops most frequently yielded the fast-growing species Pythium intermedium, P. sylvaticum or P. ultimum. In contrast isolations from cavity spot lesions mostly produced the slow-growing species P. violae and P. sulcatum. Following treatment of crops with metalaxyl + mancozeb, few isolations from asymptomatic periderm produced Pythium spp. and generally there was a reduction in the number of cavities. Treatment had little or no effect on size distribution of cavities. Cavity spot incidence was significantly less at higher pH values, fields of pH 8-0 and above producing carrots with little or no disease.</t>
  </si>
  <si>
    <t>This paper considers the association of Pythium spp. with carrot crops grown in experimental plots and commercial fields, together with the effects on that association, and on cavity spot incidence, of applications of metalaxyl + mancozeb.</t>
  </si>
  <si>
    <r>
      <t xml:space="preserve">The findings on soil pH suggest that on the short-term carrot crop a mean field pH of 8.0 and above would indicate that fungicide treatments were either unnecessary or could be applied at a reduced rate. This could have a dual benefit of cost economy and possibly reducing the likelihood of the development of resistance in </t>
    </r>
    <r>
      <rPr>
        <i/>
        <sz val="11"/>
        <color theme="1"/>
        <rFont val="Calibri"/>
        <family val="2"/>
        <scheme val="minor"/>
      </rPr>
      <t>Pythium spp.</t>
    </r>
    <r>
      <rPr>
        <sz val="11"/>
        <color theme="1"/>
        <rFont val="Calibri"/>
        <family val="2"/>
        <scheme val="minor"/>
      </rPr>
      <t xml:space="preserve"> to metalaxyl. Our approach to cavity spot would be  strengthened if quantitative information could be obtained on soil populations of </t>
    </r>
    <r>
      <rPr>
        <i/>
        <sz val="11"/>
        <color theme="1"/>
        <rFont val="Calibri"/>
        <family val="2"/>
        <scheme val="minor"/>
      </rPr>
      <t>P. violae</t>
    </r>
    <r>
      <rPr>
        <sz val="11"/>
        <color theme="1"/>
        <rFont val="Calibri"/>
        <family val="2"/>
        <scheme val="minor"/>
      </rPr>
      <t xml:space="preserve"> and</t>
    </r>
    <r>
      <rPr>
        <i/>
        <sz val="11"/>
        <color theme="1"/>
        <rFont val="Calibri"/>
        <family val="2"/>
        <scheme val="minor"/>
      </rPr>
      <t xml:space="preserve"> P. sulcatum </t>
    </r>
    <r>
      <rPr>
        <sz val="11"/>
        <color theme="1"/>
        <rFont val="Calibri"/>
        <family val="2"/>
        <scheme val="minor"/>
      </rPr>
      <t>and related to levels of disease. Such information combined with data on soil pH could assist carrot growers to decide whether to use fungicides, and if so, the quantity.</t>
    </r>
  </si>
  <si>
    <t>January (mid-summer) 1994</t>
  </si>
  <si>
    <t>Visual symptoms, biochemical assays, isolation and identification</t>
  </si>
  <si>
    <t>Plant and soil</t>
  </si>
  <si>
    <r>
      <t>Microbiological differences between limed and unlimed soils and their relationship with cavity spot disease of carrots (</t>
    </r>
    <r>
      <rPr>
        <i/>
        <sz val="11"/>
        <color theme="1"/>
        <rFont val="Calibri"/>
        <family val="2"/>
        <scheme val="minor"/>
      </rPr>
      <t>Daucus carota</t>
    </r>
    <r>
      <rPr>
        <sz val="11"/>
        <color theme="1"/>
        <rFont val="Calibri"/>
        <family val="2"/>
        <scheme val="minor"/>
      </rPr>
      <t xml:space="preserve"> L.) caused by
</t>
    </r>
    <r>
      <rPr>
        <i/>
        <sz val="11"/>
        <color theme="1"/>
        <rFont val="Calibri"/>
        <family val="2"/>
        <scheme val="minor"/>
      </rPr>
      <t>Pythium coloratum</t>
    </r>
    <r>
      <rPr>
        <sz val="11"/>
        <color theme="1"/>
        <rFont val="Calibri"/>
        <family val="2"/>
        <scheme val="minor"/>
      </rPr>
      <t xml:space="preserve"> in Western Australia</t>
    </r>
  </si>
  <si>
    <t xml:space="preserve">Khaled A. El-Tarabily, Giles E.St.J. Hardy, Krishnapillai Sivasithamparam and Ipek D. Kurtboke </t>
  </si>
  <si>
    <t>Application of lime (4000 kg ha i) to a soil used for commercial carrot production (pH 6.9) significantly (p &lt; 0.05) reduced the incidence of cavity spot disease of carrots compared to unlimed soil (pH 5.1). It significantly (p &lt; 0.01) increased soil microbial activity as measured by the hydrolysis of fluorescein diacetate and arginine ammonification. The application of lime resulted in a significant (p &lt; 0.01) increase in the total numbers of colony forming units (cfu) of aerobic bacteria, fluorescent pseudomonads, Gram negative bacteria, actinomycetes and a significant (p &lt; 0.01 ) decrease in the cfu of filamentous fungi and yeasts compared to unlimed soil. Liming also increased the cfu of non-streptomycete actinomycetes rarely reported in similar studies. These non-streptomycete actinomycetes were estimated and isolated using polyvalent Streptomyces phages and the dry heat technique to reduce the dominance of streptomycetes on isolation plates. The non-streptomycete actinomycetes isolated included species of Actinoplanes, Micromonospora, Streptoverticillium, Nocardia. Rhodococcus, Miclvbispora, Actinomadura, Dactylosporangium and Streptosporangium. The numbers of actinomycetes antagonistic to Pythium coloratum, a causal agent of cavity spot disease of carrots increased in soil amended with lime. Application of lime also reduced the isolation frequency of P. coloratum from asymptomatic carrot roots grown in soil artificially infested with the  pathogen, 3, 4 and 5 weeks alter sowing.</t>
  </si>
  <si>
    <t>This study evaluates the effect of liming on the biotic components of a carrot-field soil (with special emphasis on actinomycetes) which has been shown to become suppressive to cavity spot disease in response to the application of lime.</t>
  </si>
  <si>
    <t>In this study, the treatment of the soil with aerated steam to eliminate the pathogens prior to the glasshouse pathogenicity tests did not appear to affect the microorganisms responsible for disease suppression. This research is the first to examine the possible role of soil microbial changes associated with the reduction of cavity spot disease in carrots after lime application to a soil. The study further indicates that the addition of lime to soil may well increase the numbers of antagonistic actinomycetes in the rhizosphere and this may be related to the suppression of cavity spot disease in carrots.</t>
  </si>
  <si>
    <t>Choctaw</t>
  </si>
  <si>
    <t>fall 2000</t>
  </si>
  <si>
    <t>Visual symptoms, Molecular, sequencing, pathogenecity and sensitivity testing</t>
  </si>
  <si>
    <t>Can. J. Plant Pathol.</t>
  </si>
  <si>
    <r>
      <t xml:space="preserve">Identification of </t>
    </r>
    <r>
      <rPr>
        <i/>
        <sz val="11"/>
        <color theme="1"/>
        <rFont val="Calibri"/>
        <family val="2"/>
        <scheme val="minor"/>
      </rPr>
      <t xml:space="preserve">Pythium </t>
    </r>
    <r>
      <rPr>
        <sz val="11"/>
        <color theme="1"/>
        <rFont val="Calibri"/>
        <family val="2"/>
        <scheme val="minor"/>
      </rPr>
      <t>species associated with cavity-spot lesions on carrots in eastern Quebec</t>
    </r>
  </si>
  <si>
    <t>N. Allain-Boulé, C.A. Lévesque, C. Martinez, R.R. Bélanger, and R.J. Tweddell</t>
  </si>
  <si>
    <t>In this study, 248 isolates of Pythium spp. were recovered from cavity-spot lesions of carrot and identified by DNA sequencing. The isolates came from carrots harvested in different fields in the area of the city of Québec. The majority of the isolates belonged to Pythium sulcatum and P. sylvaticum, which represented 93% of the isolates collected. Pythium macrosporum, P. debaryanum, P. dissotocum, P. attrantheridium, P. rostratum, and P. acanthicum were also found to be associated with cavity-spot lesions. Among these species, only P. acanthicum failed to cause cavity-spot lesions when inoculated on carrots. Based on mycelial growth, 3%, 40%, 80%, and 100% of P. sylvaticum, P. sulcatum, P. macrosporum, and P. dissotocum isolates, respectively, were tolerant to metalaxyl while all isolates of P. attrantheridium, P. debaryanum, P. rostratum, and P. acanthicum were sensitive. In the area of the city of Québec, P. sulcatum and P. sylvaticum were by far the two most important species associated with the disease. This reinforces the concept that Pythium spp. causing cavity spots in carrot are diverse and may vary according to geographical areas.</t>
  </si>
  <si>
    <t>Considering that no data were available on the cause(s) of the disease in northeastern North America and that there was evidence suggesting that some isolates of Pythium were insensitive to metalaxyl, the present study was conducted (1) to identify, by DNA sequencing, the Pythium spp. associated with cavity-spot lesions in carrot fields located in the area of the city of Québec and (2) to determine their sensitivity to metalaxyl and their pathogenicity.</t>
  </si>
  <si>
    <t>This work represents the first study conducted to determine the etiology of cavity spot of carrot in eastern Canada. Pythium sulcatum and P. sylvaticum were by far the two most important species involved, and P. violae was not found.</t>
  </si>
  <si>
    <t xml:space="preserve">Visulal symptoms, antagonistic and pathogeneticity testing </t>
  </si>
  <si>
    <t>New Phtyologist</t>
  </si>
  <si>
    <t>The potential for the biological control of cavity-spot disease of carrots, caused by Pythium coloratum, by streptomycete and non-streptomycete actinomycetes</t>
  </si>
  <si>
    <t>KHALED A. EL-TARABILY. GILES E, ST. J, HARDY, KRISHNAPILLAI SIVASITHAMPARAM. ASSEM M, HUSSEIN AND D, IPEK KURTBOKE</t>
  </si>
  <si>
    <t>Actinomycetes isolated from carrot rhizosphere were screened for their in vitro and in viz'o antagonism to Pythium coloratum Vaartaja, a causal agetit of cavity-spot disease of carrots (Daucus carota h.). Forty-five streptomycete and non-strepromycete actinomycete isolates were screened for m ^-j/ro antagonism in a carrot bioassay. Of these, seven which reduced or prevented lesion formatioti were identified using cultural, morphological, physiological, biochemical and cell wall characteristics as Streptomyces janthinus, S. cinerochromogenes, Streptoverticillium netropsis, Actinamadura ruhra, Actinnplanes philippinensis, Micromonospora carbonaceae, and Streptosporangium albidum. All seven isolates tested produced non-volatile atitifungal metabolites, but failed to produce inhibitory volatile compounds. Actinoplanes philippinensis and M. carhonacea grew epiphytically on the hyphae and oospores of P. color afum- The external surface of the oospores of the pathogen was heavily colonized by both hyperparasites, tbeir hyphae were found to coil tightly around the oospore wall, and frequently caused cytoplasmic collapse of oospores. Sporangia of A. philippinensis were often seen to emerge from the colonized hyphae and oospores of P. coloratum. None of the other actinomycete isolates showed hyperparasitism. All seven isolates significantly reduced the incidence of cavity spot in soil artificially infested with the pathogen in the glasshouse. Streptomyces janthinus and Strepto. albidum were the most effective in reducing the disease in inoculated plants. In addition, all the actinomycetes species except Ac. rubra and M. carbonacea, in the presence or absence of the pathogen, significantly (P &lt; 0'05) increased mean fresh root weight compared to the treatment which included P. coloratum only. This study sbows that these actinomycetes have considerable potential for future use as biocontrol agents of cavity spot under natural field conditions. This is the first report of cavity-spot disease of carrots being controlled by microbial antagonists, and is the first report of non-streptomycete actinomycetes to control a Pythium disease.</t>
  </si>
  <si>
    <t>The purpose of this study was to examine the interactions between 45 streptomycete and non-streptomycete actinomycetes isolated and screened for antagonism against P. coloratum in a previous study and assess their ability to suppress the pathogen in vitro and to reduce the incidence of cavity-spot disease under controlled glasshouse conditions.</t>
  </si>
  <si>
    <t>This study has shown that certain actinoinycetes can reduce the cavity-spot disease of carrots caused by P. coloratum under the conditions employed in the current investigation. This work was carried out under controlled glasshouse conditions with steampasteurised soil and. although this is a common practice, steam-pasteurization could drastically affect these results. Pasteurized soil was used with the aim of disinfesting the soil of resident fungal pathogens. The efFect, however on the tested treatments of the soil microflora affected by pasteurization is not known. Field trails will be carried out in Western Australia to evaluate their potential as biocontrol agents. This work also include laboratory work.</t>
  </si>
  <si>
    <t>Nairobi</t>
  </si>
  <si>
    <t>April, 2005</t>
  </si>
  <si>
    <t>Sclerotinia rot (isolate KP1)</t>
  </si>
  <si>
    <t>Biocontrol science and technology</t>
  </si>
  <si>
    <r>
      <t>Potential for biocontrol of sclerotinia rot of carrot with foliar sprays of Contans† WG (</t>
    </r>
    <r>
      <rPr>
        <i/>
        <sz val="11"/>
        <color theme="1"/>
        <rFont val="Calibri"/>
        <family val="2"/>
        <scheme val="minor"/>
      </rPr>
      <t>Coniothyrium minitans)</t>
    </r>
  </si>
  <si>
    <t>Mark P. McQuilkena and David Chaltonb</t>
  </si>
  <si>
    <t>A glasshouse and field trial were conducted to evaluate foliar sprays of Contans WG (Coniothyrium minitans) conidial suspensions for control of sclerotinia rot of carrot and infection of Sclerotinia sclerotiorum sclerotia by C. minitans. In the glasshouse trial, foliar sprays (1 104 108 conidia mL 1) decreased the viability of sclerotia recovered from diseased plants and increased infection by C. minitans. In the field trial, three successive foliar sprays applied at 14-day intervals failed to reduce foliage disease severity, but significantly reduced viability of sclerotia recovered from diseased plants/crop debris and increased infection by C. minitans. No significant differences in sclerotial viability or infection were observed between two conidial concentrations (2.4 and 4.8 106 conidia mL 1). Foliar sprays of Contans† WG have potential for reducing viability of sclerotiaproduced on diseased foliage.</t>
  </si>
  <si>
    <t>The objective of this glasshouse and field study was to evaluate foliar sprays of Contans† WG conidial suspensions for control of sclerotinia rot of carrot and infection of S. sclerotiorum sclerotia by C. minitans.</t>
  </si>
  <si>
    <t>In this study, C. minitans infected sclerotia were also recovered from control untreated pots and plots. Water splash and mesofauna have been reported to spread C. minitans from the site of application to other plots in previous trials (Williams et al. 1998; Whipps et al. 2008). Spread of C. minitans from plots sprayed with Contans† WG to neighbouring untreated control plots in the field trial could have been caused by spray drift or by secondary transmission of conidia by insects.</t>
  </si>
  <si>
    <t>Paramount</t>
  </si>
  <si>
    <t>1985-1986</t>
  </si>
  <si>
    <t>Sclerotinia rot/Cottony soft rot</t>
  </si>
  <si>
    <t>CANADIAN JOURNAL OF PLANT PATHOLOGY</t>
  </si>
  <si>
    <t>Rapid cooling and field-applied fungicides for reducing losses in stored carrots caused by cottony soft rot</t>
  </si>
  <si>
    <t>M.K. Pritchard, D.E. Boese, and S.R. Rimmer</t>
  </si>
  <si>
    <t>Removal of field heat and applications of fungicides in the field were assessed for their effectiveness in reducing losses caused by cottony soft rot (Sclerotinia sclerotiorum ) in stored carrots. Bulk carrots in commercial storages took up to 75 d to cool to 1°C. As the time to cool carrots to 1°C was increased experimentally from 6 to 72 h, the amount of infection by S. sclerotiorum after 15 weeks storage at 6°C increased three-fold. Two applications of vinclozolin to carrot foliage, one before canopy closure and one in mid season at a rate of 0.42 L ai ha"1 each time, significantly reduced disease development in storage compared to the unsprayed control. Vinclozolin at 0.84 L ai ha"1 applied 10 d before harvest also significantly reduced cottony soft rot in storage. Benomyl at 1.0 kg ai ha"1 was less effective than vinclozolin at 0.84 L ai ha"1 in reducing cottony soft rot in storage when applied 10 d before harvest. The spread of cottony soft rot in stored carrots is controlled most effectively by rapid cooling after harvest, but field applications of fungicides can augment proper storage management in the control of this disease.</t>
  </si>
  <si>
    <t>The present study was conducted to determine the rate of cooling that occurs in bulk stored carrots in commercial storages. The effectiveness of field heat removal from carrots in storage and of field applications of fungicides on carrots in reducing losses resulting from infection by S. sclerotiorum in storage was also determined.</t>
  </si>
  <si>
    <t>This research work was carried out both in storage conditions and field. This experiment has been repeated since these studies were completed, but environmental conditions have not been conducive to field infection despite inoculation of the plants. Although rapid field heat removal is the preferred method to minimize losses resulting from cottony soft rot in stored carrots, field applications of fungicides could provide an alternative control  measure when adequate cooling is not possible.</t>
  </si>
  <si>
    <t>Carson</t>
  </si>
  <si>
    <t>Industrial crops and products</t>
  </si>
  <si>
    <t>Antifungal and SAR potential of crude extracts derived from neem andginger against storage carrot rot caused by Sclerotinia sclerotiorum</t>
  </si>
  <si>
    <t xml:space="preserve"> Mohammad Reza Ojaghiana, Ling Wangb, Zhou qi Cuia, Chunlan Yanga,Tao Zhongyuna, Guan-Lin Xiea,</t>
  </si>
  <si>
    <t>The in vitro and in vivo experiments were conducted to evaluate antifungal activity of crude extractsderived from neem (Azadirachta indica) leaves and ginger (Zingiber officinale) rhizomes against threeisolates of Sclerotinia sclerotiorum, the causal agent of storage carrot (Daucus carota) rot. Ethyl acetate (EA)and ethanol were used as different solvents. Although plant extracts significantly reduced the mycelialgrowth of three isolates at volatile phase, highest inhibitory efficacy was observed at contact phase.Furthermore, all crude extracts were able to reduce carpogenic germination of sclerotia at concentrations2 g/l. The isolate 2 was found to be more inhibited in in vitro tests. At volatile phase, EA and ethanol extractsof ginger meaningfully reduced myceliogenic germination of sclerotia in three isolates. However, allplant extracts decreased the myceliogenic germination of sclerotia at contact phase at the concentration10 g/l. The results of in vivo tests showed that all plant extracts are able to decrease disease severityof carrot rot at the concentration 2 g/l. In addition, the enzymatic analyses of phenylalanine ammonialayse, polyphenoloxidase and peroxidase in inoculated carrots after application of plant crude extractsindicated that neem extracts can be considered as resistance inducers against Sclerotinia carrot rot.</t>
  </si>
  <si>
    <t>The objective of this study was to evaluate antifungal activityof crude extracts derived from neem and ginger against three iso-lates of Sclerotinia sclerotiorum, the causal agent of storage carrotrot, under in vivo and in vitro conditions. In addition, the activityof different enzymes related to systemic acquired resistance (SAR)after application of crude plant extracts was assessed.</t>
  </si>
  <si>
    <t>this study showed that neem and ginger havepotential to decrease the severity of carrot rot. The research onmolecular and biochemical interactions among plant extracts,pathogen and different carrot cultivars under various environmen-tal conditions may help to explain the difference among isolatestoward plant extracts.</t>
  </si>
  <si>
    <t>Enterprise</t>
  </si>
  <si>
    <t>1999-2000</t>
  </si>
  <si>
    <t>Development and validation of a disease forecast model for Sclerotinia rot of carrot</t>
  </si>
  <si>
    <t>ADAM J. FOSTER, CEZARINA KORA, MARY RUTH MCDONALD AND GREGORY J. BOLAND</t>
  </si>
  <si>
    <t>Selected crop, microclimate and pathogen variables were monitored in carrot crops for four years to identify important variables associated with the development of Sclerotinia sclerotiorum and the start of epidemics of Sclerotinia rot of carrot. Soil moisture, and occasionally soil  temperature, were the variables most closely associated with the development of apothecia and ascospores. Initial development of apothecia and ascospores occurred after one week of mean soil matric potential of −20 kPa or higher and maximum soil temperature up to 24 ◦C. At matric potentials of −30 to −40 kPa, development of apothecia and ascospores occurred in up to two weeks, and the occurrence of apothecia and ascospores was sporadic below −40 kPa. Preliminary risk algorithms were proposed to predict the occurrence of apothecia and ascospores, the start of epidemics, and the need for initial application of fungicides. Architectural and phenological stages of carrot development were used as primary risk factors incorporated into two predictive models. Ninety-five per cent closure of the carrot canopy was selected as a critical crop threshold to activate inoculum predictors. The critical crop thresholds to activate the disease forecasting system were 100% closure of the canopy plus 70 to 80% of plants with one to two collapsed senescing leaves and one to three healthy leaves lodged on the soil. The efficacy and accuracy of the model were tested over a two-year period. Applying the fungicide boscalid according to the forecast model resulted in equivalent disease control to using calendar-based sprays and decreased the number of fungicide applications in both years by up to 80%. Predicted inoculum values from the model were correlated with observed inoculum values at commercial field sites.</t>
  </si>
  <si>
    <t>The objectives of this study were to: (i) examine quantitative relationships among selected variables of environment, host and pathogen and examine their relationship to the development of SRC; (ii) use the variables that possess epidemiological significance to develop preliminary
risk algorithms for forecasting the occurrence of inoculum of S. sclerotiorum, and for timing fungicide application; (iii) examine the efficacy of fungicide sprays based on the forecast models compared with calendar-based sprays, and (iv) determine the effectiveness of the forecast models to predict the occurrence of S. sclerotiorum inoculum.</t>
  </si>
  <si>
    <t>This work also required computer based desk work and laboratory work to develop disease model. This model was made available to carrot growers on organic soil in Bradford Marsh, Ontario, starting in the 2006 growing season through the integrated pest management programme. Management options, other than the use of fungicides, are currently available to growers in Ontario. For instance, irrigation could be timed based on the forecast model. Trimming of carrot foliage (Kora et al., 2005b) is a cultural practice where the carrot canopy
is trimmed to prevent canopy closure and hence the development of apothecia to reduce SRC. Trimming could also be timed according to the forecast model. Further field evaluation will be required to identify which model is more accurate, and to adapt the expert system to crops grown on mineral soils.</t>
  </si>
  <si>
    <t>A. Ciancio &amp; K. G. Mukerji (eds.), Integrated Management of Diseases Caused by Fungi, Phytoplasma and Bacteria, 243–270. Springer Science+Business Media B.V. 2008</t>
  </si>
  <si>
    <t>NEW PROGRESS IN THE INTEGRATED MANAGEMENT OF SCLEROTINIA ROT OF CARROT</t>
  </si>
  <si>
    <t>CEZARINA KORA, MARY RUTH MCDONALD AND GREG J. BOLAND</t>
  </si>
  <si>
    <t xml:space="preserve">Sclerotinia rot, caused by the pathogenic fungus Sclerotinia sclerotiorum (Lib.) de Bary, is an economically important disease of carrot (Daucus carota L.) occurring in the field and storage. This review describes a range of control methods for Sclerotinia rot of carrot, emphasizing emerging strategies supported by new information on the etiology and epidemiology of the disease. Prospects and recommendations are outlined for integrating current and emerging control methods to attain sustainable management of the disease. The primary strategy to managing Sclerotinia rot is the integration of methods that reduce within-field sources of inoculum, suppress the development of S. sclerotiorum, and reduce the infection rate in the field and storage. The integrated strategy recommended in this review aims at achieving disease suppression through sanitation of soil and equipment, monitoring the crop development and microclimate, modifying the microclimate through canopy manipulation, predicting the disease, and timing the application of disease control practices as required. Breeding carrot cultivars for an upright and compact top growth may offer important contributions to the sustainable management of Sclerotinia rot. </t>
  </si>
  <si>
    <t>Diseases caused by S. sclerotiorum are difficult to predict or control if there is insufficient knowledge on the biological and environmental factors that influence their development. The epidemiology of SRC is unique in that disease is bi-cyclic, involves collapsed senescing leaves instead of flower petals in disease initiation, secondary infection is important, and the susceptibility of the crop increases continuously with
aging and lodging.</t>
  </si>
  <si>
    <t>This review covers the details of disease cycle, disease epidimeology and IPM meausres to reduce inoculum and thus disease infestation.</t>
  </si>
  <si>
    <t>Sclerotinia rot/White mold/Cottony rot</t>
  </si>
  <si>
    <t>Research on biology and control of Sclerotinia diseases in Canada</t>
  </si>
  <si>
    <t>S.D. Bardin and H.C. Huang</t>
  </si>
  <si>
    <t>Sclerotinia sclerotiorum (Lib.) de Bary and Sclerotinia minor Jagger are two of the species in the genus Sclerotinia found in Canada. While S. sclerotiorum is distributed country-wide and causes disease on numerous economically important crops including oilseeds, pulses, forage legumes, vegetables, and ornamentals, S. minor has only been reported on lettuce in Quebec and Ontario. During the past five decades, Canadian researchers have made a substantial contribution to the understanding of the biology and control of S. sclerotiorum and, to a lesser extent, of S. minor. This review summarizes the progress of Canadian research on Sclerotinia diseases in the past 50 years, with specific emphasis in the areas such as strain differentiation, epidemiology, new types of sclerotia, survival and germination of sclerotia, and biocontrol.</t>
  </si>
  <si>
    <t>This review article covers wide range of topics from biology of Sclerotinia to the control of disease including Species of Sclerotinia and strain variability of Sclerotinia sclerotiorum in Canada, Etiology and epidemiology, Biology of sclerotia of Sclerotinia sclerotiorum, and Control of Sclerotinia diseases.</t>
  </si>
  <si>
    <t>The conclusions fromt his review article are: During the last five decades, extensive progress have been
made by Canadian researchers in areas such as etiology, epidemiology, biology, and biocontrol of S. sclerotiorum. The knowledge of the basic biology of S. sclerotiorum and S. minor has provided the foundation for developing sustainable strategies to control the disease and thereby reduce the use of chemical fungicides that are subject to increasing health and environment concerns. Biological control of Sclerotinia diseases using microbial agents or using organic waste materials to promote the growth and activities of beneficial microorganisms is promising. However, progress in the development of biocontrol products is slow due to insufficient knowledge in the areas of mass production of inoculum, an effective delivery system for the agents, the shelf-life of biocontrol agents, and their efficacy under various environmental conditions. Efforts are needed to develop a biocontrol technology for practical use in the management of Sclerotinia diseases. In addition, it has become increasingly clear that integrating several effective control methods, such as conventional and biological control methods, is the best strategy for managing this important disease. Future research on the basic biology of theses pathogens is essential for the development of integrated measures for control of Sclerotinia diseases.</t>
  </si>
  <si>
    <t>Sclerotinia rot/Lettuce drop/ Sclerotinia minor jagger</t>
  </si>
  <si>
    <t>This review article covers wide range of topics from biology of Sclerotinia to the control of disease including Species of Sclerotinia and strain variability of Sclerotinia sclerotiorum in Canada, Etiology and epidemiology, Biology of sclerotia of Sclerotinia sclerotiorum, and Control of Sclerotinia diseases. Lettuce drop due to infection by S. minor.</t>
  </si>
  <si>
    <t>ABK</t>
  </si>
  <si>
    <t>Belgium</t>
  </si>
  <si>
    <r>
      <t>Quality damage on carrots (</t>
    </r>
    <r>
      <rPr>
        <i/>
        <sz val="11"/>
        <color theme="1"/>
        <rFont val="Calibri"/>
        <family val="2"/>
        <scheme val="minor"/>
      </rPr>
      <t>Daucus carota</t>
    </r>
    <r>
      <rPr>
        <sz val="11"/>
        <color theme="1"/>
        <rFont val="Calibri"/>
        <family val="2"/>
        <scheme val="minor"/>
      </rPr>
      <t xml:space="preserve"> L.) caused by the root-knot nematode </t>
    </r>
    <r>
      <rPr>
        <i/>
        <sz val="11"/>
        <color theme="1"/>
        <rFont val="Calibri"/>
        <family val="2"/>
        <scheme val="minor"/>
      </rPr>
      <t>Meloidogyne chitwoodi</t>
    </r>
  </si>
  <si>
    <t>Wim M.L. WESEMAEL and Maurice MOENS</t>
  </si>
  <si>
    <t>In the Belgian provinces Antwerp and Limburg, the root-knot nematode, Meloidogyne chitwoodi, is widespread. These regions are important production areas of carrot, Daucus carota, for the processing industry. Nineteen carrot cultivars were screened for potential resistance for M. chitwoodi. Egg masses of M. chitwoodi were found on all cultivars. However, there were no egg masses on more than 80% of plants of cvs Berlanda, Bolero, Chantenay, Nantucket and Parmex. By contrast, on cvs ABK, Douceur, Maxi and Merida egg masses were formed on all of the tested plants. To gain information about the damage caused by M. chitwoodi, carrots were grown in soil infected with different densities of nematodes. There was no effect of M. chitwoodi on the length, width and weight of the carrot taproot. Damage caused by M. chitwoodi was manifested by severe galling near the lenticels. Inoculation of nematodes 6 weeks after the carrots emerged resulted in a higher percentage of infected carrots and damaged taproots compared with earlier inoculation times. The effect of the time of harvest on nematode infection and damage was examined. When harvested 100 days after sowing in soil with low nematode densities (two second-stage juveniles (J2)/100 g soil), no damage was reported. Harvesting 120 and 140 days after sowing resulted in 10 and 20% damaged carrots, respectively. With initial M. chitwoodi densities of 25 J2/100 g soil, the percentage of damaged taproots increased from 10% when harvested 100 days after sowing to 70% when harvested 140 days after sowing. In a field trial, 11.5% of the carrots were damaged after a field period of 139 days and the initial M. chitwoodi population increased from 3 to 111 J2/100 g soil. It is recommended that growing carrots in M. chitwoodi-infested fields should be avoided. However, damage can be limited in fields with low initial nematode populations when the growing period is reduced.</t>
  </si>
  <si>
    <t>The objectives of these studies were to evaluate the host suitability of different carrot cultivars for M. chitwoodi and to determine the influence of low nematode densities on the infection and the quality damage caused by this nematode. The importance of the period that carrots are
kept in the field before harvest was also examined. The experiments involved culturing of nematodes on tomato plants, screening and damage experiments in glasshouse and field conditions.</t>
  </si>
  <si>
    <t>M. chitwoodi infection of carrots was high even with low initial nematode densities, it would be advised that carrots should not be grown in M. chitwoodiinfested fields in order to avoid huge population buildups. If carrots have to be grown because of a shortage of non-infested fields, cultivars that allow only lower M. chitwoodi reproduction can be chosen. Quality damage caused by M. chitwoodi appears late in the growing season and can be limited by a reduction of the field period.</t>
  </si>
  <si>
    <t>M. javanica resistant inbred line ‘Brasilia-1252’ as female parent and the susceptible inbred line ‘B6274’ as male parent. A single F1 plant was self-pollinated to produce 442 F2 individuals that were evaluated for a M. javanica reaction under greenhouse conditions at University of California, Riverside, California</t>
  </si>
  <si>
    <t>Meloidogyne javanica Chitwood</t>
  </si>
  <si>
    <t>RAPD linkage map of the genomic region encompassing the root-knot nematode (Meloidogyne javanica) resistance locus in carrot</t>
  </si>
  <si>
    <t>L.S. Boiteux · J.G. Belter · P.A. Roberts · P.W. Simon</t>
  </si>
  <si>
    <t>Inheritance studies have indicated that resistance to the root-knot nematode (Meloidogyne javanica) in carrot inbred line ‘Brasilia-1252’ is controlled by the action of one or two (duplicated) dominant gene(s) located at a single genomic region (designated the Mj-1 locus). A systematic search for randomly amplified polymorphic DNA (RAPD) markers linked to Mj-1 was carried out using bulked segregant analysis (BSA). Altogether 1000 ten-mer primers were screened with 69.1% displaying scorable amplicons. A total of approximately 2400 RAPD bands were examined. Four reproducible  markers (OP-C21700, OP-Q6500, OP-U12700, and OP-AL15500) were identified, in coupling-phase linkage, flanking the Mj-1 region. The genetic distances between RAPD markers and the Mj-1 locus, estimated using an F2 progeny of 412 individuals from ‘Brasilia 1252’ ´ ‘B6274’, ranged from 0.8 to 5.7 cM . The two closest flanking markers (OP-Q6500 and OP-AL15500) encompassed a region of 2.7 cM . The frequency of these RAPD loci was evaluated in 121 accessions of a broadbased carrot germplasm collection. Only five entries (all resistant to M. javanica and genetically related to ‘Brasilia 1252’) exhibited the simultaneous presence of all four markers. An advanced line derived from the same cross, susceptible to M. javanica but relatively resistant to another root-knot nematode species (M. incognita), did not share three of the closest markers. These results suggest that at least some genes controlling resistance to M. incognita and M. javanica in ‘Brasilia 1252’ reside at distinct loci. The low number of markers suggests a reduced amount of genetic divergence between the parental lines at the region surrounding the target locus. Nevertheless, the low rate of recombination indicated these markers could be useful landmarks for positional cloning of the resistance gene(s). These RAPD markers could also be used to increase the Mj-1 frequency during recurrent selection cycles and in backcrossing programs to minimize ‘linkage drag’ in elite lines employed for the development of resistant F1 hybrids.</t>
  </si>
  <si>
    <t>In the present work, authors report an extensive search for RAPD markers linked to the M. javanica resistance locus and the development of the first genetic linkage map encompassing this genomic region in carrot.</t>
  </si>
  <si>
    <t>The work reported here is, however, the first systematic attempt to map a locus conditioning disease resistance
in carrot. The work was molecular so mostly performed in laborartory and the plats were grown in pots in sterilized sandy soil in glasshouse conditions.</t>
  </si>
  <si>
    <t>Three inbred lines of carrot identified in a previous root-knot nematode screening test (Wang and Gabelman 1993) were used to construct segregating populations for genetic analysis. The resistant parental genotypes consisted of [W261 x (Rotin x W259)] (Rl), and [W77 x (Rotin x W259)] (R2). These parents were derived from crosses of the cultivar Rotin with W259, W261, and W77; inbred lines developed by Dr. W. H. Gabelman of the University of Wisconsin-Madison.</t>
  </si>
  <si>
    <t>Sand</t>
  </si>
  <si>
    <t>Meloidogyne hapla Chitwood</t>
  </si>
  <si>
    <t>Breeding for resistant lines and greenhouse experiemnts for resistance and molacular analysis to develop these resistant lines.</t>
  </si>
  <si>
    <t>Journal of Heredity</t>
  </si>
  <si>
    <t xml:space="preserve">Resistance to Root Knot Nematode (Meloidogyne hapla Chitwood) in Carrot is Controlled by Two Recessive Genes
</t>
  </si>
  <si>
    <t>M. Wang and I. L. Goldman</t>
  </si>
  <si>
    <t>Carrot is highly susceptible to attack by the root-knot nematode (Meloidogyne hpla Chitwood), and severe yield reductions occur each year as a result of nematode infection. Despite the Importance of this pest, there is at present conflicting evidence regarding the inheritance of resistance to the root-knot nematode. The objective of this work was investigation of the Inheritance of resistance to the rootknot nematode in adapted Inbred lines of processing carrot. Two resistant inbred lines (R1 and R2) and one susceptible inbred line (S1) were Identified via greenhouse screening tests In the presence of nematode infection. Seedlings of three parental genotypes, six F, populations including three reciprocal crosses, two BC, populations, and.three F2 populations were evaluated for their resistance and susceptibility to infestation of M. hapla Chitwood based on gall number, gall rating, and root rating in a greenhouse experiment. All six F, populations were susceptible, which Indicated a lack of dominance for resistance. The R1 x S1 cross-segregated 57 susceptible:23 resistant in the F2, 1 susceptible:1 resistant in the BC,R1, and did not segregate in the BC,S1. The R1 x R2 cross yield 44 susceptible:36 resistant seedlings In the F3 (R1R2), and 48 susceptible:32 resistant in the F2 of reciprocal cross, both of which closely fit a 9:7 ratio. These results Indicate two different homozygous recessive genes condition root-knot nematode resistance. We propose
a model of duplicate recessive epistasis explains the reactions of host plant and nematode in these crosses.</t>
  </si>
  <si>
    <t>The objective of this study was investigation and clarification of the Inheritance of resistance to the root-knot nematode in adapted inbred lines of processing carrot.</t>
  </si>
  <si>
    <t>The findings in this investigation that all F1 plants were susceptible to nematode infection indicates a lack of dominance among these parental materials. Furthermore, this finding contradicts the report of Vrain and Baker (1980) that resistance is controlled by dominant alleles. In summary, our data demonstrated two recessive genes with epistasis control resistance to M. hapla Chitwood in carrot. Given the importance of other nematode species in carrot production, further investigation is needed to determine whether these recessive genes condition a resistant reaction to other species of Meloidogyne.</t>
  </si>
  <si>
    <t>Caropak</t>
  </si>
  <si>
    <t>Evaluation of methyl iodide as a soil fumigant for root-knot nematode control in carrot production.</t>
  </si>
  <si>
    <t xml:space="preserve">Hutchinson, C. M., McGiffen, M. E., Jr., Ohr, H. D., Sims, J. J., and Becker, J. O. </t>
  </si>
  <si>
    <t>Methyl iodide performance as a soil fumigant was compared with methyl bromide for Meloidogyne incognita control in carrot production. Both compounds were applied to tarped beds by hot-gas fumigation in growers’ fields near Bakersfield, California. Methyl iodide was applied at 112, 168, 224, and 336 kg ha–1 and methyl bromide at 112 and 224 kg ha–1. Other chemical treatments included a non-fumigated control, metam sodium (373 liters ha–1), applied through overhead irrigation, and 1,3-dichloropropene (1,3-D; 112 liters ha–1) commercially shank applied. Soil was either extracted or bioassayed with tomato plants to determine M. incognita populations prior to application of fumigants, 2 weeks after fumigant application, and at carrot harvest. Carrots were rated for marketability based on size and nematode-induced damage. Methyl bromide, methyl iodide, and 1,3 D were effective at reducing M. incognita populations over the season at all rates tested. In both trials, plants in plots fumigated with either methyl bromide or methyl iodide produced at least 161 and 181% more marketable carrots without nematode damage, respectively, than plants in control plots. Methyl iodide was an effective alternative to methyl bromide for nematode control in carrot production.</t>
  </si>
  <si>
    <t>In this study, the efficacy of methyl iodide against root-knot nematode was investigated in a carrot production system. Nematode control with methyl iodide was compared with the three fumigant nematicides currently registered for use in carrot (Daucus carota L.) production: methyl
bromide, metam sodium, and 1,3-dichloropropene (1,3-D).</t>
  </si>
  <si>
    <t>In conclusion, continued production of food at the quantity and quality level demanded by the public requires effective pest control options. This research has shown that methyl iodide is as effective as methyl bromide in controlling M. incognita in horticultural crop production. Registration of this compound would provide vegetable producers with a replacement for methyl bromide while reducing environmental concerns. In crop production areas that rely on fumigation for horticultural crop production, methyl iodide is a potential replacement for methyl bromide.</t>
  </si>
  <si>
    <t>Belgium, Ireland, The Netherlands, UK</t>
  </si>
  <si>
    <t>Root knot</t>
  </si>
  <si>
    <t>Root-knot nematodes (Meloidogyne spp.) in Europe</t>
  </si>
  <si>
    <t>Wim M.L. WESEMAEL, Nicole VIAENE and Maurice MOENS</t>
  </si>
  <si>
    <t>In Europe, root-knot nematodes are increasingly important. Out of more than 90 Meloidogyne species currently described, 23 have been found on the continent. In the cooler climates, Meloidogyne hapla, M. naasi, M. chitwoodi and M. fallax are prevalent. Meloidogyne arenaria, M. javanica and M. incognita are the most common species in warmer conditions of southern Europe, but also in glasshouses in northern Europe. Morphological identification of root-knot nematodes is difficult and time consuming; therefore, many research groups have been developing molecular techniques for  identification of Meloidogyne species. Meloidogyne chitwoodi and M. fallax are quarantine organisms and subject to regulations, and the highly aggressive M. enterolobii has been added to the EPPO alert list. Differences between temperate and tropical Meloidogyne species and their prevalence in Europe imply the need for different management strategies in south and north Europe. Possible crop rotations for the control of root-knot nematodes are limited due to the wide host range of several important species. The banning of methyl bromide and restrictions on other fumigant pesticides in the EU have increased the application of biofumigation significantly in south Europe. The egg-parasitising fungus Paecilomyces lilacinus is commercialised in Germany and applied as dispersible granules for application in water. Intensive research is conducted on the eggparasitising fungus Pochonia chlamydosporia, and the obligate parasitic bacterium Pasteuria penetrans. European research has paid much attention to resistance breeding and selection. The Mi gene of tomato is widely used but resistance-breaking populations of M. incognita and M. javanica have been reported in different countries.</t>
  </si>
  <si>
    <t>The topics covered in this review article include species present, impact on host, identification, control measures and further considerations in root knot control to minimise the impact on the host crops.</t>
  </si>
  <si>
    <t>This is a review paper on Root knot nematodes identified and exist in Europe which have large host range and the consequences of global warming on their spread across Europe.</t>
  </si>
  <si>
    <t>Belgium, France, Germany, The Netherlands,
Portugal, Switzerland, Turkey</t>
  </si>
  <si>
    <t>France, Greece, Italy, Spain, United Kingdom</t>
  </si>
  <si>
    <t>Meloidogyne spp.</t>
  </si>
  <si>
    <t>Germany and UK, and prevalent in other European countries &amp; North America as a disease of Tobacco, beans, soybean and other dicots.</t>
  </si>
  <si>
    <t>Mycologist</t>
  </si>
  <si>
    <t>Moulds that should be better known: Thielaviopsis basicola and T. thielavioides, two ubiquitous moulds on carrots sold in shops.</t>
  </si>
  <si>
    <t>ROLAND W. S. WEBER and HENRY T. TRIBE</t>
  </si>
  <si>
    <t>Carrots, irrespective of their origin and whether they have been grown conventionally or organically, almost always harbour spores of Thielaviopsis basicola and T. thielavioides on their surface. Infections become visible as dark green mould patches upon prolonged incubation in polythene bags. These moulds produce beautiful asexual reproductive organs which are described here. We also present the first report of the previously unknown occurrence of repetitious conidial germination in both species.</t>
  </si>
  <si>
    <t>Both species are soil-borne and have been reported from the root surfaces of many different plants, including carrots (Nag Raj &amp; Kendrick, 1975). Thielaviopsis basicola is best known as the cause of black root rot of tobacco in Europe and North America which can be serious (Delon et al., 1988). This species may also cause black root rots of varying severity in a number of other crops such as bean, citrus, cotton or soybean (Moore, 1959), and it is responsible for replant disorders in cherry and plum, i.e. the poor growth of trees in soils on which the same species has previously been grown (Sewell &amp; Wilson, 1975). Many ornamental plants are susceptible and may be infected when, in the potted plant industry, the growth medium is made up with a field soil component. Such composts should be steamed or treated with fumigants (Daughtrey et al., 1995). By contrast, T. thielavioides is not known in these contexts.</t>
  </si>
  <si>
    <t>In agricultural situations, damage of carrot crops due to T. basicola in the field is slight or absent (except
for damping-off of seedlings) because the fungus is unable to penetrate intact plant tissues (Punja et al.,
1992). Extensive damage of stored carrots results because the fungus can infect the wounds caused by
mechanized harvesting procedures. At 4°C, infections do not develop but the inoculum remains alive and can
cause disease even weeks later when the carrots are placed at room temperature for sale. In nature, species
of Thielaviopsis presumably grow on root exudates in the rhizosphere or degrade organic matter in the soil.</t>
  </si>
  <si>
    <t>‘Dordogne’ and ‘Nairobi’</t>
  </si>
  <si>
    <t>Postharvest Biology and Technology</t>
  </si>
  <si>
    <t>Combining physical, chemical and biological methods for synergistic control of postharvest diseases: A case study of Black Root Rot of carrot</t>
  </si>
  <si>
    <t>Dani Eshela, Refael Regev, Janeta Orenstein, Samir Droby, Shmuel Gan-Mor</t>
  </si>
  <si>
    <t>Combining different control methods can improve control efficacy, increase the spectrum of controlled pathogens and reduce the possibility of resistance development. To be successful, however, the different methods need to be compatible: the first treatment should not have any deleterious effect on the succeeding one; preferably, it should contribute to its efficacy. In the last few years, carrot growers in Israel have begun to brush carrots before storage to remove the outer peel of the root. In the present study we show that this practice enhances the appearance of Black Root Rot during storage, a postharvest disease caused by the fungus Thielaviopsis basicola. The chemical fungicide iprodione is usually applied before storage to reduce the development of postharvest diseases. We evaluated the efficacy of combining physical, low-residue chemical and biological control agents as an alternative to the conventional chemical control approach. A technology for the precise application of steam and combined application with stabilized hydrogen peroxide (Tsunami® 100) or a yeast commercial product (ShemerTM) were tested. Used alone,  both the steam and Tsunami were highly effective at reducing disease decay but were phytotoxic to the roots. Application of combined treatments of sublethal steam followed by a sublethal dosage of Tsunami or Shemer improved efficacy and disease control by 80 and 86%, respectively. These combinations showed a synergistic effect as compared to each of the treatments alone. The same pattern, effecting up to 54% disease control,was observed with the non-compatible combination of applying Tsunami first,washing it off with water and then applying Shemer. Thus disease-control agents can potentially be used for a short period, then washed off, if needed, and efficiently followed by application of a biological control agent. The biological pathway and mode of action are still under investigation but to the best of our knowledge, this is the first study to mathematically demonstrate synergistic effects of sublethal treatments applied sequentially to control postharvest disease as a potential method to reduce the use of chemicals in fruit and vegetables.</t>
  </si>
  <si>
    <t>In the present study, authors used BRR as a postharvest disease case study to evaluate (i) synergistic efficacy by combining different control methods, and (ii) the ability to use non-compatible control methods in sequential application. A technology for the precise application of steam and the combined application of hydrogen peroxide or yeast were used as tools representing physical, low-residue chemical and biological control agents, respectively.</t>
  </si>
  <si>
    <t>In the present study, authors found synergistic effects on the carrot-T. basicola system of sequential application of steam and Tsunami, or of each of these and Shemer. In a review article, Ben-Noon et al. (2003) showed that regardless of which control measures are combined, chemical, genetic or cultural, the most common effects
of joint action are additive. They claimed that synergistic effects of control measures are to be expected when one control measure directly improves the efficacy of the other, or when one control measure induces host resistance or predisposes the pathogen to increased susceptibility (Ben-Noon et al., 2003). The biological
pathway and mode of action of the synergistic treatments tested in this study are still under investigation. However, the synergistic effects of using sublethal treatments sequentially with a biological control agent have the potential to reduce the use of chemical control (Eshel et al., 2000).</t>
  </si>
  <si>
    <t>(May-October) of 1989 and 1990</t>
  </si>
  <si>
    <t xml:space="preserve"> Canadian Journal of Plant Pathology,</t>
  </si>
  <si>
    <t>Development of black root rot caused by Chalara elegans on fresh market carrots</t>
  </si>
  <si>
    <t>Z.K. Punja , S. Chittaranjan &amp; M.M. Gaye</t>
  </si>
  <si>
    <t xml:space="preserve">Commercial carrot production fields in the Fraser Valley of British Columbia were surveyed for the presence of Chalara elegans (syn. Thielaviopsis basicola) during 1989 and 1990. About 70% of the soil samples originating from 27 fields were found to be infested with the pathogen using a carrot root disc baiting procedure. The development of disease (black root rot) on fresh market carrots, however, was initiated only after harvest and resulted predominantly from fungal colonization of tissues that were wounded during harvesting and grading. An inoculum density as low as four phialospores per disc resulted in disease development on carrot root discs under laboratory conditions. The proportion of colonized tissues was greatest at 25°C and was significantly lower at 15 or 30°C. Germination of phialospores of C. elegans and colonization of wound sites occurred within 24 h after inoculation. By 72 h, mycelial growth and sporulation were visible on the surface of inoculated tissues. Scanning electron microscopic studies revealed the development of both phialospores and chlamydospores on the tissue surface. Growth of the pathogen within the tissues was examined using light microscopy and was found to occur both intercellularly and intracellularly, Colonization of tissues was restricted to areas that had been wounded. Susceptibility of wounds to infection was reduced rapidly within 20 h after wounding. However, about 10% of the wounds were colonized for up to 40 h after wounding. Incubation of wounded carrots or root discs at 4°C for 24 h before inoculation delayed the rate of wound healing and enhanced disease; exposure to 4°C for 24 h after inoculation delayed disease development by limiting pathogen growth. A high temperature stress treatment (30°C for 24 h) of roots or discs either before or after inoculation enhanced disease development compared with constant 20 C. Roots with incipient infections that were stored at 4°C for up to 12 weeks showed resumed fungal colonization upon removal from storage. The development of C. elegans on fresh market carrots is enhanced by wounding of the periderm, and is influenced by inoculum level and by postharvest incubation temperatures. </t>
  </si>
  <si>
    <t>The objectives of this study were to determine: i) the prevalence of C. elegans in soils from commercial fields cropped with carrots; ii) the
sequence of events leading from initial infection to the development of symptoms on carrot roots; iii) influence of inoculum level and  temperature on development of the fungus on carrot roots; and iv) the influence of postharvest wounding and temperature regimes on predisposition of carrots to infection.</t>
  </si>
  <si>
    <r>
      <t xml:space="preserve">This disease mainly infects the carrots post harvest during storage, inoculums survive the cold storage conditions and infest when appropriate conditions are available. Reducing black root rot development on fresh
market carrots conceivably may only be achieved through avoidance of the pathogen by elimination of the source of inoculum at harvest and during grading, or by postharvest treatment of wounds with protectant or eradicant chemicals. The harvesting, grading, and storage practices currently used make it difficult to manipulate any of the reported resistance mechanisms in carrot to reduce susceptibility or to delay infection by C. elegans. Furthermore, the availability of genetic resistance among carrot cultivars to black root rot is not known. However, cultural or management strategies to prevent or reduce the buildup of inoculum in infested
fields, including </t>
    </r>
    <r>
      <rPr>
        <b/>
        <sz val="11"/>
        <color theme="1"/>
        <rFont val="Calibri"/>
        <family val="2"/>
        <scheme val="minor"/>
      </rPr>
      <t>rotation with cover crops such as rye</t>
    </r>
    <r>
      <rPr>
        <sz val="11"/>
        <color theme="1"/>
        <rFont val="Calibri"/>
        <family val="2"/>
        <scheme val="minor"/>
      </rPr>
      <t>, or enhancement of microorganisms antagonistic
to C. elegans, may provide an alternative approach to reduce disease development.</t>
    </r>
  </si>
  <si>
    <t>(July-No¬vember) of 1990, 1991, and 1992</t>
  </si>
  <si>
    <t xml:space="preserve">Influence of postharvest handling practices and dip treatments on development of black root rot on fresh market carrots. </t>
  </si>
  <si>
    <t xml:space="preserve">Punja, Z. K., and Gaye, M.-M. </t>
  </si>
  <si>
    <t>Standard postharvest handling practices for fresh market carrots (Daucus carota) grown in organic soils in the Fraser Valley of British Columbia were monitored during 1990-1992 at two grading and packaging operations. Root samples were obtained from 29 loads over the harvest season (July to November) at various stages after carrots were washed, sized, graded, and packaged; and the samples were assessed for the development of black root rot, caused by Chalara elegans (Thielaviopsis basicola). Disease was not detected on carrots harvested by hand from fields infested with the pathogen, and was less than 5% on carrots sampled from the truck following mechanized harvesting. The percentage of carrots that developed disease upon incubation at 25 C increased after each step of the grading and packaging operation (washer, brush rollers, sizer, and grader). The highest disease incidence was observed on carrots that were graded and packaged into polyethylene bags and stored at room temperature; however, no visible disease symptoms developed on these carrots when they were stored at 7-10 C. The pathogen was detected with a carrot root disk baiting assay in more than 60% of the carrot loads, mostly in soil adhering to the roots, and was also found in the wash water and on the surface of the conveyor belts. The inoculum level was generally found to increase with each step of the grading process. A laboratory study was conducted to determine the effects of wounding, time and frequency of inoculation, and incubation temperature on the development of black root rot. Wounding at harvest, a postharvest inoculation treatment, incubation at 30 C for 24 hr, and additional postharvest wounding were all found to significantly (P = 0.05) enhance disease development. When artificially wounded and inoculated carrot roots or root slices were dipped in a 0.05 or 0.1 M solution of either calcium propionate or potassium sorbate for 2 min, disease development was significantly (P = 0.05) reduced compared to the standard sodium hypochlorite treatment (100 sg/ ml of chlorine). Treatments applied to carrot tissues within 24 hr after inoculation provided a significantly higher level of disease reduction than those applied just prior to inoculation. The effectiveness of both calcium propionate and sodium hypochlorite was considerably better at low pH than at a higher pH. Ammonium bicarbonate, potassium carbonate, and sodium bicarbonate also reduced disease development compared to the water control; but the level of disease control achieved was not economically acceptable.</t>
  </si>
  <si>
    <t>The objectives of this study were 1) to monitor and evaluate the influence of standard postharvest handling proce-dures on the severity of black root rot on commercially grown carrots; 2) to de-termine the influence of wounding, post-harvest inoculation, and incubation tem-perature on disease development; and 3) to evaluate the efficacy of various salt solutions, including those containing bi-carbonate and carbonate anions, and organic acids, in comparison to the cur-rently used sodium hypochlorite treat-ment for reducing black root rot develop-ment.</t>
  </si>
  <si>
    <t>The adoption of either chemical as a post-harvest dip treatment for the prevention of black root rot on carrots could be readily implemented. The pH of the solu-tions should be maintained within the range of 4.0-4.2, at which these organic acids occur in their undissociated forms and are most toxic to fungi.</t>
  </si>
  <si>
    <t xml:space="preserve">US &amp; Europe </t>
  </si>
  <si>
    <t>S.A.M.H. Naqvi (ed.), Diseases of Fruits and Vegetables, Volume I, 397-439. 2004 Kluwer Academic Publishers. Printed in the Netherlands.</t>
  </si>
  <si>
    <t>Carrot Diseases and their Management</t>
  </si>
  <si>
    <t>Davis RM</t>
  </si>
  <si>
    <t xml:space="preserve"> Wherever carrots are grown, a variety of diseases reduces both the yield and the market value of the roots. Roots destined for the fresh market must be almost blemish-free; yet, at least three bacteria and twelve fungi cause lesions that reduce their value. Bunching carrots must have damage-free tops as well as roots but foliage, too, is attacked by a large number of pathogens. While tops are not an issue for bulk, cello-packed, or lightly processed carrots (e.g., ‘cut and peel’), healthy tops are critical for harvest since the undercut carrots are often mechanically picked up by the leaves. The presence of heavy infections causes inefficient harvesting and yield losses. Several viruses and phytoplasmas also cause damage to carrots both in the form of malformed roots and direct yield losses of plants. Because of the nature of the carrot root, damage caused by various nematodes is an important limiting factor in carrot production. Some nematodes, for example, have a ‘zero tolerance’ threshold, i.e., the presence of nematodes in soil at the start of the season will result in some crop loss. Various pest control strategies, including cultural practices, such as irrigation management, crop rotation, the production of clean seed, and bed preparation, in addition to chemical disease control, are used to limit economic losses to diseases.</t>
  </si>
  <si>
    <t>Black root rot is generally considered a post-harvest disease, but seedlings and occasionally mature carrots in the field are also affected. The topics include the symptoms, causal organism, epidemiology and its management.</t>
  </si>
  <si>
    <t>The sympotoms of this disease are usually noticed after carrots have been washed, graded, and packaged in polyethylene bags. Under conditions of high humidity and warm temperatures (25º C or higher), a blackening of wounded root surfaces develops from masses of dark brown to black chlamydospores. Spread of the pathogen to adjacent roots within the package may occur. The disease is more serious on carrots grown in muck soils than carrots grown in mineral soils. The causal organism Chalara elegans Naj, Raj &amp; Kendrick (synonym: Thielaviopsis basicola (Berk. &amp; Broome) Ferraris) is a dematiaceous hyphomycete that produces multicelled, thickwalled, melanized chlamydospores (aleuriospores) as well as large numbers of singlecelled, rectangular-shaped, phialospores (endoconidia) produced within phialides. Both spore types are common in culture and on diseased tissues. A sexual state is unknown. The epidemiology caused by C. elegans has a wide host range, including ornamentals, vegetables, and field crops, and is found in soils worldwide. Since saprophytic growth in soil is minimal, its survival is dependent on the longevity of chlamydospores or reproduction on host roots (Gayed 1972). Inoculum levels are higher in acidic soils containing high levels of organic matter. The pathogen can be detected using carrot root discs as baits or on semi-selective media. Contact of infested soil with wound sites on the carrot roots during or after harvest results in infection (Punja et al., 1992). Carrots damaged during harvest or grading and left for prolonged periods without cooling are predisposed to infection. When the disease occurs on taproots in the field, it is always associated with wounds of some type. The management includes since infection primarily occurs after harvest and during grading, attempts to minimize wounding accompanied by rapid removal of field heat, such as dipping carrots in chlorinated hydrocooled water, are recommended (Punja et al., 1992). Storage of carrots at temperatures below 10º C minimizes pathogen growth. Good disease control is achieved when harvested carrots are dipped in solutions of potassium sorbate and propionic acid (Punja and Gaye, 1993).</t>
  </si>
  <si>
    <t>Cottony rot/white mould</t>
  </si>
  <si>
    <t>Diseases caused by Sclerotinia sclerotiorum (Lib.) de Bary are known as cottony rot (of carrots), pink rot (of celery), and white mold (of many other vegetables). These diseases occur wherever umbelliferous crops are grown and are significant problems
both in production and in storage. At least 408 plant species in 278 genera representing 78 families are affected. A majority of these are herbaceous, dicotyledonous plant species, but several monocotyledonous and gymnosperm species are also affected.</t>
  </si>
  <si>
    <t>The symptoms on carrots, cottony rot begins as small, watersoaked, soft lesions on crowns and roots. Subsequently, characteristic white, fluffy mycelial mats develop all over the infected tissues, leading to further softening and decaying of affected areas. Eventually, large, black sclerotia form in the rotted tissue. Cottony rot is caused by Sclerotinia sclerotiorum (Lib.) de Bary. In culture, the fungus produces distinctive rings of white mycelium and dark sclerotia at the growing margin of the colony. The sclerotia measure 10 to 20 x 5 to 7 mm and are black outside and white inside, although very old sclerotia are black throughout. The sclerotial rind is composed of a layer of dark-walled globose cells two to six cells thick. S. sclerotiorum can survive in soil as sclerotia for up to 10 years (Ben-Yephet et al.,1993). Occasionally, it also may survive as active mycelium in living or dead plants. After a two-week period of chilling (4º C) and soil moisture near saturation, sclerotia of S. sclerotiorum located 2 to 3 cm below the soil surface germinate carpogenically by producing one to several white to tannish, cup-shaped apothecia (Dillard et al., 1995). Asci are cylindric-clavate, up to 130 x 10 m, and contain eight spores. The apothecia produce and release millions of airborne ascospores, which are dispersed by wind throughout the field and to adjacent fields. Ascospores are nonseptate, uniseriate, hyaline, and elliptical (9 to 13 x 4.6 (m). Ascospore release occurs over a period of 2 to 3 weeks. Daily release patterns during this period are cyclic; most spores are released
between 10 AM and noon each morning and taper off to near nil by 2 PM. After the ascospores land on and colonize senescing or dead tissue, the fungus infects healthy tissue in the presence of free water for 48 or more hours. Mycelial infection from eruptively germinating S. sclerotiorum sclerotia is rare in nature. Fungicides are sometimes needed in carrot fields when conditions are cool and damp for extended periods of time. Soil fumigation is effective but is generally uneconomical in most areas (Ben-Yephet et al., 1986). There are, however, a number of cultural practices important in the management of Sclerotinia diseases (Subbarao, 1998). Irrigation manipulation such as subsurface-drip provides good control by keeping the top 5 to 8 cm of soil on the planting beds dry. Where feasible, soil flooding may provide acceptable levels of control. Deep-plowing removes sclerotia from the infection court, although plowing a second time may return sclerotia to the soil surface (Merriman et al., 1979). Sclerotia buried at a depth of up to 30 cm can survive for at least 15 months (Adams, 1975). Trimming carrot foliage allows greater air movement through the canopy and
reduces free moisture, which may help to some degree in the management of the disease. Rotations with nonhosts, such as small grains, should be practiced. Resistance to Sclerotinia in most economically important crops, including carrots, is unavailable. The key to controlling the disease in storage is to cull and clean the crop at harvest. Shipping and storage should be in sanitized containers at 0( C and near 95% relative humidity. During storage, condensation of moisture must be prevented.</t>
  </si>
  <si>
    <t>US &amp; Europe (Australia, Canada, France, Great Britain, Japan, Norway)</t>
  </si>
  <si>
    <t xml:space="preserve"> P. violae Chesters &amp; Hickman and P. sulcatum Pratt &amp; Mitchell</t>
  </si>
  <si>
    <t>Cavity spot has been reported in most carrot-producing regions of the world, including Australia, Canada, France, Great Britain, Japan, Norway, and the U.S. The disease occurs on carrots grown in both mineral and organic soils. While the disease rarely
reduces the actual yield of carrots, it can be economically important because affected roots are unsuitable for the fresh market.</t>
  </si>
  <si>
    <t>The first symptoms of cavity spot are sunken, elliptical lesions oriented across the breadth of the root. The lesions form under the intact periderm and are gray in color. Later, the periderm ruptures and dark, elongated lesions develop. These may occur randomly on the root or may be more dense on the upper half. Small vertical cracks are sometimes associated with the cavities. Cavities that are not infected by secondary organisms may become covered with callus tissue as the roots grow, leaving a clean, shallow, laterally elongated scar. Cavity spot can be caused by several species of Pythium. P. violae Chesters &amp; Hickman and P. sulcatum Pratt &amp; Mitchell, which are slow-growing species (colony growth &lt;15 mm per day), are the most virulent. P. violae is the most important cause of cavity spot in California, Canada, France, and Great Britain, whereas P. sulcatum is more important in Australia and Japan. Other Pythium species capable of causing cavity spot symptoms are P. intermedium de Bary, P. irregulare Buisman, P. sylvaticum Campbell &amp; Hendrix, and P. ultimum Trow. Before the role of Pythium species in cavity spot etiology was firmly established, cavity spot was attributed to several causes, including infection by anaerobic bacteria, an excess of ammonia, the feeding of fungus gnat larvae, and a deficiency of calcium (Perry and Harrison, 1979). While some or all of these factors may affect carrot root health, or interact with Pythium spp., Pythium species appear to be the primary cause. Little is known about the life cycle and population dynamics of P. violae and P. sulcatum in soil. These species can infect several different hosts and persist in the soil for a period of years. Germination of resting spores (oogonia and hyphal swellings) probably
occurs quickly in response to root exudates. Direct infection occurs through the unwounded surface of the root. Disease incidence and severity tend to increase as the plants approach maturity.
Intermittent heavy rains, poorly drained soils, and moderate temperatures favor disease development. Flooding of soil for a period of 24 hours increases the number of cavities; in dry soil, disease incidence is minimal. The optimum soil temperature for disease development is approximately 15o C (Vivoda et al. 1991). A number of cultural practices can reduce the incidence of cavity spot. Where possible, avoid carrot production in fields with a history of cavity spot. A serological method to detect the presence of P. violae in soil is sometimes used in Great Britain. Because the disease increases in cool wet soils, seeding in relatively warm soils with good drainage may reduce disease. Cavity spot is sometimes associated with excessive levels of fertilizer and regular soil testing should be practiced. In Britain, cavity spot was scarce in fields with a soil pH over 8 (White, 1988). However, in a California study, disease severity was not related to soil pH, electrical conductivity, moisture-holding capacity, organic matter, total and exchangeable calcium, particle size distribution, or planting density (Vivoda et al., 1991). Timely harvests can reduce disease incidence since the disease becomes more obvious later in the season and older roots are more susceptible. Long-term cold storage has little effect on disease incidence or severity.
Differences in the susceptibility of carrot cultivars to cavity spot have been identified, but no commercially available carrots are completely resistant. Although long crop rotations of at least 3 to 4 years are recommended, many Pythium species have wide host ranges. P. violae, for example, infects such diverse crops as alfalfa, broccoli, celery, cowpea, cucumber, sugarbeet, and wheat (Schrandt et al. 1994). Some of these crops may be asymptomatic. Because the pathogen has been reported on wild violet and other weeds, good weed management is also important. The fungicide metalaxyl (or mefenoxam, one of the isomers of metalaxyl) is often used for the control of cavity spot. On sandy or loam soils it is most effective when applied more than once during the growing season. On soils with high organic matter content, a single application within six weeks of seeding provides season-long control. Apparent failures of metalaxyl to control cavity spot can result from the rapid degradation of the fungicide in soil.</t>
  </si>
  <si>
    <t>Soft rot is a common disease of most vegetables. In carrots, it causes disease both in the field and during storage. In the field, soft rot is often limited to low areas where water collects and its occurrence is erratic. However, severe, widespread outbreaks
associated with warm temperatures and extended periods of soil saturation have been reported (Farrar et al., 2000). In storage, soft rot is associated with wounds, contaminated wash water, or improper storage and transit conditions (Seagall and Dow, 1973).</t>
  </si>
  <si>
    <t xml:space="preserve">Soft rot is characterized by pitting along the taproot or a soft decay of parts or all of the taproot. Decay often progresses from the taproot tip to the crown. When pitting occurs, soft rot lesions are sunken and dull orange and the epidermis either rots or remains intact. The middle lamella between cells in affected tissues is dissolved by pectin degrading enzymes and the tissue often collapses into a soft mass. In some situations, a soft rot develops that leaves the epidermal tissue intact while the entire core rots (Tower and Beraha, 1976). The odor of infected tissue is generally not foul unless secondary organisms invade. Soft rot is most commonly caused by the bacteria Erwinia carotovora subsp. carotovora (Jones) Bergey et al. and E. chrysanthemi Burkholder, McFadden &amp; Dimock. Both species are single-celled, Gram-negative rods that are motile by peritrichous flagella. They are facultatively anaerobic, oxidase negative, and catalase positive. They ferment glucose, reduce nitrate to nitrite, produce H2S from sodium thiosulfate, grow at 36° C, and produce deep pits on selective media containing sodium polypectate. E. carotovora subsp. carotovora is phosphatase negative, insensitive to erythromycin, does not utilize malonate, and produces acid from trehalose. In contrast, E. chrysanthemi is phosphatase positive, sensitive to erythromycin, utilizes malonate, and does not produce acid from trehalose. Both bacteria have very wide host ranges. E. carotovora subsp. carotovora is ubiquitous in plant tissue in soil and is found in many surface water sources. E. chrysanthemi is also widespread but its epidemiology is largely unknown. Both bacteria overwinter in crop residue. Bacterial cells enter the plant through wounds and natural openings and rapidly degrade tissue under favorable temperatures (20 to 25° C for E. carotovora subsp. carotovora and 30 to 35° C for E. chrysanthemi). Long periods of soil saturation are necessary for field infection and symptom development. Post-harvest handling wounds, immersion in contaminated wash water, and unrefrigerated storage can increase the incidence of post-harvest soft rot. Control of soft rot in the field includes proper irrigation and avoiding wounds. Because E. carotovora subsp. carotovora and E. chrysanthemi are facultative anaerobes, plant tissues deprived of oxygen, a condition that occurs in saturated soil, are especially susceptible to infection. Therefore, fields should drain well and should not be over-irrigated, especially during warm weather. In general, soft rot incidence is correlated with increasing durations of soil saturation and increasing temperature (Farrar et al., 2000). To prevent postharvest softrots, minimize wounds during harvest, chlorinate the wash water, regularly clean all processing lines, and store carrots close to freezing with 95% relative humidity. In one study, carrots stored at 2° C for 3 days followed by
incubation at 21° C reduced soft rot compared to the incidence of rot in carrots held at 21° C (Segall and Dow, 1973). Because certain isocoumarins are produced after storage at cold temperatures, but not in freshly harvested carrots, these compounds may be partly responsible for the observed increased resistance to soft rot in cold storage (Sondheimer, 1957). </t>
  </si>
  <si>
    <t>Crown rot is a sporadic problem of mature carrots, although the disease occasionally manifests itself early in the season as seedling damping-off. Lesions on the carrot crown or on the taproot can result in unmarketable roots. Crown rot is more severe on muck-grown carrots and in regions that have warm weather and wet conditions near harvest (Mildenhall and Williams, 1973).</t>
  </si>
  <si>
    <t>Above-ground symptoms include premature senescence and death of foliage, which is sometimes apparent as patches of dying plants or disease foci in the field. A rotting of the petioles and crown tissues may develop. On roots, dark brown sunken lesions or cankers are visible near the crown and occasionally further down on the root. These can be mistaken for cavity spot lesions caused by various species of Pythium, especially when root lesions are not accompanied by decay of crown tissue. Although crown rot is generally a dry rot, secondary invasion by bacteria can produce a soft rot. Under moist conditions or high ambient relative humidity, web-like mycelia may be visible in crown lesions. Thanatephorus cucumeris (Frank) Donk (anamorph: Rhizoctonia solani Kühn) is a widely distributed soil inhabitant that survives by forming dark brown, undifferentiated sclerotia and by saprophytic colonization of plant debris. It produces hyphae that are relatively large, light brown, and septate. The many-branched hyphae are constricted at each point of branching. Isolates causing crown rot belong to anastomosis groups (AG) 2-2 and 4 (Grishham and Anderson, 1983, Mildenhall and Williams, 1970). Infection of the crown tissue from overwintering mycelium and sclerotia can occur at any time during the growing season if adequate moisture is available and temperatures are warm (&gt; 18º C). Unless visible decay occurs on the petioles and crown, early infections may not be detected until the roots are harvested. Disease can be enhanced by cultural practices that place infested soil or debris in contact with the crown and petiole tissues. In some cases, the incidence of disease is associated with high levels of colonized organic matter in the soil. The pathogen can spread from plant to plant in closely spaced carrots when the canopy is fully formed, which provides a humid microclimate. Lesions on roots may continue to expand during storage and secondary colonization by other organisms, especially bacteria, is common. Cultural practices that minimize injury to the crown area and that enhance soil drainage and air circulation within the canopy are recommended. Before planting carrots, the residue from the previous crops should be allowed to decompose since the fungus colonizes fresh organic matter. Plantings of carrots following perennial crops such as alfalfa may suffer from severe crown rot infections. Late-season fungicide use may be required in situations where harvest is delayed by wet weather, although placement of the fungicide near the crown is problematic in mature carrots (Gurkin and Jenkins, 1985). Rotation of fields to small grains may help reduce inoculum levels.</t>
  </si>
  <si>
    <t xml:space="preserve"> P. irregulare Buisman, P. mastophorum Drechs., P. ultimum Trow, and others, cause damping-off of carrot seedlings</t>
  </si>
  <si>
    <t>Damping-off occurs wherever carrots are grown. The effects of damping-off are poor seed germination, root dieback due to the loss of the root apical meristem, and seedling death. Symptoms include seed decay and pre-emergence and post-emergence plant death. Infected seeds are soft and discolored and may fail to germinate. Infection of emerging seedlings may occur along any point of the plant. The infection may rapidly spread, killing the seedling before it emerges from the soil. When seedlings are infected after they emerge from the soil, infection often occurs at the soil line, girdling the stem. The infected tissue is watersoaked and often discolored reddish-brown. Plants readily collapse. Above-ground symptoms include stunting and yellowing. The end result of damping-off is a poor stand.</t>
  </si>
  <si>
    <t>Pythium species grow vegetatively by aseptate, colorless hyphae and produce thick-walled oospores and sporangia or hyphal swellings. Exudates from host plants stimulate the oospores and sporangia to germinate. In culture, P. irregulare seldom produces sporangia but produces globose hyphal swellings up to 25 µm in diameter. Oogonia (about 18.5 µm in diameter) are smooth or ornamented with a varying number of short, conical or finger-like projections (mostly none to five per oogonium). Oospores are apleurotic and mostly 16 µm in diameter. Antheridia are usually monoclinous. Conditions that delay seed germination and slow seedling growth, such as cool, moist, poorly drained soils, favor seedling diseases. In some areas, damping-off caused by R. solani is more common in warm soils as opposed to Pythium, which is active in cool soils (Mildenhall and Williams, 1973). Both fungi are transported by water, contaminated soil on equipment, and  movement of infected plant materials. Both have wide host ranges and exist indefinitely in most agricultural soils. Because damping-off is most severe when crops are grown in conditions not
conducive to rapid seed germination and seedling emergence, avoid planting into cool, wet, and poorly drained soil. Fields should be prepared so that water does not stand. Although crop rotations do not eliminate the pathogens because of their wide host ranges, rotations with crops like small grains help reduce inoculum levels. Seed treatments with appropriate fungicides may provide some protection from seedling diseases.</t>
  </si>
  <si>
    <t>US &amp; Europe, Canada, France, Norway, Tasmania</t>
  </si>
  <si>
    <t>P. cactorum (Lebert &amp; Cohn) J. Schröt., P. cryptogea Pethybr. &amp; Lafferty, P. megasperma Drechsler, and P. porri Foister (Dowson, 1934, Ho, 1983, Stelfox and Henry, 1978).</t>
  </si>
  <si>
    <t>Phytophthora root rot of carrots, also called rubbery brown rot.</t>
  </si>
  <si>
    <t xml:space="preserve">Symptoms of root rot of carrots generally occur near harvest in the spring or summer, although winter field losses have been reported. Both pre- and post-harvest losses have been associated with relatively wet soil conditions from excessive rain or irrigation. Infected portions of the taproot become dark brown to black and rubbery in consistency. The lesions may occur anywhere on the root in one or more bands. White mycelium of the pathogen is sometimes apparent on the lesions. As the lesions expand and age, a watery soft rot often permeates the root, usually in association with various bacteria and fungi. Several species of Phytophthora have been associated with root rot, including P. cactorum (Lebert &amp; Cohn) J. Schröt., P. cryptogea Pethybr. &amp; Lafferty, P. megasperma Drechsler, and P. porri Foister (Dowson, 1934, Ho, 1983, Stelfox and Henry, 1978). Although generally a minor problem, Phytophthora root rot can cause significant damage to carrot crops grown in waterlogged soils. Although the epidemiology of Phytophthora root rot of carrots is largely unknown, zoospores are thought to be the principal agents of infection. Periods of prolonged water saturation and cool temperatures during carrot growth, processing, or storage generally favor production and release of zoospores. However, other means of infection may occur. For example, mycelium of P. porri was implicated in carrot-to-carrot spread of the disease during post-harvest storage (Stelfox and Henry, 1978). To control Phytophthora root rot, soil water should be carefully managed. Providing good field drainage, adequate plant bed height, and timely irrigations that avoid extremes in soil water content are important strategies for reducing losses to root rot. Carrots should be stored at temperatures near freezing without condensation on root surfaces. Strict sanitation measures should be practiced in storage facilities. </t>
  </si>
  <si>
    <t>Root die back</t>
  </si>
  <si>
    <t>Root dieback, which results in forking and stubbing of mature taproots, occurs wherever carrots are grown. Although the incidence of the disease is sporadic and yield losses are generally low, occasionally the majority of carrots in a field are misshapened and unsuitable for the fresh market.</t>
  </si>
  <si>
    <t>Root dieback causes excessively branched or stubbed roots. If the root apex dies when the root is only a few millimeters long, apical dominance is removed and the taproot either fails to elongate (stubbing) or proliferates to form several functional taproots (forking) (Liddell et al., 1989). In severe cases, the root may not recover and the plant dies. Although forking and stubbing can be caused by any agent that damages the root apex, such as soil compaction (Strandberg and White, 1979), nematodes, and excessive water (White and Strandberg,1979), root dieback is often attributed to Pythium spp. (Howard et al., 1978, Mildenhall et al., 1971). In the United States, P. irregulare Buisman and P. ultimum Trow are the principal incitants of root dieback, although Rhizoctonia solani Kühn (anastomosis group 4) is occasionally associated with the disorder. Other causal fungi include P. sylvaticum Campbell &amp; Hendrix and P. sulcatum Pratt &amp; Mitchell, primary causal agents of dieback in carrots grown in organic soils. All of these fungi are common soil inhabitants. When a carrot seed germinates, exudates from the seedling stimulate oospores and hyphal swellings of various Pythium spp. to germinate and infect the young taproot. If the fungus kills the taproot less than two weeks after seed germination, it reduces root length and/or stimulates multiple root formation. The severity of the disease may be dependent on the density of Pythium spores in field soils, in addition to other factors, such as very wet soil conditions or large amounts of fresh residue from previous crops. An increase in populations of P. ultimum by saprophytic utilization of plant nutrients after soil incorporation of fresh crop residues and the importance of partly decomposed plant residues as the base for propagules of R.solani have been described in other cropping systems. Disease caused by these fungi substantially decreases as residues from the previous crop decompose. Crop rotation also influences the severity of seedling root infections. In research trials, the incidence of root dieback (and subsequently forking and stubbing) was increased following alfalfa relative to the incidence of dieback in a carrot crop following a fallow field or barley, carrots, cotton, or onions (Davis and Nuñez ,1999). Cultural practices such as good drainage are important in the management of root dieback. Other strategies include crop rotation to small grains, which might reduce soil populations of R. solani and some Pythium spp. Alfalfa in rotation with carrots should be used with caution since it may harbor relatively high populations of P. irregulare and P. ultimum. It is also a host of Pythium violae, the cause of cavity spot. Populations of R. solani also may increase following alfalfa. For optimum root quality, carrots should be grown in deep, friable, well-drained soils since all carrots, especially long-rooted cultivars, are adversely affected by shallow or compacted soils.</t>
  </si>
  <si>
    <t xml:space="preserve"> Athelia rolfsii (Curzi) Tu &amp; Kimbrough </t>
  </si>
  <si>
    <t>Southern blight is a common disease of many vegetables, including carrots, grown in areas with warm climates. It derives its common name, southern blight, from its prevalence in the southeastern United States. The causal agent, Athelia rolfsii (Curzi) Tu &amp; Kimbrough (anamorph: Sclerotium rolfsii Sacc), infects hundreds of plant species, including monocotyledons and dicotyledons.</t>
  </si>
  <si>
    <t>On carrots, infection often begins on petioles at or near the soil surface. Infections typically arise at canopy closure because of increased humidity and foliar contact with the soil. Infected basal stems eventually brown and the entire plant may collapse. White, string-like mycelia, radiating out from the stem base, often develop on the soil surface around the infected crown region. Invaded tissues in carrot taproots are pale brown and soft but not watery, like bacterial soft rot. Infected carrots do not have a particularly unpleasant odor, unless the affected tissue is invaded by secondary organisms. The central core of carrots, held together by the woody conducting tissue, can occasionally be pulled free, leaving the outer portion of the root in the soil. In severe cases, the whole root may disappear, leaving a cavity in the soil with the sides held firmly in place by the interwoven fungal threads. Numerous spherical tan to dark brown sclerotia, about the size of a mustard seed (0.5 to 1.5 mm in diameter), develop on and in infected tissues and surrounding soil. A. rolfsii can survive for many years as sclerotia in soil and as a saprophyte on various host substrates. It produces cellulolytic and pectinolytic enzymes, which facilitate direct hyphal penetration of nonwounded tissues. Volatile compounds produced by senescent plant tissues appear to stimulate sclerotial germination. Mycelial growth develops at temperatures ranging from 8 to 40oC, but growth is greatly inhibited at temperatures below 15oC. In culture, optimum temperatures for sclerotia formation are 27 to 30oC. Mycelium is killed at freezing temperatures, but sclerotia can withstand temperatures as cold as -10oC. Moist soil conditions favor disease development, and serious outbreaks often are associated with unusually wet conditions. Southern blight is influenced by certain forms of fertilizer. Disease incidence may be reduced by the use of ammoniacal nitrogen sources and fertilizers containing plant-available calcium (Punja, 1985). The pathogen is disseminated by cultivation and tillage equipment, in irrigation and drainage water, and movement of infested soil or debris. The role of the sexual stage in the epidemiology of southern blight has not been firmly established. The prolific growth, persistence in soil, and extensive host range of S. rolfsii make southern blight difficult to control, although it usually does not warrant specific control measures in cool to temperate regions. Freezing temperatures effectively destroy soilborne mycelia, limiting primary inocula in such regions to sclerotia. Although crop rotation by itself is not an effective or practical control method due to the large host range of S. rolfsii, rotating from carrots to a crop unaffected by the pathogen (e.g., corn or small grains) may result in less disease in subsequent years. Deep plowing to bury sclerotia and infested debris reduces inoculum viability (Gurkin and Jenkins, 1985, Jenkins and Averre, 1986).</t>
  </si>
  <si>
    <t xml:space="preserve"> Cyprus, former Czechoslovakia, England, France, Germany, Holland, Hungary, India, Ireland, Poland, Russia, Scotland, Sweden, Switzerland, and Michigan, U.S.</t>
  </si>
  <si>
    <t>The carrot cyst nematode, Heterodera carotae Jones, is an obligate parasite of cultivated and wild carrot (Daucus carota L.), its wild relative, D. pulcherrimus (Willd.) Koch ex DC, and the umbelliferous weed, Torilis spp. The nematode has been found
in carrot producing regions of Cyprus, former Czechoslovakia, England, France, Germany, Holland, Hungary, India, Ireland, Poland, Russia, Scotland, Sweden, Switzerland, and Michigan, U.S.</t>
  </si>
  <si>
    <t xml:space="preserve">Symptoms include plant stunting and patches of weak and undersized plants in the field. Leaves often turn yellowish-red, with older parts exhibiting necrosis. Infected plant stands do not cover the planting beds as fully as healthy stands. Below ground symptoms include smaller than normal taproots and a proliferation of lateral feeder roots, giving the plants a ‘bearded’ appearance. Taproots of infected plants may become distorted or restricted in length and lignify prematurely. Numerous brown cysts are apparent on the root surfaces. Carrot cyst nematodes are detected in the field by examining roots of damaged plants for the presence of the pin-head sized white females and brown cysts. While cysts and egg sacs may occur on the root surface, many females remain buried within the root tissue. These females are only visible when infected roots are cut open or
teased apart. H. carotae has one of the narrowest host ranges of any plant-parasitic nematode. Only
exudates from carrot roots act as a hatching stimulant for H. carotae eggs that are produced within cysts (Greco and Brandonisio 1986). H. carotae is spread locally on farm equipment and more widely by the movement of cysts adhering to taproots. The weed, Torilis spp., supports the nematode in the absence of carrot, and may serve as a source of inoculum. Eggs are deposited into a large egg sac containing a gelatinous matrix or they accumulate within the female body, which becomes the leathery cyst. Eggs in cysts may remain viable for several years. After one molt within the egg, the
second-stage juvenile hatches and migrates into the soil until it locates a root tip. Juveniles may orient towards roots along gradients of attractant molecules in the rhizosphere. These juveniles usually penetrate a root just behind the root cap. Once they come to the eventual feeding site, they become sedentary and initiate the formation of a feeding site called a syncytium. Comprised of several coalesced cells formed by partial cell wall degradation, the syncytium contains several nuclei from the component cells. This site acts as a transfer cell from which the nematode withdraws water and nutrients during feeding. Depending on the time of planting and seasonal temperature, one or two generations of H. carotae may be completed in a season. Optimum temperatures range from 15 to 20º C for hatch and development. Hatch occurs above 5º C but is inhibited at 25ºC. Soil fumigation and some nonfumigant nematicides lower the nematode population density in soil to or below an economic threshold. Measurable yield reduction occurs
at population densities of about 80 eggs per 100 cc of soil (Greco and Brandonisio, 1980). Marketable carrots may not be obtained at densities greater than 6,400 eggs per 100 cc of soil. Crop rotation to nonhosts or a long fallow is useful for reducing soil population levels since H. carotae has a very narrow host range. However, the persistence of viable eggs in cysts requires nonhost rotation periods of 4 to 6 years. Adjusting planting and harvest dates can be beneficial in managing H. carotae. High summer temperatures delay root invasion and may limit the nematode to a single generation. No sources of resistance to H. carotae have been identified. </t>
  </si>
  <si>
    <t>Root-knot nematodes are obligate sedentary endoparasites of carrots and many other plants. The most conspicuous and diagnostic symptom of root-knot is round to spindleshaped swellings (galls) on feeder roots, for which the disease is named. The galls induced by Meloidogyne hapla Chitwood tend to be smaller and more spherical or bead-like than galls induced by other root-knot species, which tend to produce larger galls that often coalesce along roots. White to dark brown egg masses (about 0.5 to 1 mm in diameter) are found on the surface of the galled roots. When galls are cut open, mature females, which appear as white ‘pearls’ no more than about 1.5 mm long, are often visible within the root tissue. Infected roots are usually short and have few lateral roots and root hairs. Galling causes a disfiguration of the carrot taproot due to the swellings, resulting in unmarketable roots. Another characteristic symptom of rootknot infection is forking of the taproot, which occurs when the developing root apex at the seedling stage is damaged. Additional symptoms, such as erratic plant stands, plant
stunting, yellowing, and even wilting, may result from the loss of plant vigor. Typically, affected plant stands do not cover the planting beds as fully as healthy stands.</t>
  </si>
  <si>
    <t xml:space="preserve">Different species can cause root knots in carrots including Meloidogyne arenaria (Neal) Chitwood, M. chitwoodi Golden, O’Bannon, Santo &amp; Finley, M. fallax Karssen, M. hapla Chitwood, M. incognita (Kofoid &amp; White) Chitwood, and M. javanica (Treub) Chitwood have been reported as parasites of carrot. Two races of M. arenaria, three races of M. chitwoodi, and four races of M. incognita have been identified by differential hosts. Different races may reproduce at different rates and cause different symptoms on carrot. Eggs are deposited into a gelatinous matrix by the female nematode, which is partially or completely embedded in a root of the host plant. The egg mass may contain more than 1,000 eggs and may be larger than the female body. After one molt within the egg, the second-stage juvenile hatches and moves randomly within the egg mass or migrates into the soil until it locates and enters a root tip just behind the root cap. Once inside, the second-stage juveniles migrate, become sedentary, and initiate the formation of hypertrophied, multinucleate giant cells. The nematodes enlarge, undergo three additional molts, and develop into mature females entirely embedded within the root tissue. Males leave the root after the fourth molt and become adults. The proportion of males to females is increased under conditions of environmental stress. However, because the females are self-fertilizing, males are not required for completing the life cycle. Depending on the root-knot species and seasonal temperature, one to three generations may be completed within a season. Optimum temperatures range from 15 to 25ºC for M. chitwoodi, M. fallax, and M. hapla, and 25 to 30ºC for M. arenaria, M. incognita, and M. javanica. There is very little activity by any Meloidogyne species above 38°C or below 5°C. Root-knot generally is more severe in sandy-textured and muck soils than in clay soils. Apparently, this is related to the size of the pore and the greater mobility of the nematode in water in larger, aerated pore spaces. When soil moisture is maintained at an adequate level for plant growth, the nematode may have little effect on overall plant health, but in carrot the distortion of the taproot still can be severe. Damage to carrot is positively correlated to the size of the initial nematode population. Various soil fumigants, including the novel fumigant methyl iodide, provide effective control of root-knot (Hutchinson et al., 1999, Roberts et al., 1988). Some non-fumigant preplant nematicides also protect carrots from M. hapla infection in peat and muck soils by lowering the nematode population density to below an economic threshold. In practice, the threshold for carrot is considered to be at or below the root-knot nematode detection level in soil. This is referred to as a ‘zero tolerance’ threshold, i.e., the presence of root-knot juveniles in soil at the start of the season will result in some crop loss. This is especially true for carrots grown in Mediterranean and sub-tropical climates in the presence of M. arenaria, M. incognita, and M. javanica, where multiple generations during the growing season intensify damage. For M. hapla, economic threshold levels have been defined at about 30 second stage juveniles per 100 cc of soil in the Netherlands, 9 per 100 cc of soil in organic soils in Canada, and 2 per 100 cc of soil in the state of Washington, U.S. (Vrain, 1982). Crop rotation to nonhosts or a long fallow effectively reduces nematode populations. However, the extensive host ranges of root-knot species make rotation difficult to implement. Resistant cultivars to certain species of Meloidogyne are available in alfalfa, common bean, cotton, cowpea, pepper, and tomato. All carrot cultivars should be considered susceptible, although several sources of genetic resistance to root-knot nematodes have been identified (Simon et al., 2000). The adjustment of planting date is an effective management approach for rootknot nematode on carrot. This tactic is based on avoiding the planting of carrots when nematode juveniles in soil are active. In California, a delay in the autumn planting until soil temperatures fall below 18ºC (the M. incognita activity threshold), avoids
significant root infection (Roberts, 1987). On M. hapla-infested organic soil in Quebec, Canada, early spring plantings in May (soil temperatures of 6 to 8ºC) increased marketable yields by 20 to 50% compared to mid-June plantings (soil temperatures of 15ºC) (Belair, 1987).
</t>
  </si>
  <si>
    <t>Journal of Applied Phycology</t>
  </si>
  <si>
    <t>Host range and salinity tolerance of Pythium porphyrae may indicate its terrestrial origin</t>
  </si>
  <si>
    <t>Tatyana A. KlochkovaSokyong JungGwang Hoon Kim</t>
  </si>
  <si>
    <t>One of the most devastating diseases in Pyropia sea farms in Korea and Japan is red-rot disease caused by Pythium porphyrae. Outbreaks occur yearly causing losses in millions of dollars. Little is known about the source of the inoculum initiating these epidemics. Outbreaks of red-rot disease usually start in sea farms nearest river mouths. We hypothesized that the initial inoculum for red-rot disease may come from land. To test this, we determined the growth of P. porphyrae in different salinities. Growth experiments showed that it grew better in lower salinity (15 ‰) than in full seawater, but also grew in 0 ‰. When the seedlings of 11 land plants were exposed to hyphae of P. porphyrae, eight species showed root rot. The seedlings of carrot, Napa cabbage, radish, and rice died due to this infection. A hypersensitive response was observed in carrot seedlings; the root hairs died in 5 h after inoculation, and root damping off occurred within 24 h. The seedlings of cucumber, onion, and pumpkin showed retarded growth of root, shoot, and leaves. Pythium porphyrae zoosporangia and oocyte formation occurred on the roots of infected seedlings. Phylogenetic analysis, using several markers, showed that P. porphyrae is genetically identical or nested with isolates or species collected from terrestrial environments and different locations around the world. Our results suggest that terrestrial runoff could be an additional source of the inoculum initiating red-rot disease in Pyropia farms.</t>
  </si>
  <si>
    <t>To test the hypothesis that infected land plants and land water runoff could be a source of the inoculum for the epidemics in Pyropia sea farms, authors observed if our marine isolates of P. porphyrae can survive in freshwater and infect land plants. The phylogenetic relationship of P. porphyrae with terrestrial relatives was also elucidated to further support a terrestrial origin for this species.</t>
  </si>
  <si>
    <t>This study shows that marine Pythium which causes the devastating red-rot disease, P. porphyrae, is able to grow in low to no salinity water and can infect some land plants. This indicates that the yearly inoculum of the disease of the Pyropia sea farms could have a terrestrial origin. This needs to be further investigated as it could affect management decisions in future farm establishment.</t>
  </si>
  <si>
    <t>Topweight, Western Red</t>
  </si>
  <si>
    <t>Plant and Soil</t>
  </si>
  <si>
    <t>Chemical, physical and biological control of carrot seedling diseases</t>
  </si>
  <si>
    <t>G.E. WALKER</t>
  </si>
  <si>
    <t>In naturally infested soil containing Pythium ultimum, P. acanthicum and Phytophthora megasperma, only P. ultimum was associated with root rot and damped-off seedlings. Damping-off was promoted by low soil temperatures and by flooding. Seedling stands were markedly reduced when seed was pre-incubated in soil at 12~ but not at 25~ or 35~ Dusting carrot seed with metalaxyl significantly increased seedling stands in the field at rates from 1.5-6 g kg -1 seed and in both flooded and unflooded, naturally infested soil at 3.15 g kg -1. In greenhouse experiments using artifically infested soil, P. ultimum and P. paroecandrum caused damping-off of carrot seedlings and Rhizoctonia solani reduced root and shoot weights. R. solani caused damping-off in nutrient-enriched soil. P. acanthicum and P. megasperma were not pathogenic to seedlings, although both fungi colonized roots. Soil populations of all Pythium spp., particularly P. ultimum, increased during growth of seedlings and population growth of P. megasperma was promoted by periodic flooding. Infestation of soil with P. acanthicum did not reduce damping-off of carrot seedlings by P. ultimum or P. paroecandrum, but significantly increased root and shoot weights and decreased root colonization by R. solani. P. acanthicum has potential as a biocontrol agent against R. solani.</t>
  </si>
  <si>
    <t>The aims of this study were to determine the roles of these fungi in damping-off of carrot seedlings, to examine interactions between them and P. acanthicum and to evaluate the efficacy of seed treatment with systemic fungicides.</t>
  </si>
  <si>
    <t>Three species of Pythium were identified as Pythium ultimum, P. acanthicum and Phytophthora megasperma, however only P. ultimum was associated with root rot and damped-off seedlings.</t>
  </si>
  <si>
    <t>JOURNAL OF PLANT DISEASES AND PROTECTION</t>
  </si>
  <si>
    <t>Investigations for development of a combined biological-physical method to control soil-borne and seed-borne pathogens in carrot seed</t>
  </si>
  <si>
    <t>Jahn, M and Puls, A</t>
  </si>
  <si>
    <t>More than 20 bacterial strains, preselected in a joint project, were rested against the soil-borne pathogens Pythium ultimum and Rhizoctonia solani. Four Pseudomonas and five Bacillus strains turned out to be effective against both pathogens in vitro. In infested soil, two Pseudomonas strains were effective against both pathogens, roughly to the same degree. Besides the emergence, plant growth was improved. The studies also showed applicability of electron treatment to carrot seed. Well tolerated electron treatment reduced seed infestation with Alternaria spp. by an average of 50 %. Infestation with Alternaria radicina was reduced by about 80 %. It definitely improved the sanitary state of seedlings, as well as emergence and yield in non-infested soil. A good effect was also achieved against Xanthomonas campestris. Combined treatment with electrons and antagonistic bacterial strains was rested in artificially infested soil and in the field, using one of the Pseudomonas strains selected as bring efficient. Drenching with the antagonistic strain notably improved emergence and yield. When the soil was strongly infested with Rhizoctonia solani, however, the combined treatment tended to reduce the yield. Seed treatments together with other influences at early stages of plant development obviously amount to a stress situation which the plant can no longer compensate.</t>
  </si>
  <si>
    <t>This research work reports the biocontrol of Pythium using Pseudomonas and Bacillus.</t>
  </si>
  <si>
    <t>The full length paper needs to be downloaded</t>
  </si>
  <si>
    <t>Nantes duke</t>
  </si>
  <si>
    <t xml:space="preserve">Damping off/Pythium ultimum var. ultimum </t>
  </si>
  <si>
    <t>Visual symptoms, Molecular analysis using ITS Primers</t>
  </si>
  <si>
    <t>European Journal of Plant Pathology</t>
  </si>
  <si>
    <t>Occurrence of Pythium ultimum var. ultimum in a greenhouse on Spitsbergen Island, Svalbard</t>
  </si>
  <si>
    <t>Motoaki Tojo, Tamotsu Hoshino, Mar´ıa Luz Herrero, Sonja Sletner Klemsdal and Anne Marte Tronsmo</t>
  </si>
  <si>
    <t>Pythium ultimum var. ultimum was isolated from carrot seedlings with damping off and from soil used for growing the plant in a greenhouse on Spitsbergen Island, Svalbard. The fungus caused severe damping off of carrot, cucumber and tomato seedlings after artificial inoculation. The rDNA internal transcribed spacer sequences of the Svalbard isolate were identical to those of Canadian and Japanese isolates of P. ultimum var. ultimum. The results suggest that the pathogen in the greenhouse on Svalbard was probably introduced from temperate regions through contaminated plants and/or soil imported to the island. This is the first record of P. ultimum var. ultimum within the Arctic zone</t>
  </si>
  <si>
    <t>This study elucidates that a warm greenhouse allows the pathogen to widen its distribution area into the Arctic zone. The morphology, pathogenicity and sequence of the rDNA internal transcribed spacer (ITS) gene of the isolate of P. ultimum var. ultimum in the greenhouse on Svalbard are described.</t>
  </si>
  <si>
    <t>The species was frequently found on diseased carrot seedlings and in soil used for growing the plant in the greenhouse.</t>
  </si>
  <si>
    <t xml:space="preserve">Caro-Pak </t>
  </si>
  <si>
    <t>Influence of soil saturation and temperature on Erwinia chrysanthemi soft rot of carrot</t>
  </si>
  <si>
    <t>Farrar, J. J., Nunez, J. J., and Davis, R. M.</t>
  </si>
  <si>
    <t>In 1998, soft rot caused by Erwinia chrysanthemi resulted in an estimated loss of 1,800 tons of carrots in California. The disease appeared to be related to unusually high temperatures and excessive irrigation. To determine the optimum conditions for development of soft rot under controlled conditions, pots of carrots inoculated with E. chrysanthemi were saturated with water and incubated at 20, 25, 30, or 35°C. Plants were harvested and examined for disease 12, 24, 36, 48, 72, and 96 h after inoculation. Negligible disease occurred after 12  h. Disease severity and  incidence increased with increasing temperature and duration of saturation from 24 to 96 h. In a second experiment, carrot disks were inoculated with three isolates each of E. chrysanthemi and  E. carotovora subsp. carotovora and incubated at 15, 20, 25, 30, and 35°C. After 48 h, the disks were washed to remove rotted tissue and reweighed. Neither bacterium reduced carrot disk weight at 15°C. In general, moderate weight reduction occurred at 20 and 25°C. The greatest degree of soft rot was caused by E.  chrysanthemi at 30 and 35°C. E. carotovora subsp. carotovora isolates were relatively less virulent than E. chrysanthemi at 30°C and none of the E. carotovora subsp. carotovora isolates reduced carrot disk weight at 35°C. This is the first report of E. chrysanthemi causing soft rot of carrot in California. Based on these results, growers should limit the length of time carrot roots are exposed to saturated soil, especially at high soil temperatures.</t>
  </si>
  <si>
    <t>The goals of this study were to determine the cause of the epidemic in California in 1998 and examine the influence of temperature and soil saturation on its development.</t>
  </si>
  <si>
    <t>In the research experiments, soil saturation was used to ensure a constant film of water surrounding each carrot, which was necessary for disease development. Under  california conditions, carrots are typically irrigated by solid set sprinklers every 7 to 10 days for 10 to 12 h. However, irrigation events may be more frequent and for longer duration during very hot or windy  conditions. Thus, irrigation may result in a film of water around the carrot root for extended time periods, especially in poorly drained soils. In potato, a film of water surrounding the tuber for 2.5 h at 22°C causes tissues within the tuber to become anaerobic, an important predisposing factor for blackleg development. Oxygen stress may also be a necessary predisposing factor in soft rot of carrot. This may account for the lack of soft rot in the controls that were inoculated but not saturated with water. Based on these results, growers should limit the length of time carrot roots are surrounded by a film of water, especially at high soil temperatures.</t>
  </si>
  <si>
    <t>Pennsylvenia</t>
  </si>
  <si>
    <t>Visual symptoms, growth inhibition test in laboratory</t>
  </si>
  <si>
    <t>In vitro inhibition of soft-rotting bacteria by EDTA and nisin and in vivo response on inoculated fresh cut carrots</t>
  </si>
  <si>
    <t xml:space="preserve">Wells, J. M., Liao, C.-H., and Hotchkiss, A. T. </t>
  </si>
  <si>
    <t>EDTA and the antibiotic nisin, in combination with heat, were tested for inhibition of growth of six pectolytic, soft-rotting bacteria in 80% trypticase soy broth (TSB). Fifty percent reduction of growth by EDTA at 25°C in TSB occurred at 3.24 mM for Erwinia chrysanthemi, 2.57 mM for Pseudomonas fluorescens, 0.96 mM for E. carotovora (subsp. carotovora), 0.48 mM for P. viridiflava, 0.17 mM for Xanthomonas campestris (pv. campestris), and 0.16 mM for Cytophaga johnsonae. Nisin at 50 µg/ml was effective against X. campestris and C. johnsonae (over 90% inhibition of growth) but not against the other four bacteria (less than 20% inhibition), which are the more economically important soft-rotters. Combinations of EDTA and nisin were synergistic. A combination of 0.3 mM EDTA + nisin at 50 µg/ml inhibited growth of E. carotovora, E. chrysanthemi, and P. viridiflava by over 70%, and growth of P. fluorescens by 37%. Hot water treatments for 0.3 min at 37 or 49°C reduced survival of bacteria in the presence of EDTA + nisin, but not of EDTA, nisin, or water alone. EDTA + nisin at 37°C reduced CFU/ml of E. carotovora, E. chrysanthemi, P. fluorescens, and P. viridiflava by 2 log units, and at 49°C by 3 log units, compared with the 25°C treatment. Decay of carrot disks inoculated at two inoculum levels (103 and 104 CFU per disk) with E. carotovora, P. fluorescens, or P. viridiflava was reduced by a 1.5-min immersion in 45°C water, with or without EDTA and nisin additives. Immersion in 0.3 mM EDTA + nisin at 15 to 50 µg/ml at 45°C reduced decay due to E. carotovora and to P. fluorescens at the lower inoculum level by an average of about 50% compared with water alone at 45°C, but differences were statistically significant only at the 90% level of confidence and no different than a standard chlorine dip, current commercial practice for cut carrot slices.</t>
  </si>
  <si>
    <t>This report is an evaluation of the effectiveness of EDTA and nisin for controlling gram-negative soft-rotting bacteria in vitro and in vivo on cut carrots.</t>
  </si>
  <si>
    <t>The work carried out in this article was conducted in laboratory.</t>
  </si>
  <si>
    <t>W234B and W261B carrot lines</t>
  </si>
  <si>
    <t>Visual symptoms and pathogenecity test</t>
  </si>
  <si>
    <t>Hort. Scien.</t>
  </si>
  <si>
    <t>Assessing Susceptibility of Carrot Roots to Bacterial Soft Rot</t>
  </si>
  <si>
    <t xml:space="preserve"> Barbara Michalik, Philipp W. Simon and Warren H. Gabelman</t>
  </si>
  <si>
    <t>Four methods for screening carrot ( Daucus carota L.) germplasm for resistance to bacterial soft rot were compared. There were differences in resistance among strains, with most severe damage caused by Erwinia carotovora pv. carotovora SR 394 (L.R. Jones) Holland and Erwinia carotovora pv. atroseptica SR 159 (van Hall) Jennison. Inoculation of cross-sectional root slices with bacteria applied in suspensionsoaked paper disks produced the most consistent response. The severity of disease damage was proportional to bacterial suspension concentration. With the development of a standard screening method, it may be possible for breeders to breed carrots with reduced susceptibility to soft rot.</t>
  </si>
  <si>
    <t>This study evaluated different methods of inoculating carrots to establish a simple, reliable test for evaluating breeding materials for possible resistance to Erwinia. Bacterial strains used were Erwinia carotovora pv. carotovora (Ecc SR 319 and SR
392) and Erwinia carotovora pv. astroseptica (Eta SR 159), provided by Arthur Kelman, Univ. of Wisconsin, Madison, and a
new strain Ecc SR 394, isolated from rotted carrot roots grown on organic soil in Wisconsin.</t>
  </si>
  <si>
    <t>This report provides results on suceptibility of carrot lines to bacterial soft rot in laboratroy condition. The observed variation between carrot lines suggests the  ossibility for genetic improvement of resistance to Erwinia in carrot. However, correlation of laboratory response with damage realized either in storage or the field remains to be demonstrated. To ensure accurate comparisons, roots grown, harvested, and stored together need to be contrasted. Genetic differences in response to Erwinia infection between carrot strains may then be determined.</t>
  </si>
  <si>
    <t>In this study, an attempt has been made to review the relevant available literature concerning soft rot disease in vegetables.</t>
  </si>
  <si>
    <t>This is a review article on the soft rot diesease of vegetables.</t>
  </si>
  <si>
    <t>Danvers 126</t>
  </si>
  <si>
    <t>1982 - 1983</t>
  </si>
  <si>
    <t>Visual symptoms and disease scoring as incidence of disease</t>
  </si>
  <si>
    <t xml:space="preserve">Influence of cultural practices, fungicides, and inoculum placement on southern blight and Rhizoctonia crown rot of carrot. </t>
  </si>
  <si>
    <t>Gurkin, R. S., and Jenkins, S. F.</t>
  </si>
  <si>
    <t>The influence of disking and deep plowing, layby and no-layby cultivation, and times and rates of fungicide application on the development of southern blight, caused by Scierotium rolfsii, and Rhizoctonia crown rot, caused by Rhizoctonia solani, on processing carrots in North Carolina was investigated. Deep plowing combined with no-layby cultivation effectively reduced southern blight of carrot. Layby cultivations negated the beneficial effects of deep plowing. Fungicides used for control of southern blight were effective for layby carrots in deep-plowed soil and for both layby and no-layby carrots in disked soil. The development of Rhizoctonia crown rot of carrot was not changed significantly by land preparation and cultural practices. The 2X recommended rates and multiple applications of PCNB, furmecyclox, and carboxin provided greater crown rot control than did IX recommended rates and single fungicide applications. Infection of carrots by S. rolfsii on colonized oat grains occurred from greater lateral distances and depths than infection by naturally produced sclerotial inoculum. The highest level of infection by naturally produced sclerotia occurred when sclerotia were in contact with the carrot storage root.</t>
  </si>
  <si>
    <t>This study determined the effect of disking and deep plowing, layby and no-layby cultivation, and times and rates of fungicide application on control of southern blight and Rhizoctonia crown rot of processing carrots in North Carolina. The effect of inoculum placement (lateral distance and depth) of S. rolfsii using colonized oat grains or natural sclerotia on the incidence of southern blight of carrot also was investigated.</t>
  </si>
  <si>
    <t xml:space="preserve">Rhizoctonia crown rot was controlled more effectively with chemical applica¬tions than with cultural practices. Higher fungicide application rates and multiple applications were more effective than lower rates and single applications. Deep plowing just before planting may help control Rhizoctonia crown rot of carrot and should be investigated. Crown rot of carrot increased rapidly about 1 wk before harvest, indicating that additional late-season fungicide application may be advantageous where harvest is delayed. Soil management practices did not greatly influence the development of Rhizoctonia crown rot of carrot. Deep plowing was not as effective for control of Rhizoctonia crown rot of carrot. The results showed no differences between layby and no-layby cultivations on the development of Rhizoctonia crown rot of carrot. 
</t>
  </si>
  <si>
    <t xml:space="preserve">Deep plowing displaces sclerotia as well as organic substrate from the carrot root zone, resulting in a decreased inoculum density in the root zone. Chemical control of southern blight was less effective than cultural control. Disease incidence of southern blight began to increase in both years about 105 days after planting. The fact that incidence of southern blight was greater in a disked environment in 1982 than in 1983 may have occurred for several reasons. The field used in 1982 had been cropped to carrots for three continuous years and probably had a higher inoculum density than did the field used in 1983. Alternaria leaf spot was severe in 1982 but not in 1983. The occurrence of Rhizoctonia crown rot in 1983 also reduced the number of plants available for infection by S. rolfsii.
</t>
  </si>
  <si>
    <t>Rhizoctonia Crown Rot and Cavity Spot of Muck-Grown Carrots</t>
  </si>
  <si>
    <t>J. P. MildenhalI and P. H. Williams</t>
  </si>
  <si>
    <t xml:space="preserve">A serious crown and root rot of muck-grown carrots in Wisconsin first appeared in the field when plants were about 5 weeks old. Isolations from crown and root lesions yielded isolates of Fusarium and Rhizoctonia. Greenhouse-grown carrots inocu¬lated with the Rhizoctonia isolates developed typical crown rot and cavity spot lesions, whereas the Fusarium; isolates were not pathogenic. Histological sections of lesions from field-grown carrots revealed abundant mycelium of Rhizoctonia adjacent to and within the tissue. 
</t>
  </si>
  <si>
    <t>Results of greenhouse inocu¬lations with Rhizoctonia isolates and histological exami¬nations of tissues of carrots infected in the field are reported in this paper.</t>
  </si>
  <si>
    <t>During the crown rot phase, the restriction of the fungus in the hypocotyl to the cortical tissues is similar to the Rhizoctonia infection of bean. Hyphal growth in the cortex of bean stems ceased in a zone one to four layers outside the endodermis.</t>
  </si>
  <si>
    <t>Scarlet Nantes, Royal Chantenay, Spartan Premium, Hybrid 310 Hipak, Hybrid 308 Grenadier, G.T. 26, Danvers, Gold King, and (M872 X M593 I ) XM 107 (a Michigan State University experimental line)</t>
  </si>
  <si>
    <t>Becker, MN</t>
  </si>
  <si>
    <t>Pathogenicity and Host Specificity of Rhizoctonia solani Isolated from Carrots</t>
  </si>
  <si>
    <t>M. P. Grisham and N. A. Anderson</t>
  </si>
  <si>
    <t xml:space="preserve">Twenty-eight isolates of Rhizoctonia solani representing anastomosis groups (AG) 1, 2, 4. and 5 were obtained from cankered carrots and hymenia formed on carrot petioles in Minnesota. Isolates differed in the type and amount of disease they caused and in host specificity on carrots, radishes, and potatoes. One AGI isolate and six AG4 isolates caused damping-off of carrot seedlings, slight damage to mature carrot roots, and lesions on radish roots. The AG2 isolates were divided into two groups based on anastomosis tests and pathogenicity on carrot and radish. Fourteen AG2 type 2 isolates caused damping-off of carrot seedlings and cankers on mature carrot roots, and two representatives of this group caused lesions on radish roots. A second group of three A02 type I isolates, obtained from hymenia on petioles of carrots, was nonpathogenic on seedling or mature carrots, but caused lesions on radish roots. The AG5 isolates were nonpathogenic on carrot seedlings or roots, or radish roots.
</t>
  </si>
  <si>
    <t>In this study, anastomosis group relationships. pathogenicity, and host specificity were investigated, Particular attention was given to the identification and characterization of isolates causing cankers on carrots.</t>
  </si>
  <si>
    <t>Isolates belonging to AG1, AG2 types 1 and 2, AG4. and AG5 of R. solani were found in association with muck-grown carrots. A carrot-potato-radish rotation is recommended for Minnesota and Wisconsin vegetable growers. Potato is recommended as an intermediate crop since it was not susceptible to AG 1, AG2, or AG4 isolates tested. Previous research indicated that R. solani AG3 is responsible for black scurf and stem and stolon lesions on potato and that AG3 isolates from potato are not pathogenic on 90-day-old carrots. Except for inability to infect potato, AG I and AG4 isolates lacked host specificity. The AG2-I and AG2-2 isolates, however, exhibited greater host specificity. Since radish was susceptible to the AG2-2 isolates from carrot and carrot was not susceptible to the two AG2-1 isolates from radish, it is recommended that radish precede carrot in the rotation.</t>
  </si>
  <si>
    <t>Effect of Soil. Temperature and Host Maturity on Infection of Carrot by Rhizoctonia solani</t>
  </si>
  <si>
    <t>J. P. Mildenhall and P. H. Williams</t>
  </si>
  <si>
    <t>Carrots grown in soil at various temperatures devel-oped severe crown rot and cavity spot at 20, 24, and 28 C when inoculated with Rhizoctonia solani, but little infection occurred at 16 C. When greenhouse-grown carrots were inoculated with R. solani at 5- and 7-day intervals 8-45 days after seeding, severe crown rot and cavity spot occurred. Older carrots, both in the field and in the greenhouse, were as susceptible to R. solani as the young seedlings. Anatomical studies on the tap root of carrots inoculated at various ages showed that the fungus rapidly colonized the cortex. On young seedlings, prior to cambial division, the fungus penetrated the endodermis and entered the vascular system. On older seedlings, ingress of the hyphae was limited by the cambium.</t>
  </si>
  <si>
    <t>The authors aim to study the effect of carrot maturity upon the development of crown rot disease progression and the impact of four Wisconsin soil temperature 16, 20, 24, and 28 C tested to analyse the disease infestation.</t>
  </si>
  <si>
    <t>The suceptibility of carrots to crown rot contnued throughout their growth and maturation.</t>
  </si>
  <si>
    <t>1984 - 1985 - 1986</t>
  </si>
  <si>
    <t>Effects of host density and number of disease foci on epidemics of southern blight of processing carrot</t>
  </si>
  <si>
    <t xml:space="preserve">Smith, V. L., Campbell, C. 1.., Jenkins, S. F., and Benson, D. M. </t>
  </si>
  <si>
    <t>Epidemics of southern blight of processing carrot, caused by Sclerotium rolfsii, were influenced positively by high host density and by high initial number of disease foci per row. Disease severity, estimated as area under the disease progress curve (AUDPC), was highest in rows with high host density (52 plants per meter) and the highest number of initial foci (10 foci per row). Host tissue available for infection apparently was limiting in plots with eight to 10 foci per row, as disease progress curves of these plots converged at the end of the season at 32% due to focus extinction. AUDPC for disease severity and the rate of disease increase, derived from a linear model, were directly related to the initial number of disease foci per row. Rate of focus expansion, measured as centimeters per focus per day, was influenced by fluctuations in the number of hours of relative humidity greater than 95% in the plant canopy, near the crown of the plants. Variations in canopy density, obtained through combinations of thinning the plants and removal of foliage from a portion of the carrot plants, affected disease severity, but the relationship between change in the number of foci per row and change in disease severity was not constant over the different canopy densities. In rows where carrot plants were thinned and foliage removed, disease severity with 10 initial foci per row was almost equal to that at 0 and 4 foci per row. Removing the foliage of the plants enhanced interplant mycelial growth in rows that were not thinned. Disease severity over time was significantly influenced by the number of foci over time, suggesting that quantitative evaluations of epidemics of southern blight of processing carrot may be possible with a rating of disease incidence (number of foci) rather than disease severity.</t>
  </si>
  <si>
    <t>To better understand the factors influencing epidemics of southern blight of processing carrots, we monitored epidemics of the disease in the field over three growing seasons. The objectives of this study were to examine the relationships between factors related to host density and canopy density, e. g., air temperature, soil temperature, relative humidity, and incident water (rainfall and irrigation), and disease progress of epidemics of southern blight. Epidemics associated with canopy or host densities considered favorable and unfavorable for disease development were compared, and the effect of initial number of disease foci on final disease severity was evaluated. A preliminary report of these investigations has been published.</t>
  </si>
  <si>
    <t>Results of the present studies indicate that disease incidence, i. e., the number of foci, may be useful to quantify epidemics of southern blight of processing carrot, rather than disease severity evaluations. As previously stated, our results also show that the relationship between the number of foci and disease severity differed over plant environment. Further investigation is needed to quantitatively define the relationships between number of foci, expansion of foci, and disease severity.</t>
  </si>
  <si>
    <t>1990 - 1991 - 1992</t>
  </si>
  <si>
    <t>Influence of isolates of Gliocladium virens and delivery systems on biological control of southern blight on carrot and tomato in the field.</t>
  </si>
  <si>
    <t>Ristaino, J. B., Lewis, J. A., and Lumsden, R. D.</t>
  </si>
  <si>
    <t>Experiments were conducted in the field from 1990 to 1992 to evaluate the influence of two isolates of the fungal antagonist Gliocladium virens and two delivery systems on the biological control of southern blight caused by Sclerotium rolfsii on processing carrot and tomato. Two isolates of G. virens (GL-3 and GL-21) in either a bran prill or vermiculite bran formulation, nonamended control formulations, and the fungicides PCNB (Terrachlor 75WP) or flutolanil (Moncut 50WP) were applied to separate plots infested with S. rolfsii arranged in a randomized complete block design. The incidence of southern blight in carrot was consistently reduced over 3 yr by both isolates of G. virens in the bran prill formulation when the antagonist was cultivated into soil on both sides of the row. Disease control on carrots with the bran prill formulations of G. virens was equal to or better than control achieved with the fungicides PCNB and flutolanil. Respective disease incidences in 1990, 1991, and 1992 on carrots were 62, 65, and 35% in S. rolfsii-infested control plots; 4, 46, and 12% in GL-3 bran-prill-amended plots; and 23, 48, and 11% in GL-21 bran-prill-amended plots. Disease control with the vermiculite bran formulations of the same two isolates was more variable on carrot over the years but was obtained in 1990. Yield of carrot was increased in plots treated with bran prill formulations of GL-3 and GL-21 compared with S. rolfsii-infested controls. In contrast, significant reductions in disease incidence on processing tomato were only observed in 1991; disease incidence was reduced from 69% in nontreated control plots to 27% in plots treated with the bran prill formulation of isolate GL-3. Biological control of southern blight may be more feasible on carrot, which has a more limited infection court of the taproot and stem, than on processing tomato, which has a large infection court including roots, stems, leaves, vines, and fruit. These results demonstrate that biological control is a viable alternative and equally efficacious to chemical control for southern blight of carrot.</t>
  </si>
  <si>
    <t>The objectives of this research were to evaluate the influence of two isolates of G. virens and two delivery systems on the biological control of southern blight on processing carrots and tomato in the field and to compare the efficacy of the microbial and chemical fungicides.</t>
  </si>
  <si>
    <t>This work demonstrated that fluto-lanil was consistently effective against southern blight on carrots and tomatoes during 3 yr.</t>
  </si>
  <si>
    <t>Chico III</t>
  </si>
  <si>
    <t>1991 - 1991 - 1992</t>
  </si>
  <si>
    <t>Gold Pak, Carousel, Spartan Delight, and Spartan Classi</t>
  </si>
  <si>
    <t xml:space="preserve"> Can. J . Plant Sci.</t>
  </si>
  <si>
    <t>Pthium spp. associated with root dieback of carrot in Ontario.</t>
  </si>
  <si>
    <t xml:space="preserve">Keru, N. N., SurroN, J. C. and Vaenrnre, O. </t>
  </si>
  <si>
    <t>Pythium spp. were isolated from roots of carrots with symptoms of root dieback, other muck crops, and weeds collected at the Holland-Bradford Marsh in Ontario. The isolates were identified and their pathogenicity to cultivars of carrot and other crop plants was examined. P. irregulare, P. sylvaticum, P. sulcatum, P. torulosum, P. intermedium, P. afertile and an undescribed species designated Pythium sp. NNKI were recovered from carrot roots. Of these. onlv isolates of P. sulcatum. Pythium sp. NNKI. andP. irregulare produced r.u.r"rootdieback when inoculated to carrots. P. sulcatum and Pythi(tm sp. NNKI produced severe symptoms not only in cultivars with known susceptibility to root dieback, but also in those with field tolerance. Pythium spp. found in carrots, except P. sulcatum, P. torulosum, and P. afertile, occurred in several other crop and weed hosts. Control measures for root dieback and the enatic distribution of the disease are discussed.</t>
  </si>
  <si>
    <t>Pythium spp. were therefore isolated from roots of carrots, a range of other muck crops, and weeds. The isolates were identified and their pathogenicity to selected carrot cultivars and other types of crop plants was examined.</t>
  </si>
  <si>
    <t>Many of the inconsistencies of root dieback observed in the field may be associated with the  complexity of the causal Pythium populations and their relationships with carrots and other crops. Pythium isolates pathogenic to  carrots lacked host specificity and varied in aggressiveness to particular hosts.</t>
  </si>
  <si>
    <t xml:space="preserve">US and Canada </t>
  </si>
  <si>
    <t>Pathogenicity to carrots of Pythium species from organic soils of North America.</t>
  </si>
  <si>
    <t xml:space="preserve">HOWARD, R. J., R. G. PRATT, and P. H. WILLIAMS. </t>
  </si>
  <si>
    <t>Carrot seedlings were grown in samples of organic soils from nine carrot-growing regions of North America at a uniform moisture tension. Pre-emergence damping-off and root dicback were evaluated, and Pythium spp. were isolated from diseased roots. Twelve species were identified among 518 Pythium isolates. Pythium irregulare, P. sulcatum, and P. sylvaticum were isolated most frequently and were each found in soils from six or more regions. Pythium irregulare and P. sulcatum caused severe root diehack in articifically infested soils, whereas P. sylvaticum and most other species caused only slight root dieback. Most species caused severe pre-emergence damping-off. Root diehack occurred in soils from all regions and was greater in samples from fields in Wisconsin that had been cropped to carrots than from virgin fields. Root diehack was correlated with the presence of P. irregulare and P. sulcatum but was not consistently correlated with total Pythium populations in soils. Results of this study indicate that the etiology of carrot root dieback is likely to be similar in organic soils throughout North America, and that P. irregulare and P. sulcatum are the primary causal agents.</t>
  </si>
  <si>
    <t xml:space="preserve">This study was undertaken, therefore, for the purposes of: (i) determining the identity, frequency, and pathogenicity of Pythium spp. associated with diseased roots of carrots grown in samples of organic soils occurrence of select species, and total populations of Pythium spp. in these soils. From similarities of disease symptoms and severity, and in the distribution and frequency of the two most pathogenic species in soils from diverse areas, it appears that the etiology of Pythium root diseases of carrots is likely to be similar in organic soils throughout North America.
</t>
  </si>
  <si>
    <t xml:space="preserve">Pythium irregulare and P. sulcatum induced similar root dieback symptoms in carrot seedlings. Severity of dieback caused by these two species also was similar at inoculum levels of 500-1,000 propagules/ g soil (Table 3). Either species, therefore, appears capable of functioning as the primary causal agent in the carrot root dieback disease. It is not known whether the two species cause disease independently in the field, or whether they also may function together as primary agents in a disease complex. Most other species of Pythium obtained in this study were isolated infrequently, were only found in soils from one to four areas, and were avirulent or only slightly virulent on established carrot seedlings (Table 2). These results suggest that these species do not function in disease complexes, but rather are only secondary invaders of diseased roots. Pythiurn sylvaticum was isolated frequently from roots of seedlings grown in soils from seven of the nine areas. However, the fact that single isolates of P. sylvaticum caused only slight carrot root dieback suggests that this species may also he only a secondary invader of dead or weakened carrot roots.
</t>
  </si>
  <si>
    <r>
      <t xml:space="preserve">Fusarium oxysporum </t>
    </r>
    <r>
      <rPr>
        <sz val="11"/>
        <color theme="1"/>
        <rFont val="Calibri"/>
        <family val="2"/>
        <scheme val="minor"/>
      </rPr>
      <t xml:space="preserve">f. sp. </t>
    </r>
    <r>
      <rPr>
        <i/>
        <sz val="11"/>
        <color theme="1"/>
        <rFont val="Calibri"/>
        <family val="2"/>
        <scheme val="minor"/>
      </rPr>
      <t xml:space="preserve">asparagi, </t>
    </r>
    <r>
      <rPr>
        <sz val="11"/>
        <color theme="1"/>
        <rFont val="Calibri"/>
        <family val="2"/>
        <scheme val="minor"/>
      </rPr>
      <t>Fusarium wilt</t>
    </r>
  </si>
  <si>
    <t xml:space="preserve">Acta Horticulturae </t>
  </si>
  <si>
    <t>MYCORRHIZAL FUNGI IN RELATION TO ASPARAGUS GROWTH AND FUSARIUM WILT</t>
  </si>
  <si>
    <t>Tracy L. Wacker, Gene R. Safir, and Christine T. Stephens</t>
  </si>
  <si>
    <t>Asparagus seedlings grown in the field and in the greenhouse were inoculated with the vesicular-arbuscular mycorrhizal fungus (VAM), Glomus fasciculatum, and/or Fusarium oxysporum f. sp. asparagi. After three months in the field, VAM-inoculated plants had greater fresh weights than non-VAM plants. By the end of the second season, VAM-inoculated plants grown in high P soils had significantly lower disease ratings than non-VAM plants grown in low P soils. In greenhouse studies, FOA inoculation of VAM-infected asparagus plants reduced VAM root colonization levels under well-watered conditions. Well-watered plants inoculated with both FOA and VAM were less diseased than plants inoculated with FOA alone. The differences in disease ratings in both our field and greenhouse studies were apparently unrelated to final plant tissue phosphorus levels.</t>
  </si>
  <si>
    <t xml:space="preserve">The experiments were designed to study the effect of a VAM fungus, Glomus fasciculatum, on Fusarium oxysporum f. sp. asparagi (FOA) infection of asparagus:
a) at two soil phosphorus (P) levels in the field, and
b) at two soil matric potentials in the greenhouse.
</t>
  </si>
  <si>
    <t xml:space="preserve">Our results (field and well-watered greenhouse plants) support the findings of previous researchers in that asparagus growth can be increased by mycorrhizal colonization (Chang, 1984; Hussey et al., 1984; Powell and Bagyaraj, 1983). In our field study, these differences were less pronounced in the second season. We believe this was due to the natural colonization of all plants by indigenous mycorrhizal fungi. We could not determine whether VAM inoculation affected disease severity in the field because of the colonization of non-inoculated plants by indigenous VAM fungi.
In the greenhouse, growth of water-stressed plants was not affected by mycorrhizal colonization. Well-watered mycorrhizal plants had lower disease ratings than asparagus inoculated with FOA alone. In turn, doubly-inoculated asparagus had lower mycorrhizal ratings than those inoculated with G. fasciculatum alone. We propose that pathogen damage to the root may result in a reduction of food source available to the VAM fungus, thus inhibiting further mycorrhizal colonization, which could negatively affect both mycorrhizal symbionts.
</t>
  </si>
  <si>
    <t>California, Arizona</t>
  </si>
  <si>
    <t>STRESS FACTORS INFLUENCING FUSARIUM INFECTION IN ASPARAGUS</t>
  </si>
  <si>
    <t>Edward L. Nigh, Jr.</t>
  </si>
  <si>
    <t>Crown and stem rot is a disease of asparagus caused by Fusarium moniliforme and F. oxysporium f. sp. asparagi. The disease is universal and a limiting factor in economic production and longevity of the crop. Both species of Fusarium appear to be equally pathogenic. Both have been isolated from the same host. They invade the roots and crowns early in the life of the plant living as parasites until some stress factor(s) alter the host physiology which allows the fungi to become pathogenic. Various stress factors are responsible for fusarium pathogenesis in asparagus. Cultural and past management practices responsible for citing disease development have been investigated in desert irrigated asparagus grown in southwest United States and northwest Mexico. Planting methods, irrigation and fertilizer regimes, and pest management practices, were evaluated to determine their role in predisposing asparagus to fusarium disease. Any factor causing plant stress was found to increase the incidence and severity of the disease. Autotoxicity of asparagus predisposes the roots to soil borne fungi. Cultural practices that reduce stress are therefore recognized as the only practical and economical method of reducing yield and stand decline caused by Fusarium spp.</t>
  </si>
  <si>
    <t>This research work was set to evaluate the influence of various cultural procedures and pest management practices on the incidence of fusarium decline, investigations were established in California and Arizona (USA).</t>
  </si>
  <si>
    <t>Results from these and related investigations support previous reports and observations that factors which increase stress in asparagus have a direct influence on pathogenesis of Fusarium spp. and pre-dispose the plant to increased incidence of disease by the soil borne fungi. Methods of planting such as direct planted seeds treated with benomyl increase growth and provide less chance for fusarium to become established. Direct seeding can be a successful method of establishing asparagus if disease and insects are not a primary consideration.
Crown plants without pre-plant fungicide drench were found to have the greatest plant mortality as observed in the investigation. Benomyl has consistently been effective in reducing the incidence of fusarium infection when used as seed treatment and/or crown drench. Other fungicides are proving effective in other investigations.
Maintaining water rates to maximize yields was found to decrease fusarium decline after 8 years. Moisture regimes less than the 100% established optimum for plant utilization and growth was found to have the greatest decline in plant stand attributed to stress. Nitrogen fertilizer rates with varying water regimes had no influence on subsequent fusarium disease. Since cultural practices obviously have a major role in the welfare and general maintenance of asparagus, recommendations based on data generated in the area to be planted should be followed carefully to avoid stress factors that may incite fusarium disease.</t>
  </si>
  <si>
    <t>Dariana, Plasenesp, Verde-Morado, Steline,
Apollo, Jacques Marionnet 2001,
Ciprés, UC-157, Placosesp, Grolim, and
Grande</t>
  </si>
  <si>
    <t>2002 - 2003</t>
  </si>
  <si>
    <t>Visual symptoms, Pathogenecity, Molecular RAPD PCR analysis</t>
  </si>
  <si>
    <t>Characterization of Isolates of Fusarium spp. Obtained from Asparagus in Spain</t>
  </si>
  <si>
    <t>Corpas-Hervias, C., Melero-Vara, J. M., Molinero-Ruiz, M. L., Zurera-Muñoz, C., and
Basallote-Ureba, M. J.</t>
  </si>
  <si>
    <t>Microbial analysis of asparagus plants (Asparagus officinalis) obtained from four nurseries in Spain in 2002 to 2003 indicated high frequencies of Fusarium proliferatum, F. oxysporum, and F. moniliforme in the rhizomes and storage roots. Out of 201 isolates of Fusarium obtained from nursery crowns and from plants sampled in nine established asparagus fields, the highest frequency of highly pathogenic isolates was observed from samples collected from fields, and included some extremely virulent isolates of F. solani. For isolates of low to moderate virulence, the percentage of those significantly (P = 0.01) associated with root dry weight loss was larger for F. proliferatum (53.8%) than for the other Fusarium species (10.3 to 23.1%). Random amplified polymorphic DNA (RAPD) analysis of 19 isolates of Fusarium spp. grouped all F. proliferatum and F. moniliforme isolates together and, in a second cluster, five of the eight isolates of F. oxysporum. Asparagus cultivars Verde-Morado and Dariana were the least susceptible of 11 cultivars commonly grown in Spain; isolates of F. solani and F. moniliforme proved highly virulent; and a significant interaction was observed among pathogen isolates and asparagus cultivars when representative pathogenic isolates of F. proliferatum, F. oxysporum, F. moniliforme, and F. solani were tested on those cultivars. Larger reductions in root dry weight were associated with F. proliferatum and F. solani than with F. oxysporum and F. moniliforme, and differences in root and stem dry weights among cultivars were significant.</t>
  </si>
  <si>
    <t>The objectives of this work were to: (i) determine the incidences of different Fusarium species that occur in asparagus crowns from nurseries; (ii) characterize isolates recovered from nursery crowns using morphological, pathogenic, and molecular characters; and (iii) study interactions of the pathogens with asparagus cultivars that possess the most valuable agronomic traits.</t>
  </si>
  <si>
    <t>The results of the pathogenicity tests of asparagus cultivars to five isolates of Fusarium demonstrated that the cultivars Dariana and Verde-Morado had the lowest indicated by the lower  reduction in root dry weight. Thus, micropropagation of asparagus might be a helpful tool for the
integrated control of Fusarium crown and root rot in the nurseries, in order to maximize prevention of the disease.</t>
  </si>
  <si>
    <t>The Netherlands, Germany, Poland, Italy, Greece, U.S.A., South Africa, and New Zealand</t>
  </si>
  <si>
    <t xml:space="preserve">Two Fusarium species, F. oxysporum f.sp. asparagi and F. proliferatum, are known to be involved in the root and crown rot complex of asparagus. </t>
  </si>
  <si>
    <t>Molecular analysis</t>
  </si>
  <si>
    <t>Fusarium redolens f.sp. asparagi, causal agent of asparagus root rot, crown rot and spear rot</t>
  </si>
  <si>
    <t>R.P. Baayen, P.H.J.F. van den Boogert, P.J.M. Bonants, J.T.K. Poll, W.J. Blok and C. Waalwijk</t>
  </si>
  <si>
    <t>Two Fusarium species, F. oxysporum f.sp. asparagi and F. proliferatum, are known to be involved in the root and crown rot complex of asparagus. We have investigated reports on the involvement of F. redolens, a third species, which until recently was considered conspecific with F. oxysporum because of morphological similarities. RFLP analysis of the rDNA internal transcribed spacer region and AFLP fingerprinting identified eight strains from asparagus unambiguously as F. redolens. Four of these were tested and found to be pathogenic to asparagus either in this study (two strains) or in a previous one in which they were classified as F. oxysporum (three strains). Disease symptoms and disease development were the same as with F. oxysporum f.sp. asparagi and F. proliferatum. Present data and literature reports identify F. redolens as a host-specific pathogen involved in root, crown and spear rot of asparagus. The pathogen is formally classified as F. redolens Wollenw. f.sp. asparagi Baayen.</t>
  </si>
  <si>
    <t>The involvement of F. redolens in the spear, root and crown rot complex of asparagus was evaluated in the present study using ITS-RFLP and AFLP analyses as well as pathogenicity tests.</t>
  </si>
  <si>
    <r>
      <t xml:space="preserve">The data from our experiments as well as from the literature convincingly show that F. redolens
is a specialized pathogen of asparagus associated with root rot, crown rot and spear rot. In line with previous descriptions of host-specific forms of F. redolens, we propose the following name for the pathogen involved: </t>
    </r>
    <r>
      <rPr>
        <i/>
        <sz val="11"/>
        <color theme="1"/>
        <rFont val="Calibri"/>
        <family val="2"/>
        <scheme val="minor"/>
      </rPr>
      <t xml:space="preserve">Fusarium redolens </t>
    </r>
    <r>
      <rPr>
        <sz val="11"/>
        <color theme="1"/>
        <rFont val="Calibri"/>
        <family val="2"/>
        <scheme val="minor"/>
      </rPr>
      <t xml:space="preserve">Wollenw. f.sp. </t>
    </r>
    <r>
      <rPr>
        <i/>
        <sz val="11"/>
        <color theme="1"/>
        <rFont val="Calibri"/>
        <family val="2"/>
        <scheme val="minor"/>
      </rPr>
      <t xml:space="preserve">asparagi </t>
    </r>
    <r>
      <rPr>
        <sz val="11"/>
        <color theme="1"/>
        <rFont val="Calibri"/>
        <family val="2"/>
        <scheme val="minor"/>
      </rPr>
      <t>Baayen. The fungus involved has been reported from Europe (present data), Canada (Gerlach and Pag, 1961), and New Zealand (Cheah, 1986; Falloon and Tate, 1986). Further investigations on strains from asparagus considered to belong to F. oxysporum may reveal a widespread occurrence of this fungus throughout asparagus production areas all over the world.</t>
    </r>
  </si>
  <si>
    <t>Unknown Jersey cultivar</t>
  </si>
  <si>
    <t>October 1997 and April 1998</t>
  </si>
  <si>
    <t>Oceana County, MI</t>
  </si>
  <si>
    <t>F. oxysporum f. sp. asparagi and F. proliferatum, root and crown rot</t>
  </si>
  <si>
    <t>Molecular analysis and pathogenectiy</t>
  </si>
  <si>
    <t>Use of fungicides and biological controls in the suppression of Fusarium crown and root rot of asparagus under greenhouse and growth chamber conditions.</t>
  </si>
  <si>
    <t xml:space="preserve">Reid, T. C., Hausbeck, M. K., and Kizilkaya, K. </t>
  </si>
  <si>
    <t>Growth chamber, greenhouse, and field experiments were conducted with fungicides and biological control agents, including nonpathogenic isolates of Fusarium oxysporum, to test their ability to control disease caused by F. oxysporum f. sp. asparagi and F. proliferatum. In greenhouse studies with asparagus seedlings in soil, Trichoderma harzianum strain T-22, benomyl, and fludioxonil treatments increased root weight and decreased root disease compared with the infested control when a low level of F. oxysporum f. sp. asparagi and F. proliferatum was used. The fungicide fludioxonil limited plant death caused by Fusarium spp. at high inoculum levels, whereas T. harzianum strain T-22 was not effective. Nonpathogenic isolates of F. oxysporum were effective in limiting Fusarium disease on asparagus seedlings in culture tubes, although isolates differed in their ability to control disease caused by F. oxysporum f. sp. asparagi and F. proliferatum. In greenhouse studies, no significant differences in plant death were found between asparagus plants growing in media infested with F. oxysporum f. sp. asparagi and F. proliferatum and left untreated, and those treated with nonpathogenic F. oxysporum. The efficacy of fungicides and biological control products to control Fusarium crown and root rot under commercial field conditions could not be evaluated due to low disease pressure.</t>
  </si>
  <si>
    <t>The objective of this study was to determine whether fungicides or biological control agents, including nonpathogenic isolates of F. oxysporum, could control disease caused by F. oxysporum f. sp. asparagi and F. proliferatum in growth chamber, greenhouse, and field experiments.</t>
  </si>
  <si>
    <t>The nonpathogenic isolates which effectively limited both F. proliferatum and F. oxysporum f. sp. asparagi in culture tube tests were mixed and tested in greenhouse studies with asparagus seedlings grown in soil, they were not effective in controlling disease. It is likely that the high level of pathogen inoculum (180,000 CFU/g of soil) used in this experiment overwhelmed and out-competed the nonpathogens. New chemical and biological control products should be tested further for their effectiveness against Fusarium spp. pathogenic to asparagus, and integrated strategies for disease control such as those developed for other Fusarium pathogens could be explored.</t>
  </si>
  <si>
    <t>Italy, The Netherlands, France, USA</t>
  </si>
  <si>
    <t>Molecular PCR analysis</t>
  </si>
  <si>
    <t>FEMS Microbiology Letters</t>
  </si>
  <si>
    <t>Speci¢c detection of the toxigenic species Fusarium proliferatum and F. oxysporum from asparagus plants using primers based on
calmodulin gene sequences</t>
  </si>
  <si>
    <t>Giuseppina Mule , Antonia Susca, Gaetano Stea, Antonio Moretti</t>
  </si>
  <si>
    <t>Fusarium proliferatum and Fusarium oxysporum are the causal agents of a destructive disease of asparagus called Fusarium crown and root rot. F. proliferatum from asparagus produces fumonisin B1 and B2, which have been detected as natural contaminants in infected asparagus plants. Polymerase chain reaction (PCR) assays were developed for the rapid identification of F. proliferatum and F. oxysporum in asparagus plants. The primer pairs are based on calmodulin gene sequences. The PCR products from F. proliferatum and F. oxysporum were 526 and 534 bp long, respectively. The assays were successfully applied to identify both species from the vegetative part of the plants.</t>
  </si>
  <si>
    <t>The objectives of this study were (i) to develop species specific primers for F. proliferatum and F. oxysporum members isolated from asparagus using a partial calmodulin gene sequence and (ii) to adapt a PCR assay to detect the DNA belonging to either species from di¡erent parts of asparagus plants.</t>
  </si>
  <si>
    <t>The molecular detection of Fusarium species from asparagus tissue would be a particularly powerful tool, especially if combined with the quanti¢cation of DNA belonging to the main fungal contaminants. Together, these techniques will provide a key for the evaluation of fusariosis etiology in asparagus, and will constitute the next step in our research.</t>
  </si>
  <si>
    <t>F. proliferatum, root and crown rot</t>
  </si>
  <si>
    <t>Molacular and biochemical analysis</t>
  </si>
  <si>
    <t>J. Agric. Food Chem.</t>
  </si>
  <si>
    <t>Occurrence of Fumonisin B1 and B2 in Fusarium proliferatum Infected Asparagus Plants</t>
  </si>
  <si>
    <t>Antonio Logrieco, Bruno Doko, Antonio Moretti Salvatore Frisullo and Angelo Visconti</t>
  </si>
  <si>
    <t>Fusarium proliferatum, a fumonisin producing fungal species, is a causal agent of a destructive disease of asparagus called Fusarium crown and root rot. The occurrence of fumonisin B1 (FB1) and B2 (FB2) in asparagus plants heavily infected by F. proliferatum has been investigated together with the capability of producing FB1 and FB2 by the fungus. Both fumonisins were detected in asparagus plants colonized by F. proliferatum at levels of 7.4 and 0.83 íg/g (FB1) and 0.46 íg/g and 0.06 íg/g (FB2) in crown and stem samples, respectively. Eight out of nine isolates of F. proliferatum tested for sexual compatibility proved to be members of Gibberella fujikuroi mating population D. All nine isolates produced high amounts of FB1 and FB2 (up to 2504 and 946 íg/g, respectively) when cultured on autoclaved maize kernels for 4 weeks at 25 °C. This is the first report of the natural occurrence of fumonisins in asparagus plants.</t>
  </si>
  <si>
    <t>In the course of a large investigation on the most occurring Fusarium species causing stem and crown rot of asparagus plants from all around Italy, the authors focused their attention on a single field of southern Italy (Potenza) for the fumonisin occurrence in infected asparagus plants. Strains of F. proliferatum isolated from infected tissues were also studied for their capability to produce FB1 and FB2 as well as for sexual compatibility.</t>
  </si>
  <si>
    <t>Finally, although this report provides new information about the toxigenicity of F. proliferatum from
asparagus and the natural occurrence of fumonisins, the authors believe that a deeper knowledge of the role that fumonisins have in the disease and the possible sinergistic effect with other toxins produced by this species should be warranted.</t>
  </si>
  <si>
    <t>Mary Washington</t>
  </si>
  <si>
    <t>Hamden, CT</t>
  </si>
  <si>
    <t>Effect of biochar amendments on mycorrhizal associations and Fusarium crown and root rot of asparagus in replant soils.</t>
  </si>
  <si>
    <t xml:space="preserve">Elmer, W. H., and Pignatello, J. J. </t>
  </si>
  <si>
    <t>Pyrolyzed biomass waste, commonly called biochar, has attracted interest as a soil amendment. A commercial prototype biochar produced by fast pyrolysis of hardwood dust was examined in soils to determine if it could reduce the damaging effect of allelopathy on arbuscular mycorrhizal (AM) root colonization and on Fusarium crown and root rot of asparagus. In greenhouse studies, biochar added at 1.5 and 3.0% (wt/wt) to asparagus field soil caused proportional increases in root weights and linear reductions in the percentage of root lesions caused by Fusarium oxysporum f. sp. asparagi and F. proliferatum compared with a control. Concomitant with these effects was a 100% increase in root colonization by AM fungi at the 3.0% rate. Addition of aromatic acids (cinnamic, coumaric, and ferulic) that are known allelopathic agents affecting asparagus reduced AM colonization but the deleterious effects were not observed following the application of biochar at the higher rate. When dried, ground, asparagus root and crown tissues infested with Fusarium spp. were added to soilless potting mix at 0, 1, or 5 g/liter of potting mix and then planted with asparagus, there was a decrease in asparagus root weight and increase in disease at 1 g/liter of potting mix but results were inconsistent at the higher residue rate. However, when biochar was added at 35 g/liter of potting mix (roughly 10%, vol/vol), these adverse effects on root weight and disease were equal to the nontreated controls. A small demonstration was conducted in field microplots. Those plots amended with biochar (3.5% [wt/wt] soil) produced asparagus plants with more AM colonization in the first year of growth but, in the subsequent year, biochartreated plants were reduced in size, possibly due to greater than average precipitation and the ability of biochar to retain moisture that, in turn, may have created conditions conducive to root rot. These studies provide evidence that biochar may be useful in overcoming the deleterious effects of allelopathic residues in replant soils on asparagus.</t>
  </si>
  <si>
    <t>Biochar amendments may reduce damage from Fusarium crown and root rot of asparagus in replanted asparagus soils. The disease suppressing mechanism may be associated with increasing AM colonization and mineral nutrition of the plant. Therefore, the objectives of this study were to determine the effect of biochar on asparagus growth, disease, AM colonization, and elemental composition of asparagus in soils where allelochemicals were artificially added.</t>
  </si>
  <si>
    <t>Biochar also increased the density of beneficial fluorescent pseudomonads. Esfehani et al. found that fluorescent pseudomonads alone could enhance mycorrhizal colonization in wheat. In addition, competition, antibiosis, and induced resistance are welldocumented methods by which fluorescent pseudomonads can suppress disease and increase root health. Elad et al. suggested that biochar induced resistance to Botrytis spp. and powdery mildew on pepper and tomato. The effect of biochar on adsorption or detoxification of toxins was not examined in the current study but data are forthcoming. Similarly, the fourth mechanism proposed by Warnock suggests that biochar can provide refuge of AM propagules from predation. Matsubara et al. and Saito both suggested that carbonized material could enhance the growth of AM fungi in soil by providing optimum air and water permeability while excluding antagonists. This hypothesis also needs validation. The water-holding capacity of biochar-treated soils may offer potential benefits in nutrient-poor sandy soils that are prone to moisture deficits. Asparagus is relatively drought tolerant but moisture deficits can promote disease. In heavier clay soils, it is conceivable that biochar may be a detriment to root health by promoting root rot. This may explain the poor asparagus growth we observed in microplots on loam soil. Studies are underway to examine the role of biochar on asparagus grown in sandy soils. Based on these studies, there appears to be a potential role for biochar in the asparagus replant problem. Its applicability to other replant problems on apple and nut trees needs to be determined. However, until more is known about how biochar rates and different biochar types interact in different soils and on different crops, caution should be exercised in making any specific endorsements of the use of biochar for disease suppression.</t>
  </si>
  <si>
    <t>September, 1987</t>
  </si>
  <si>
    <t>Connecticut Agricultural Experiment Station, Valley
Laboratory in Windsor, CT.</t>
  </si>
  <si>
    <t>F. moniliforme and F. oxysporum</t>
  </si>
  <si>
    <t>Can. J. Bot.</t>
  </si>
  <si>
    <t>Pathogenicity and vegetative compatibility among isolates of Fusarium oxysporum and F. moniliforme colonizing asparagus tissues</t>
  </si>
  <si>
    <t xml:space="preserve">LAMONDIAJ., A., and ELMERW, . H. </t>
  </si>
  <si>
    <t>Isolates of Fusarium moniliforme (Sheld.) emend. Snyd. &amp; Hans., F. oxysporum (Schlecht) emend. Snyd. &amp; Hans., and F, solani (Mart.) Appel &amp; Wollenw. emend. Snyd. &amp; Hans. were recovered from three 5-year-old field grown asparagus (Asparagus officinalis L. cv. Mary Washington) by isolating from symptomatic and asymptomatic feeder roots, storage roots, crown and basal stem segments. Fusarium moniliforme was more virulent than F. oxysporum on asparagus seedlings and F. solani was considered nonpathogenic. Isolates of F. moniliforme and F. oxysporum were placed into vegetative compatibility groups (VCGs) by demonstrating heterokaryosis with complementation tests using nitrate-nonutilizing (nit) mutants (pairing nitM and nitl mutants). Ninety-seven of 135 isolates of F. moniliforme were placed in 13 vegetative compatibility groups. The remaining 38 isolates were not classified by vegetative compatibility because of poor nit mutant recovery. Eight of 18 isolates of F. oxysporum were unique and classed as single members of eight different VCGs. The other 10 isolates were not placed in VCGs. All isolates of F. moniliforme were virulent, but mean disease ratings differed among the isolates in different VCGs. There was no correlation between vegetative compatibility group and tissue substrate or symptom expression on the tissue substrate. It appears that virulence on asparagus is a common trait with few exceptions among genetically distinct
populations of F. moniliforme and F. oxysporum colonizing asparagus.</t>
  </si>
  <si>
    <t>The objectives were to determine (i) what Fusarium species could be found colonizing different symptomatic and asymptomatic
tissue from three asparagus plants, (ii) the pathogenicity of these isolates on asparagus seedlings, and (iii) if a preferential 
colonization of specific asparagus tissues exist among the VCGs within each species.</t>
  </si>
  <si>
    <t>It is not known if other isolates of F. moniliforme found colonizing other hosts, such as corn and sorghum, would belong to any of these 13 VCGs. Cross pathogenicity of isolates of F. moniliforme on corn and asparagus is known to exist</t>
  </si>
  <si>
    <t>USA, Europe</t>
  </si>
  <si>
    <t>F. oxysporum (Schlecht.) Emend. Snyd. &amp; Hans. f.sp. asparagi Cohen and F. proliferatum (Mats.) Nirenb. were identified as being mainly responsible for attacking asparagus. F. moniliforme Sheld. is pathogen¬nic to asparagus but now it has been taxonomically separa¬ted into different species (O'Donnell et al. 1998) including F. proliferatum (presence of polyphialides). FUSARIUM CROWN, ROOT AND STEM ROTS</t>
  </si>
  <si>
    <t>Visual symptoms and molacular analysis in this review</t>
  </si>
  <si>
    <t xml:space="preserve">The European Journal of Plant Science and Biotechnology </t>
  </si>
  <si>
    <t>Asparagus Diseases</t>
  </si>
  <si>
    <t>Kalomira Elena</t>
  </si>
  <si>
    <t>Crown and root rot is the most serious disease of asparagus worldwide resulting in plant yellowing, dieback and wilting. As the disease progresses, root parenchyma is completely destroyed whereas crown interior is discolored. The fungi that play major role to this disease are species of the genus Fusarium. The two dominant species are F. oxysporum f. sp. asparagi and F. prolaferatum. The species F. solani, F. culmorum, F. subglutinans and Phytophthora spp. are less frequently isolated from diseased asparagus plants. Besides, Fusarium spe¬cies are the main biotic factors responsible for asparagus decline syndrome. Seeds, crowns, root residues and field soil consist the patho¬gen inoculum sources. Yield loss results from plant death and from smaller and fewer spears. Other economically important fungal disea¬ses are asparagus rust, caused by Puccinia asparagi that infects asparagus green parts and the purple spot, caused by Stemphylium spp. which appears as brown lesions with dark purple margins on the main stems, branches and cladophylls. Both diseases cause a severe drop of cladophylls while the plants turn yellow or brown; they also reduce the vitality of the root system resulting in the subsequent year yield reduction. Other fungal diseases of asparagus include stem blight caused by Phomopsis asparagi, and Cercospora blight caused by Cercospora asparagi causing subsequent yield loss, particularly in humid areas. Furthermore, several viruses have been found to infect asparagus causing latent infections.</t>
  </si>
  <si>
    <t xml:space="preserve">To control the soil-borne pathogens, in addition to seed or crown health, soil disinfestation by chemical fumigation or by steaming has been used before the establisment of the plants. Asparagus Fusarium species can transmit by soil, crop debris, seed or nursery crowns. The disease control is dif¬ficult and preventative measures are very important to sup¬press Fusarium crown and root rot. The selection of land never previously planted with asparagus helps to avoid Fu¬sarium propagules and allelopathic compounds that increase the asparagus susceptibility to Fusarium crown and root rot. The land must have light sandy, well-drained soil with pH 6.5-7.5. The use of disease-free propagation material (seeds or crowns) is essential. The seeds or crowns can be treated with recommended fungicide before the planting. For crown production, plants should be produced outside of com-mercial asparagus plantations. Optimizing crop vigor, using suitable all-male hybrids for each area, maintaining the crops at optimum growing conditions with proper irrigation and fertilization, helped to reduce the financial losses. </t>
  </si>
  <si>
    <t>This is a review article on the Asparagus diseases</t>
  </si>
  <si>
    <t>F. oxysporum (Schlecht.) Emend. Snyd. &amp; Hans. f.sp. asparagi Cohen and F. proliferatum, Fusarium wilt</t>
  </si>
  <si>
    <t xml:space="preserve">The symptoms of the disease include seedling blight, yellowing, stunting, wilting and death of plants. On the base of the stem and on the fleshy roots, brown oval-shaped lesions are observed. The affected plants also reveal a reddish brown internal crown, stem and root discoloration. As the disease progresses, the fungi cause extensive rot of stem base, and a complete destruction of feeder roots and parenchyma of storage roots until only the central axis and the epidermis of the root remain, resulting in the weakness or death of diseased plants. In the asparagus fields large gaps remain with significantly lower crop production until the crop becomes too sparse to harvest economically and the field may be destroyed 
</t>
  </si>
  <si>
    <t xml:space="preserve">Europe, America, Australia and New Zealand </t>
  </si>
  <si>
    <t>Phytophthora rot, sveral species of Phytophthora infect Asparagus</t>
  </si>
  <si>
    <t>To avoid Phytophthora rots preventative methods such as the use of soils good drainage, without propagules, and disease-free propagation materials are important. If symptoms of the disease are obvious and severe, suitable fungicide application is necessary.</t>
  </si>
  <si>
    <t>U.C. 157</t>
  </si>
  <si>
    <t>1978 - 1982</t>
  </si>
  <si>
    <t>CALIFORNIA AGRICULTURE</t>
  </si>
  <si>
    <t>Effect of Phytophthora spear rot on asparagus yield</t>
  </si>
  <si>
    <t>Peter G. Falloon, Linda M. Falloon, Robert J. Mullen, Brian L. Benson and Raymond G. Grogan</t>
  </si>
  <si>
    <t>The disease was found in 14 of 15 fields sampled in northern California in 1982.</t>
  </si>
  <si>
    <t>Slime , the term used by asparagus growers to describe a spear rot caused by Phytophthora species, was first reported on asparagus in California in 1938. The disease results in water- soaked, slightly sunken, soft lesions on  the spears at, slightly above, or below soil level. Under wet conditions, the lesions become slimy because of secondary invasion by saprophytic bacteria. The tissue or bracts around the lesions often appear slightly wilted and sometimes have a light brown  discoloration. Spears usually have a crooked appearance with lesions on the inside of the crook; under dry conditions, the whole lesion may become light brown and the spear may finally shrivel up.</t>
  </si>
  <si>
    <t>The authors found that during the very wet months of March and April 1982, Phytophthora had a marked effect on asparagus yield, and it reduced seed production, resulting in a shortage of U.C. 157 seed. After isolating pathogenic species of Phytophthora from 14 of 15 fields sampled in northern California, authors are continuing work to determine the distribution of this disease in other asparagus production areas. Further studies will evaluate the effect on yield and seek an effective control.</t>
  </si>
  <si>
    <t>All states</t>
  </si>
  <si>
    <t>Plant Health Progress</t>
  </si>
  <si>
    <t>The Economically Important Diseases of Asparagus in the United States</t>
  </si>
  <si>
    <t>Wade H. Elmer</t>
  </si>
  <si>
    <t xml:space="preserve">In the central and eastern U.S., the months of April and May bring more than showers and flowers. They mark the beginning of asparagus (Asparagus officinalis L.) season. Asparagus (Greek for "shoot") has long been a delicacy coveted by many cultures. It is highly nutritious, flavorful, and has medicinal properties. It acts as a strong diuretic and benefits people with heart problems. Many claim it is an aphrodisiac. Asparagus is usually established with 1-year-old plants commonly referred to as crowns that include buds and fleshy storage roots. Marketable spears are first harvested after crowns have been established in the field for 2-3 years. Spears are cut and trimmed to 18-22 cm in length. Cutting occurs every 24-48 hr, and harvest periods can last up to 2 months. Americans are now consuming more green asparagus than ever before. Despite the high demand, asparagus acreage in the U.S. has declined by 2o% from 37,840 ha in 1990 to 30,356 ha in 1999. Duty-free imports from South America have seriously threatened the U.S. industry. Keeping U.S. growers competitive will require government, extension, and research efforts. This paper presents a review of the major diseases of asparagus that routinely cause losses in the U.S. and reviews their management strategies.
</t>
  </si>
  <si>
    <t>The disease was first noted in 1908. Over the years the disease has been called dwarf asparagus, wilt and root rot, seedling blight, crown rot complex, and Fusarium stem and crown rot. The disease affects seedlings and mature plants. The first Fusarium pathogen found associated with the disease was Fusarium oxysporum(Schlecht) f. sp. asparagi (S. I. Cohen) in 1941. Gibberella fujikuroi(Sawada) Ito in Ito &amp; K. Kimera [(Mating Group "D"), anamorph F. proliferatum (Synamorph F. moniliforme)] was found to be a pathogen as well in 1979. Pathogens are seedborne and carried on transplants. The disease became economically limiting in the 1950's. U.S. acreage declined annually from 1960 to 1980. Many growers in the eastern U.S. were forced to abandoned asparagus as a crop. F. oxysporum f. sp. asparagi appears to be present in most asparagus field soils. The pathogen represents a group that contains many genetically distinct members. Pathogenicity on asparagus may be an unspecialized trait that appears frequently in F. oxysporum. On the other hand, F. proliferatum appears to belong to one mating group. Because perithecia are not found in nature, it is assumed that the asexual stage of F. proliferatum is responsible for dispersal. Using heterokaryon tests to follow vegetatively compatible groups, one group (US5) has been found to predominate in the U.S. and Australia. Because seed transmission is the likely method of dissemination, simple seed disinfestation alone could slow the spread of Fusarium pathogens to new areas.</t>
  </si>
  <si>
    <t>Management of Fusarium crown and root rot has been difficult. Pathogens are ubiquitous. Preventative measures, such as choosing sandy, well-drained soils and selecting the best cultivars for the area, are very important, but growers need strategies in place when established plantings show signs of decline. The resistance in the all-male hybrids has helped to reduce the financial losses due to this disease, but improvements are still needed that will ensure plantings' greater longevity. Fungicide applications have traditionally been ineffective or impractical. Nigh stated that any stress factor, such as drought or weeds, will increase the incidence and severity of Fusarium crown and root rot. As a result, management programs that control insects and weeds will reduce damage from Fusarium crown and root rot. Although asparagus is drought-tolerant, small deficits in soil moisture can result in large reductions in growth and increases in infection. Cutting pressure can also exert stress on a production field; consequently, extending the harvest season weakens the plant's ability to regenerate the stems and ferns that produce the carbohydrates for next year's yield and should be avoided. Limited success has been made by broadcasting NaC1 onto older, declining fields. The practice of salting asparagus beds was probably used from before 186o to around the 1940's to control weeds and boost yields. It appears to be a practice unique to the U.S. and was discontinued after herbicides were developed in the 1940s. About this time the number of reports of Fusarium crown and root rot in asparagus began to increase. Research has found that rates between 560-112o kg NaCl/ha will boost vigor, slow the rate of decline, and may allow growers to recoup some profits for a negligible cost. The mechanism of NaC1 on Fusarium crown and root rot is unclear. It does not affect soil pathogens, and may improve host defense. The treatment offers little benefit to healthy asparagus and may not have value as a preventative strategy. Information about timing and rates are still needed, but concern about environmental issues and salt damage has delayed its acceptance as a management strategy.</t>
  </si>
  <si>
    <t>Phytophthora spear rot was first described in California in 1938 but was not thoroughly studied again until the 1980's when 30¬54% reductions in yield were documented. The fungus most associated with the disease is Phytophthora
megaspermaDrechs., although other Phytophthoraspecies have been found. Symptoms include soft, water-soaked lesions on shoots at, slightly above, or below the soil level. As the lesions expand, they turn light brown, collapse, and shrivel. This flattens the affected side of the spear, and the spear bends (Fig. 19). The internal tissues of infected crowns may be a yellow-brown color.</t>
  </si>
  <si>
    <t>The damage caused by Phytophthora rot can vary from year to year and site to site and depends on rainfall and soil drainage. The disease is more prevalent in warmer regions of the U.S. and has not been a problem in northern areas. Fungicide applications are helpful in establishing beds when wet weather occurs. Products such as metalaxyl (currently only available as the active component, mefenoxam) are effective, but concerns about pathogen resistance warrants the pursuit of other products and other strategies. Trials to identify resistance to Phytophthora rot have commenced in California.</t>
  </si>
  <si>
    <t>1988 and 1989</t>
  </si>
  <si>
    <t>New Zealand Journal of Crop and Horticultural Science</t>
  </si>
  <si>
    <t>Control of establishment failures in asparagus (Asparagus officina/is L.) caused by Phytophthora rot</t>
  </si>
  <si>
    <t>PETER G. FALLOON and H. A. FRASER</t>
  </si>
  <si>
    <t xml:space="preserve">Establishment failures of asparagus caused by Phytophthora rot were controlled effectively with metalaxyl (Ridomil MZ72) applied as a dip at a concentration of 300 mg metalaxyl/litre to crown transplants before planting. Dipping crowns was more effective than applying metalaxyl as an in-furrow treatment after transplanting and covering the crowns with soil. Metalaxyl was more effective than phosphorous acid solutions or solutions of captan and benomyl for controlling Phytophthora-related establishment failures. Seedling transplants, which were planted later in the spring than crowns, were an effective way of avoiding the cool, wet conditions that favour Phytophthora rot during establishment. </t>
  </si>
  <si>
    <t>This paper presents the results of two field trials which aimed to determine: (a) whether metalaxyl would control Phytophthora rot of transplanted asparagus crowns during establishment; (b) the optimum method and rate of application of metalaxyl to crown transplants; (c) whether seedling transplants could be used to avoid Phytophthora-relatedestablishmentfailures; and (d) whether phosphorous acid or a captan and benomyl mixture are effective alternative fungicides for control of Phytophthora rot during establishment.</t>
  </si>
  <si>
    <t>At the concentrations used in these trials, phosphorous acid was not an effective alternative fungicide to metalaxyl for the control of Phytophthora rot of asparagus.</t>
  </si>
  <si>
    <t>New Zealand, USA</t>
  </si>
  <si>
    <t>Phytophthora rot, sveral species of Phytophthora infect Asparagus, P. megasperma var. sojae (PmANZ006 and
PmACAOI6) and one isolate of P. cryptogea
(pmACAOO4)</t>
  </si>
  <si>
    <t>Effect of root temperature, plant age, frequency and duration of flooding and inoculum placement and concentration on susceptibility of asparagus to Phytophthora rot</t>
  </si>
  <si>
    <t>PElER G. FALLOON and RG.GROGAN</t>
  </si>
  <si>
    <t>The conditions and recommended procedure to maximise disease severity for greenhouse screening of asparagus seedlings for resistance to Phytophthora rot are described. The optimum temperature for disease development on asparagus seedlings inoculated with Phytophthora megasperma var. sojae was 15°C and 18-24°C for P. cryptogea. The same temperatures were also optimal for indirect germination of sporangia of the two species. Young plants (20--29 weeks old) were more susceptible to Phytophthora root and crown rot than older plants (37-54 weeks old). V-8 vermiculite inoculum at a concentration of 1 : 100 (v:v) resulted in a minimum number of seedlings escaping infection and, when placed 60--80 mm below the seed also minimised pre-flooding root rot and damping off. Maximum disease severity was attained in the shortest time when seedlings were flooded three times for 48 h each time, but comparable disease severity resulted from flooding four times for 8, 24, or 48 h.</t>
  </si>
  <si>
    <t>This paper presents the results of experiments aimed at determining the effects of root temperature, plant age, frequency and duration of flooding, and inoculum placement and concentration on susceptibility of asparagus to Phytophthora rot.</t>
  </si>
  <si>
    <t>The most efficient procedure for maximising disease severity for screening asparagus seedlings for resistance to Phytophthora in the greenhouse is to place V-8  vermiculite inoculum at a concentration of 1:100 at least 60 mm below the seed, and maintain soil temperatures during flooding at IS-18°C for P. megasperma var. sojae or as high as 21°C for P. cryptogea. Seedlings should be flooded when they have reached a suitable size, either three or preferably four times for either 8, 24, or 48 h each.</t>
  </si>
  <si>
    <t>1992 and 1994</t>
  </si>
  <si>
    <t>America</t>
  </si>
  <si>
    <t>Argentina, Brazil, the Dominican Republic, Honduras,
Mexico, and the United States</t>
  </si>
  <si>
    <t>Colletotrichum lindemuthianum (Sacc. &amp; Magnus) Lams.-Scrib.</t>
  </si>
  <si>
    <t>RAPD markers for molecular and virulence analysis</t>
  </si>
  <si>
    <t>Phytopahtology</t>
  </si>
  <si>
    <t>Virulence and molecular diversity in Colletotrichum lindemuthianum from South, Central, and North America.</t>
  </si>
  <si>
    <t xml:space="preserve">Balardin, R. S., Jarosz, A. M., and Kelly, J. D. </t>
  </si>
  <si>
    <t>Isolates of Colletotrichum lindemuthianum (138 total) from Argentina, Brazil, the Dominican Republic, Honduras, Mexico, and the United States were characterized into 41 races based on virulence to 12 differential cultivars of Phaseolus vulgaris. These 41 races were  categorized into two groups: those found over a wide geographic area and those restricted to a single country. Races 7, 65, and 73 were widespread. Race 73 was the most common (28%). Race 7 was found once in Argentina and Mexico but at a higher frequency in the United States. Race 65 was found repeatedly in Brazil and the United States. Although 39% of the races were detected repeatedly and three races were widespread, no race was isolated from both P. vulgaris gene pools. Phenetic analyses showed no obvious patterns correlated with virulence clusters. No geographic pattern was evident. Molecular polymorphism generated by random amplified polymorphic DNA confirmed the extensive variability in virulence of C. lindemuthianum. Virulence phenotypes were grouped into 15 clusters. The two largest clusters contained isolates from all the geographic regions sampled. Molecular polymorphism was observed among isolates from races 65 and 73 within and among countries, except among Brazilian isolates of race 65. The genetic diversity of C.  lindemuthianum was greatest in Mexico and Honduras. Our data suggest that C. lindemuthianum may not be highly structured to specific Phaseolus gene pools.</t>
  </si>
  <si>
    <t>In this study, the authors sought to determine how variability within C. lindemuthianum is structured. Isolates were collected from both Andean and Middle American Phaseolus genotypes grown in Argentina, Brazil, Canada, the Dominican Republic, Honduras, Mexico, and the United States. Virulence analyses and RAPD polymorphism were used separately to group isolates by cluster analyses.</t>
  </si>
  <si>
    <t>Taken together, the data indicate that C. lindemuthianum may not be highly structured to specific P. vulgaris gene pools. Therefore, control strategies that transfer resistance genes from one P. vulgaris gene pool to the other may not confer durable resistance to C. lindemuthianum. We urge caution in the utilization of this strategy until races are further evaluated under field conditions for their ability to infect hosts from both gene pools and a more comprehensive analysis of the evolutionary relationships within C. lindemuthianum is completed.</t>
  </si>
  <si>
    <t>Black Turtle (susceptible) and Cornell 49-242 (resistant) cultivar. progeny of backcrosses resulting from (Fleetwood x Cornell 49-242) x Fleetwood and (Kentwood x Cornell 49-242) x Kentwood crosses.</t>
  </si>
  <si>
    <t>Visual symptoms on detached leaf assay</t>
  </si>
  <si>
    <t>CANADIAN JOURNAL OF PLANT SCIENCE</t>
  </si>
  <si>
    <t>A DETACHED LEAF TECHNIQUE FOR SCREENING BEANS (Phaseolus vulgaris L.) IN VITRO AGAINST ANTHRACNOSE (Colletotrichum lindemuthisnum)</t>
  </si>
  <si>
    <t>J. C. TU</t>
  </si>
  <si>
    <t>An effective alternative method of screening white beans (Phaseolus vulgaris L.) for anthracnose (Colletotichum lindemuthianum (Sacc. &amp; Magn.) Briosi &amp; Cav.) resistance was developed using excised leaves or leaflets. The inoculum was brushed  on the underside of the excised leaves and leaflets. The inoculated leaves were placed, inoculated side up, on several layers of wet paper towels in a tray which was then covered with a transparent lid or plastic to maintain high humidity. The trays were kept at22 -r l'C with t h light daily for 6 d for symptom development. With this method one plant can be assayed several times either for the same race or for different races of the pathogen. The latter is particularly important when resistance to different races involves different genes.</t>
  </si>
  <si>
    <t>This paper describes a method that not only fulfills the needs mentioned above, but also provides excellent screening for disease susceptibility.</t>
  </si>
  <si>
    <t>With this method, a plant can be screened many times because screening can be done at any growth stage while they are grown in the field or in the greenhouse without affecting their growth and seed production. This method offers considerable time saving in breeding for resistance and it complements the deficiencies of the seedling assay methods. It works well on the newly expanded leaves because they appear to have less contamination with other foliar organisms.</t>
  </si>
  <si>
    <t>White Marrow</t>
  </si>
  <si>
    <t>Colombia</t>
  </si>
  <si>
    <t>NEW SOURCES OF RESISTANCE TO ANTHRACNOSE AND ANGULAR LEAF SPOT OF BEANS (PHASEOLUS VULGARISL.)</t>
  </si>
  <si>
    <t>H.F.SCHWARTZ, M.A.PASTOR CORRALES and S.P.SINGH</t>
  </si>
  <si>
    <t>Over 13000 CIAT bean accessions were evaluated for their reactions to the anthracnose (Colletotrichum lindemuthianum) and angular leaf spot (Isariopsis griseola) pathogens over a 3 yr period. Among these accessions, 156 were resistant to all races of the anthracnose pathogen collected from Popayan, Colombia. Thirty were resistant to numerous races obtained from other parts of the world, including Europe. Although many of these new resistant sources originated in Mexico and Central America, they are quite diverse for geographic origin, plant type, seed color and seed size. In addition, more than 50 of the 156 lines were also resistant to isolates of I. griseola with diverse sources of origin throughout Colombia.</t>
  </si>
  <si>
    <t>While the search for and utilization of new resistance sources and types of resistant reactions continues, it will be necessary to investigate the pathogenic variation of the anthracnose and angular leaf spot pathogen populations endemic in major bean production regions, develop more effective and practival systems to monitor this pathogenic variability, determine the nature of inheritance of new resistance sources, and to ascertain whether or not they are similar to current or past resistance sources. This information and periodic testing of resistance sources and differential cultivars on an international basis will enable CIAT and national bean improvement programs to efficiently develop and deploy improved germplasm with more stable and widely effective resistance to these important bean diseases.</t>
  </si>
  <si>
    <t>Anthracnose and angular leaf spot are among the most widespread and economically important fungal diseases of dry beans in Latin America and many other regions of the world. The causal agent of anthracnose, Colletotrichum lindemuthianum (SACC. &amp; MAGN.) SCRIB., may induce up to 100% yield loss when a susceptible variety is grown in a region with cool to moderate temperatures (13-26 “C) and abundant moisture</t>
  </si>
  <si>
    <t>Mexican-142</t>
  </si>
  <si>
    <t>July, 2010</t>
  </si>
  <si>
    <t>Journal of Plant Pathology &amp; Microbiology</t>
  </si>
  <si>
    <t>Effect of Integrated Management of Bean Anthracnose (Colletotrichum lindemuthianum Sacc. and Magn.) Through Soil Solarization and Fungicide Applications on Epidemics of the Disease and Seed Health in Hararghe Highlands, Ethiopia</t>
  </si>
  <si>
    <t>Amin Mohammed, Amare Ayalew and Nugussie Dechassa</t>
  </si>
  <si>
    <t>Bean anthracnose is an important disease affecting common bean (Phaseolus vulgaris L.) in Hararghe highlands which produces common bean in large areas. The study was undertaken to evaluate the effect of integrated management of bean anthracnose through soil solarization and fungicide applications on disease development and seed health of common bean variety Mexican-142. Field experiments were conducted at Haramaya University and Hirna research station in 2010 summer season. Soil solarization was integrated with mancozeb and carbendazim seed treatments, with foliar sprays of carbendazim at the rate of 0.5 kg/ha at 10 and 20 days intervals. The experiment was arranged in 2×3×3 split-split plot design with three replications. There was significant difference in the anthracnose incidence, severity, infected pods per plant, infected seeds and AUDPC among treatments. Combined effect of mancozeb seed treatment with carbendazim spray at 10 day intervals and carbendazim seed treatment and carbendazim spray at 10 day intervals have reduced severity by 46.5% and 41%, respectively at Haramaya. Interactions of solarized soil with carbendazim foliar spray frequencies at 10 days interval reduced the number of infected pods per plant by 58% at Haramaya and 38.9% at Hirna. In the results concluded that, the integration of soil solarization, seed treatments and foliar spray were found to be effective in reducing bean anthracnose epidemics and seed infection</t>
  </si>
  <si>
    <t>The present study was undertaken to evaluate the effect of integrated management of bean anthracnose through soil solarization and fungicide applications on epidemics of the disease and seed health.</t>
  </si>
  <si>
    <t>In the Hararghe highlands, bean anthracnose is an important disease that calls for better attention, for economical management using combinations of soil solarization, fungicide seed treatments with foliar sprays. Differences in epidemics occurred within each level of solarization due to fungicide applications under natural infection. Plots treated with combinations of mancozeb seed treatment and carbendazim spray frequencies at 10 days’ intervals obtained the best protection in terms of disease severity, infected pods per plant AUDPC. Therefore, this study contributes to integrated bean anthracnose management options using soil solarization seed treatment and foliar spray. Bean growers should be encouraged to use seed treatment and other cultural practices applicable in these areas against anthracnose when growing susceptible bean cultivars, and the use of resistant varieties and producing pathogen free seeds would be a cheap.</t>
  </si>
  <si>
    <t>12 bean differential varieties</t>
  </si>
  <si>
    <t>Virulence and molecular diversity within Colletotrichum lindemuthianum isolates from Andean and Mesoamerican bean varieties and regions</t>
  </si>
  <si>
    <t>George S. Mahuku and Jhon Jaime Riascos</t>
  </si>
  <si>
    <t>Virulence on a standard set of 12 common bean differential varieties, DNA sequence of repetitive-elements (Rep-PCR) and random amplified microsatellites (RAMS) were used to assess the genetic variability of 200 Colletotrichum lindemuthianum isolates collected from Andean and Mesoamerican bean varieties and regions. High levels of pathotypic (90 pathotypes) and genetic diversity (0.97) were identified among 200 isolates, revealing that C. lindemuthianum is a highly diverse pathogen. Although a significant number of pathotypes were common to Andean and Mesoamerican regions, many more were only found in the Mesoamerican region. Cluster analysis of virulence and molecular data did not separate isolates into groups that were structured with common bean
gene pools. No genetic differentiation (GST = 0.03) was apparent between Andean and Mesoamerican isolates of C. lindemuthianum. The diversity exhibited by C. lindemuthianum does not appear to cluster according to common bean gene pools, and the high diversity found in the Mesoamerican region seems to indicate that C. lindemuthianum originated and was disseminated from this region. Due to the high genetic variation exhibited by C. lindemuthianum, stacking major resistance genes appears to be the best option for developing cultivars with durable anthracnose resistance.</t>
  </si>
  <si>
    <t>The pathotype variability of the C. lindemuthianum isolates used in this study was assessed using differential interaction on a set of 12 bean varieties, comprising four Andean and eight Mesoamerican genotypes. This paper reports the results obtained from analyzing 200 C. lindemuthianum isolates collected from Andean and Mesoamerican varieties and from different regions and attempts to elucidate the pathogen population structure as it relates to common bean gene pools.</t>
  </si>
  <si>
    <t>While confirming the high genetic diversity maintained by C. lindemuthianum, our study provides evidence that C. lindemuthianum is not a pathogen that is specialized on a particular P. vulgaris
gene pool. Furthermore, the genetic structure of C. lindemuthianum reveals no geographical  differentiation. This has important implications in deployment of resistance genes and directing programs tasked with developing anthracnose resistant cultivars. Even though geographical specialization was not evident, the greatest variability of the pathogen was observed from regions or areas that normally or typically cultivate Mesoamerican beans. As such, the greatest challenge 
to manage anthracnose of common bean is in the Mesoamerican region and it is here that  pyramiding or stacking resistance genes with greatest effect against C. lindemuthianum will have the greatest impact.</t>
  </si>
  <si>
    <t>The fungus has a vast geographical distribution and is especially problematic in tropical and subtropical countries with arid to semiarid climates in Africa, Asia, Europe and North and South America.</t>
  </si>
  <si>
    <t xml:space="preserve">Charcoal rot or Ashy stem blight. Macrophomina phaseolina causes disease on more than 500 cultivated and wild plant species, including several economically important crops, such as legumes and vegetables. It causes stem canker, seedling blight, charcoal rot, dry root rot, wilt, leaf blight, stem blight and pre-emergence and post-emergence damping-off (Singh et al., 1990); root and stem rot of softwood forest trees (McCain and Scharpf, 1989), fruit trees and weed species (Songa and Hillocks, 1996). </t>
  </si>
  <si>
    <t>Visual symptoms, microscopy, pathogenecity and molacular detection.</t>
  </si>
  <si>
    <t>Critical Reviews in Microbiology</t>
  </si>
  <si>
    <t>Emerging phytopathogen Macrophomina phaseolina: biology, economic importance and current diagnostic trends</t>
  </si>
  <si>
    <t>Surinder Kaur, Gurpreet Singh Dhillon, Satinder Kaur Brar, Gary Edward Vallad, Ramesh
Chand, and Vijay Bahadur Chauhan</t>
  </si>
  <si>
    <t>Macrophomina phaseolina (Tassi) Goid. is an important phytopathogenic fungus, infecting a large number of plant species and surviving for up to 15 years in the soil as a saprophyte. Although considerable research related to the biology and ecology of Macrophomina has been conducted, it continues to cause huge economic losses in many crops. Research is needed to improve the identification and characterization of genetic variability within their epidemiological and pathological niches. Better understanding of the variability within the pathogen population for traits that influence fitness and soil survival will certainly lead to improved management strategies for Macrophomina. In this context, the present review discusses various biological aspects and distribution of M. phaseolina throughout the world and their importance to different plant species. Accurate identification of the fungus has been aided with the use of nucleic acid–based molecular techniques. The development of PCR-based methods for identification and detection of M. phaseolina are highly sensitive and specific. Early diagnosis and accurate detection of pathogens is an essential step in plant disease management as well as quarantine. The progress in the development of various molecular tools used for the detection, identification and characterization of Macrophomina isolates were also discussed.</t>
  </si>
  <si>
    <t>This review article focuses on taxonomic status, identification of characters, symptomatology and the current status of  Macrophomina diagnostics. So far, to the best of our knowledge, there is no review which describes the biology, mode of infection and epidemiology of stem canker disease caused by M. phaseolina.</t>
  </si>
  <si>
    <t>There are limited studies conduced on this disease particularly in Europe. More studies are needed to determine the temporal and spatial distribution of the pathogen.</t>
  </si>
  <si>
    <t>Mexico</t>
  </si>
  <si>
    <t>Charcoal rot or Ashy stem blight</t>
  </si>
  <si>
    <t>Centro de Biotecnología Genómica-Instituto Politécnico Nacional. Reynosa, México</t>
  </si>
  <si>
    <t>CHARCOAL ROT OR ASHY STEM BLIGHT</t>
  </si>
  <si>
    <t>Netzahualcoyotl Mayek-Pérez &amp; Sanjuana Hernández-Delgado</t>
  </si>
  <si>
    <t>Charcoal rot or Ashy stem blight, caused by Macrophomina phaseolina (Tassi) Goid, is favored by warm dry growing conditions and is often associated with drought stress although charcoal rot disease has been found under humid tropical conditions. M. phaseolina can infect a broad array of major crops including common bean, maize, sorghum, soybean, sesame and cotton (Mayek-Pérez et al. 1997a; 1997b; 2002a, 2002c). The common name of the disease caused by M. phaseolina derives from the symptoms present on adult plants where stem tissues show the growth of numerous microsclerotia and pycnidia. Ashy stem blight exhibits significant morphological, physiological, pathogenic and genetic variability which makes the pathogen more capable of adapting and attacking susceptible hosts in diverse environments. Diversity in M. phaseolina is due to the heterokaryotic condition of mycelium as well as the presence of two asexual sub-phases, one saprophytic (R. bataticola) where microsclerotia and mycelia are mainly produced and another pathogenic (Beas-Fernández et al., 2006; Reyes-Franco et al., 2006) where microsclerotia, mycelia and pycnidia are produced in host tissues.</t>
  </si>
  <si>
    <t>Research on this disease in common bean has focused on i) improving screening methodologies for evaluating reaction of diverse germplasm; ii) identifying resistant parents; iii) studying plant-pathogen interactions to unveil pathogenicity mechanisms as well as genetic resistance factors which block pathogen infections; and iv) the molecular characterization of genetic diversity and disease resistance, and development of PCR-based-diagnostic tools.</t>
  </si>
  <si>
    <t>This is an institutional report that provides insight into the disease morphology, detection, symptoms and control.</t>
  </si>
  <si>
    <t>P. vulgaris cultivars BAT 477 and TLP 19 (resistant) and Pinto UI-114 and Rio Tibagi (susceptible)</t>
  </si>
  <si>
    <t>Histopathology and Visual symptoms</t>
  </si>
  <si>
    <t xml:space="preserve">Physiological and Molecular Plant Pathology </t>
  </si>
  <si>
    <t>Water relations, histopathology and growth of common bean (Phaseolus vulgaris L.) during pathogenesis of Macrophomina phaseolina under drought stress</t>
  </si>
  <si>
    <t>NETZAHUALCOYOTL MAYEK-PEREZ*, ROBERTO GARCIA-ESPINOSA, CANDIDO LOPEZ-CASTASTEDA, JORGE A. ACOSTA-GALLEGOS and JUNE SIMPSON</t>
  </si>
  <si>
    <t>Alterations in water relations, growth and histopathology caused by Macrophomina phaseolina, causal agent of charcoal rot, and drought stress were characterized in Phaseolus vulgaris L. under controlled conditions. P. vulgaris cultivars BAT 477 and TLP 19 (resistant) and Pinto UI-114 and Rio Tibagi (susceptible) were cultivated under irrigation and drought stress conditions in infested or uninfested pots with a highly virulent isolate of M. phaseolina. Drought stress showed higher negative effects than M. phaseolina on water relations, vegetative growth and histopathology in P. vulgaris. Drought stress decreased transpiration rate, water potential, osmotic potential, turgor potential, relative water content, leaf area and dry weight of all vegetative structures of P. vulgaris. Drought stress increased charcoal rot development and stomatal resistance, and increased the association among physiological and growth characteristics and charcoal rot development. M. phaseolina invaded between epidermal cells of BAT 477 and Pinto UI-114 hypocotyls. The fungus infected cortex tissues, vascular cylinder, and pith cells of Pinto UI-114, but only epidermal and parenchyma cells of BAT 477. Typical symptoms caused by M. phaseolina were found to be associated with damage caused by the fungus on host tissues, and they were related to drought stress.</t>
  </si>
  <si>
    <t>In this article, authros report the characterization of the water relations and histopathology of four common bean cultivars during pathogenesis by M. phaseolina under drought stress in greenhouse conditions, in order to detect physiological or histological characteristics associated with resistance in common bean to M. phaseolina which could be useful criteria for the screening of bean germplasm for resistance to charcoal rot.</t>
  </si>
  <si>
    <t>BAT 477 showed resistance to charcoal rot under irrigated or drought conditions. Resistance was found to be related to high transpiration rates, high turgor potentials, low stomatal resistance and relative water content depletion from irrigated to drought stressed conditions. In addition, resistance could be provided by other anatomical or chemical characteristics (thickness of epidermal cell walls, chemical composition of cell walls, synthesis of antimicrobial compounds). The results presented here and further characterizations will provide useful information for designing an efficient breeding strategy to produce common bean cultivars resistant to charcoal rot in Mexico, based on physiological and histopathological screening criteria.</t>
  </si>
  <si>
    <t>F1 and F2 progeny of crosses between the line BAT 477 (resistant to M. phaseolina) and cv. Pinto UI-114 (susceptible)</t>
  </si>
  <si>
    <t>Visual symptoms, AFLP and QTL for resistance as molecualr techniques</t>
  </si>
  <si>
    <t>Journal of Plant Pathology</t>
  </si>
  <si>
    <t>MOLECULAR MARKERS ASSOCIATED WITH RESISTANCE TO MACROPHOMINA PHASEOLINA (TASSI) GOID. IN COMMON BEAN</t>
  </si>
  <si>
    <t>S. Hernández-Delgado1, M.H. Reyes-Valdés2, R. Rosales-Serna3 and N. Mayek-Pérez1</t>
  </si>
  <si>
    <t>Charcoal rot [Macrophomina phaseolina (Tassi) Goid.] causes significant yield losses to common bean (Phaseolus vulgaris L.) in Mexico when drought and high temperature stress occur. In this work, in vitro reactions to M. phaseolina in the cotyledons of 100 F2 plants derived from the cross BAT 477 (resistant) x Pinto UI-114 (susceptible) and the parents were measured, and AFLP molecular markers associated with BAT 477 M. phaseolina resistance were found. The AFLP analysis consisted of selective amplification using 20 EcoRI + 3/MseI + 3 selective oligonucleotides. Charcoal rot resistance is controlled by two dominant genes with double recessive epistatic effects. AFLP analysis produced 294 polymorphic amplified products. Using the 130 least distorted loci a linkage map was produced that included eight LG where 30 loci were mapped. A possible quantitative trait locus (QTL) was found at linkage group 1 (LG1) showing logarithm of odds (LOD) = 5.11 (critical LOD for genomic amplitude level = 7.23 and critical LOD for chromosomal amplitude = 5.5 based on permutation tests). A permutation test for single markers by regression analysis produced a critical value F = 14.76. However, the locus with the highest F was ATA/AGT-19 (F = 9.329, P = 0.0029). In conclusion, BAT 477 resistance to charcoal rot was controlled by two dominant genes with double-recessive epistasis and one possible QTL at LG1 was detected in BAT 477. Better understanding of charcoal rot resistance will provide improved protection for common beans in the future.</t>
  </si>
  <si>
    <t>This work was conducted with the aim of identifying amplified fragment length polymorphism (AFLP) molecular markers associated with M. phaseolina in the common bean cv. BAT 477.</t>
  </si>
  <si>
    <t>The charcoal rot resistance in BAT 477 is controlled by two dominant genes with double-recessive epistasis. AFLP analysis detected one QTL (ATA/AGT- 19) that appeared to be associated with resistance to charcoal rot in BAT 477, with a significant P value (0.0029) based on conventional  regression analysis, not however supported by permutation tests. The association between the locus and genetic resistance will need a larger sample size to be statistically reliable.</t>
  </si>
  <si>
    <t>Borlotti, Brown Beauty, Gourmet Delight and Pioneer</t>
  </si>
  <si>
    <t>Visual symptoms, pathogen growth assessment, disease assessment on host plants and plant tissue ion analyses</t>
  </si>
  <si>
    <t>Functional plant biology</t>
  </si>
  <si>
    <t xml:space="preserve">Salinity drives host reaction in Phaseolus vulgaris (common bean) to Macrophomina phaseolina
</t>
  </si>
  <si>
    <t>Ming Pei YouA,C, Timothy D. ColmerA,B and Martin J. Barbetti</t>
  </si>
  <si>
    <t>Productivity of Phaseolus vulgaris L. (common bean) is often limited by diseases such as seedling blight and root and stem rot caused by the fungus Macrophomina phaseolina and by abiotic stresses such as salinity. This paper reports controlled environment studies examining the interaction of biotic (M. phaseolina) and abiotic (NaCl) stresses. Studies were conducted at 32 C. On potato dextrose agar, the growth of two isolates of M. phaseolina (M1, M2) was differentially stimulated by 40mMNaCl with 1mMCaSO4. M. phaseolina was applied as either soil-borne inoculum or directly injected into P. vulgaris hypocotyls. For direct hypocotyl inoculation experiments, there was no difference in disease severity resulting from the two isolates. However, when soil inoculation was undertaken, isolate M2 caused more disease than M1. Addition of 40mM NaCl to the soil increased disease development and severity (evident 4 days after inoculation), particularly as demonstrated in the hypocotyl inoculation tests, suggesting that salinity stress predisposes plants to infection by this pathogen. Plants infested by M. phaseolina showed increased tissue concentrations of Na+ and Cl– but decreased K+ concentration. Hypocotyls generally contained higher Na+ concentrations than shoots. Inoculated plants had higher Na+ and lower K+ concentrations than uninoculated plants. Our studies indicate that M. phaseolina will be a more severe disease threat where P. vulgaris is cultivated in areas affected by soil salinity.</t>
  </si>
  <si>
    <t>This paper reports experiments that demonstrate salinity does increase severity of disease caused by M. phaseolina, and that
salinity interacts with M. phaseolina to increase pathogen growth rate on agar plates and disease severity when in soil. This study also shows that infection by M. phaseolina can result in further increases in tissueNa+ and Cl–, and decreasedK+, inP. vulgaris in saline conditions.</t>
  </si>
  <si>
    <t>P. vulgaris productivity is often limited by diseases (Schwartz and Pastor Corrales 1989).  Macrophomina phaseolina (charcoal rot, ashy grey stem) causes seedling blight, root rot and stem rot of more than 500 cultivated and wild plant species (Sinclair 1982; Mihail and Taylor 1995; Srivastava et al. 2001) including common bean (Dhingra and Sinclair 1987). This pathogen is a problem in North and South America including the Dominican Republic (Sanchez 1989) and Puerto Rico (Echavez-Badel and Beaver 1987), in Asia, Africa, Europe, and also in Australia (Watson 2009). Generally, it is economically most important in subtropical and tropical countries with a semiarid climate (Wrather et al. 1997; Wrather et al. 2001) and causes severe or even complete losses in arid regions where P. vulgaris experiences water deficits (Mayek-Perez et al. 2001).</t>
  </si>
  <si>
    <t>Topcrop</t>
  </si>
  <si>
    <t>Damping off and root rot</t>
  </si>
  <si>
    <t>Visual symptoms, pathogen population dynamics</t>
  </si>
  <si>
    <t>Applied soil ecology</t>
  </si>
  <si>
    <t>Glyphosate treatment of bean seedlings causes short-term increases in Pythium populations and damping off potential in soils</t>
  </si>
  <si>
    <t>Rolando C. Descalzo, Zamir K. Punja, C. Andre´ Le´vesque, James E. Rahe</t>
  </si>
  <si>
    <t>The effect of bean root residues on populations of known isolates and unidentified Pythium species in soils was assessed, with special regard to herbicide treatment of bean seedlings. The general Pythium population in a muck soil was significantly increased 6 days after foliar treatment of bean seedlings with glyphosate, and by soil amendment with heat-killed bean roots, but not by amendment with roots of healthy bean seedlings. The enhanced populations returned to near initial levels 4 days later. Isolated populations of Pythium ultimum  a glyphosate-synergistic isolate. and Pythium coloratum  a non-synergistic isolate. in a sandy loam soil were enhanced approximately 10-fold over control by roots of healthy bean seedlings and by roots of seedlings killed with either glyphosate or paraquat. Distinct peaks in the population responses of P. ultimum and P. coloratum occurred at 9 and 18 days after treatment, respectively. Strong positive correlations were observed between the population estimates obtained by dilution plating and damping off of sunflower for both P. ultimum and P. coloratum. These results suggests that herbicide treatment of plants can cause temporary increases in both Pythium populations and damping off potential of soils.</t>
  </si>
  <si>
    <t>This paper describes the result of experiments to determine the effects of herbicide-treated plants on the population dynamics of Pythium in soil. The authors investigated the effect of root residues from glyphosate-treated bean plants on the dynamics of
the overall population of Pythium in field soil. In addition, the potential of glyphosate or paraquat to selectively increase the population of GSP in soil was compared by using root residues from plants treated with either herbicides and quantifying the
populations of GSP and non-GSP isolates in autoclaved sandy loam soil. Damping off pathogenicity tests were also done to determine whether changes in the populations of introduced Pythium would affect their pathogenic potential on germinating crop seeds.</t>
  </si>
  <si>
    <t>This article reports the experimentation conducted in Canada, but the pathogen is globally importatnt. Information on the actual time and duration of population responses of various important soilborne plant pathogens after glyphosate-treatment is currently limited since it is dependent on numerous parameters such as soil condition, type of hosts involved and soil microbial interactions, therefore more research along this line is clearly needed.</t>
  </si>
  <si>
    <t>Belgium and Rwanda (review article)</t>
  </si>
  <si>
    <t>BASE: Biotechnol. Agron. Soc. Environ.</t>
  </si>
  <si>
    <t>Pythium root rot of common bean: biology and control methods. A review</t>
  </si>
  <si>
    <t xml:space="preserve">John Rusagara Nzungize, François Lyumugabe, Jean-Pierre Busogoro, Jean-Pierre Baudoin </t>
  </si>
  <si>
    <t>Pythium root rot constitutes a highly damaging constraint on the common bean, Phaseolus vulgaris L., grown in several areas of Eastern and Central Africa. Here, this food legume is cultivated intensively under poor conditions of crop rotation due to the exiguity of the land in the region. Yield losses of up to 70% in traditional local bean cultivars have been reported in Kenya and Rwanda. In this study, a detailed analysis of the biology and diversity of the Pythium genus was carried out in order to understand the mechanisms leading to the development of the disease. Various control methods for reducing the damage provoked by this disease were analyzed.</t>
  </si>
  <si>
    <t>The aim was to attain a better understanding of the conditions leading to disease development and to establish appropriate control methods to reduce the yield losses caused by Pythium root rot. The following species were isolated from bean samples affected by root rot symptoms: Pythium nodosum Bhatn, Pythium echinulatum Matthews, Pythium pachycaule Shtayeh, Pythium oligandrum Drechsler, Pythium acanthicum Drechsler, Pythium chamaehyphon Sideris, Pythium folliculosum Paul, Pythium indigoferae Butler, Pythium irregulare Buisman, Pythium lutarium Shtayeh, Pythium macrosporum Vaartaja, Pythium myriotylum Drechsler, Pythium paroecandrum Drechsler, Pythium torulosum Coker, Pythium vexans de Bary, Pythium zingiberis Takah, Pythium graminicola Subraman, Pythium spinosum Sawada, Pythium ultimum Trow, Pythium arrhenomanes Drechsler, Pythium catenulatum Matthews, Pythium diclinum Tokun, Pythium dissotocum Drechsler, Pythium rostratum Butler, Pythium salpingophorum Drechsler and Pythium deliense Meurs (Nzungize et al., 2011; Buruchara et al., 2007). Root rot diseases are widespread in the world and are often considered as a major constraint to bean production, reducing both yield and quality (Abawi et al., 2000). Depending on the pathogen(s) involved in the development of the disease, general root rot symptoms might include any combination of various traits such as poor seedling establishment, damping-off, uneven growth, leaf chlorosis, premature defoliation, death of severely infected plants, and lower yield.</t>
  </si>
  <si>
    <t>Root rot diseases are widespread and are considered as a major constraint to common bean production, as they reduce significantly the bean yield worldwide. Various disease control options are available, including different methods such as chemical control, biological control, genetic resistance methods and cropping practices. However, there is a crucial issue of the availability to users of resistant seed varieties, and this needs to be addressed in order that the majority of farmers may be reached. In these conditions, the use of improved bean varieties with disease resistance represents one of the most practical, economical, and easily adopted disease management strategies for the majority of bean producers in developing countries, within a context of small land area and limited economic resources (Beebe et al., 1991; Otsyula et al., 1998). As previous studies have revealed that resistance to Pythium root rot is controlled by a single dominant gene (Otsyula et al., 2003; Mahuku et al., 2007), the varieties of bean that have been released and are deficient in resistance to Pythium root rot disease, can be improved by a backcrossing program. In order to speed up such a breeding program, the use of molecular markers associated with resistance to Pythium root rot is helpful in carrying out a rapid screening of large progeny populations. However, the fact that resistance to Pythium root rot is under the control of a single gene constitutes a risk factor that can lead to resistance breakdown. This risk is amplified by the fact that there is a high diversity in the pathogen populations. Thus, in order to improve the sustainability of this resistance-based control method, it is essential to use diversified sources of resistance and to integrate other control methods, mainly appropriate cropping practices. This will reduce the risk and encourage the rapid build-up of Pythium inoculums. For example, ridging and deep tillage increase aeration and drainage, creating less favorable conditions for disease development (Beebe et al., 1991; CIAT, 1992; Voland et al., 1994; Abawi et al., 2000).</t>
  </si>
  <si>
    <t>Review from France</t>
  </si>
  <si>
    <t>Agron. Sustain. Dev.</t>
  </si>
  <si>
    <t xml:space="preserve">Integrated management of damping-off diseases. A review
</t>
  </si>
  <si>
    <t>Jay Ram Lamichhane1 &amp; Carolyne Dürr2 &amp; André A. Schwanck3 &amp; Marie-Hélène Robin4 &amp;
Jean-Pierre Sarthou5 &amp; Vincent Cellier6 &amp; Antoine Messéan1 &amp; Jean-Noël Aubertot</t>
  </si>
  <si>
    <t>Damping-off is a disease that leads to the decay of germinating seeds and young seedlings, which represents for farmers one of the most important yield constraints both in nurseries and fields. As for other biotic stresses, conventional fungicides are widely used to manage this disease, with two major consequences. On the one hand, fungicide overuse threatens the human health and causes ecological concerns. On the other hand, this practice has led to the emergence of pesticide-resistant microorganisms in the environment. Thus, there are increasing concerns to develop sustainable and durable damping-off management strategies that are less reliant on conventional pesticides. Achieving such a goal requires a better knowledge of pathogen biology and disease epidemiology in order to facilitate the decision-making process. It also demands using all available non-chemical tools that can be adapted to regional and specific production situations. However, this still is not the case and major knowledge gaps must be filled. Here, we review up to 300 articles of the damping-off literature in order to highlight major knowledge gaps and identify future research priorities. The major findings are (i) damping-off is an emerging disease worldwide, which affects all agricultural and forestry crops, both in nurseries and fields; (ii) over a dozen of soil-borne fungi and fungus-like organisms are a cause of damping-off but only a few of them are frequently associated with the disease; (iii) damping-off may affect from 5 to 80% of the seedlings, thereby inducing heavy economic consequences for farmers; (iv) a lot of research efforts have been made in recent years to develop biocontrol solutions for damping-off and there are interesting future perspectives; and (v) damping-off management requires
an integrated pest management (IPM) approach combining both preventive and curative tactics and strategies. Given the complex nature of damping-off and the numerous factors involved in its occurrence, we recommend further research on critical niches of complexity, such as seeds, seedbed, associated microbes and their interfaces, using novel and robust experimental and modeling approaches based on five research priorities described in this paper.</t>
  </si>
  <si>
    <t>The objectives of this work were to (i) highlight the major features of damping-off diseases, especially those caused by  Fusarium spp., Rhizoctonia spp., Pythium spp., and Phytophthora spp.; (ii) report and discuss currently used disease management strategies and knowledge gaps; and (iii) suggest key challenges and future priorities for a sustainable 
management of damping-off diseases.</t>
  </si>
  <si>
    <t>The great economic importance of damping-off diseases and increasing concerns in finding sustainable solutions to this problem imply that opportunities exist to develop IPM strategies.
Achieving this outcome will require a greater understanding of the ecology, genetics, and pathogenicity of the microbes associated with the disease. Research should focus on critical niches of complexity, such as seed, seedbed, associated microbes, and their interfaces, for which innovative and robust experimental and modeling approaches are needed. In particular, development and validation of new simulation models or improvement of those already existing ones may result useful.</t>
  </si>
  <si>
    <t>Gold Sun or State Fair</t>
  </si>
  <si>
    <t xml:space="preserve">Biological control of damping-off caused by Pythium ultimum and Rhizoctonia solani with Gliocladium virens in soilless mix. </t>
  </si>
  <si>
    <t>Lumsden, R. D., and Locke, J. C.</t>
  </si>
  <si>
    <t>Gliocladium virens controlled damping-off of zinnia, cotton, and cabbage caused by Pythium ultimum or Rhizoctonia solani in nonsterile soilless mix. This antagonist most effectively controlled disease among 50 isolates of bacteria and fungi, including species of Pseudomonas, Bacillus, Trichoderma, and Penicillium. Twenty isolates of G. virens varied in their efficacy in controlling P. ultimum and R. solani. Some isolates controlled P. ultimum but not R. solani, and vice versa. This range of activity suggests a complex mechanism of action that might apply to one pathogen but not the other. Inoculant of G. virens routinely was preincubated in the soilless mix before contamination of the mix with pathogen inoculum. Control of P. ultimum was effective when sporangial inoculum of the pathogen was introduced at the time of planting the host seed; however, control of R. solani required prior contact of G. virens with inoculum of R. solani. Disease control efficacy lasted for at least 2 mo when G. virens was introduced with the pathogen inoculum and the mix was planted with zinnia seeds at intervals. The number of colony-forming units of G. virens remained high during the testing period, but the number of pathogen propagules was greatly reduced. The efficacy of the isolates tested, however, was not correlated with the number of colony-forming units of G. virens. Sodium alginate formulations of isolate G20 of G. virens, selected for control of both pathogens, maintained a high population density in a dry formulation when stored for 2 mo at 4 and 20 C, but not at 30 C. Storage of an alginate formulation at these same temperatures in air-dried soilless mix was not successful. Alginate formulations of G. virens added to soilless mix before planting seed show promise as a control for damping-off in the greenhouse production of bedding plants.</t>
  </si>
  <si>
    <t>The objective of this study was to identify potentially useful antagonistic microorganisms that effectively control the two major causes of damping-off disease, P. ultimum and R. solani, in greenhouse bedding plant production in nonsterile soilless growing media</t>
  </si>
  <si>
    <t>The approach of introducing G. virens into soilless mixes, which are increasingly used in the bedding plant industry, is an excellent application of a biological control measure to reduce or prevent losses caused by damping-off pathogens. Since the greenhouse environment is relatively controlled and soilless mixes are reasonably uniform, the ecological interaction between pathogen-host-antagonist and resident microbiota should be the least complicated. The concept that the more ecologically simple systems are the most amenable to biological control could ideally be applied to the greenhouse production of bedding plants in soilless mixes or pasteurized soil. The applicability of G. virens to commercial systems will have to await further evaluation and testing.</t>
  </si>
  <si>
    <t>Toperop</t>
  </si>
  <si>
    <t>Visual symptoms and Chlamydospore germination</t>
  </si>
  <si>
    <t xml:space="preserve">Effect of plant residues on chlamydospore germination of Fusarium solani f. sp. phaseoli and on Fusarium root rot of bean. </t>
  </si>
  <si>
    <t xml:space="preserve">LEWIS, J. A., and G. C. PAPAVIZAS. </t>
  </si>
  <si>
    <t>The effects of decomposing immature and mature residues of rye, oat, soybean, sorghum, barley, buckwheat, timothy, and corn on Fusarium root rot of bean and on pathogen chlamydospore germination were determined. All mature (high C:N ratio) residues, but only two immature (low C:N ratio) residues, significantly reduced disease. Disease severity was positively correlated with total soil inorganic nitrogen and nitrate, but not with ammonium. Decomposing mature residues were more inhibitory than corresponding immature residues to chlamydospore germination in vitro and in soil, with rye being more effective than corn. Failure of the chlamydospores to germinate in vitro and in soil was related to nutrient deficiency in the soil as well as to formation of an inhibitory material from the decomposing residues. Fungistasis due to nutrient deficiency, but not toxicant production, was overcome in soil in the presence of nutrients.</t>
  </si>
  <si>
    <t xml:space="preserve">This report contributes additional information on the effect of decomposing plant residues of various maturities, and the soil nitrogen resulting from the decomposition, on Fusarium root rot of bean. Evidence is also presented that the inhibitory effect of decomposing mature rye and corn residues on chlamydospore germination of the pathogen is caused by the production of a fungitoxicant as well as by nutritional fungistasis. </t>
  </si>
  <si>
    <t>This is one of the few reports in which an active fungitoxicant has been extracted and demonstrated.</t>
  </si>
  <si>
    <t>Red Mexican selections, Bigbend and U1-36; and Royal Red Kidney</t>
  </si>
  <si>
    <t>1968 for 3 years</t>
  </si>
  <si>
    <t>Three different field sites. Details in main topics section.</t>
  </si>
  <si>
    <t>Counteracting Bean Root Rot by Loosening the Soil</t>
  </si>
  <si>
    <t>D. W. Burke, D. E. Miller, L. D. Holmes, and A. W. Barker</t>
  </si>
  <si>
    <t>Subsoiling to reduce soil compaction after seedbed preparation in two sandy loam acids significantly increased yields of three bean cultivars whose roots were infected by Fitharium solani f. sp. phaseoli. Subsoiling under the drill row before planting was more effective than subsoiling between the rows before planting or after plant emergence. S ubsoiiing before plowing was ineffective. Yield increases appeared to result not from reduced infection but From counteraction of effects of the disease through increased rooting depth and volume, and through greater regeneration of roots as the season progressed. Response to subsoiling was greater in a bush bean highly sensitive to root rot than in two less sensitive Red Mexican cultivars. In fields containing the previous season's barley crop residues, the soil was less uniformly compacted; subsoiling was therefore less beneficial than in adjacent fields where beans had grown the previous year. Subsoiling in Fusariuen-infested or noninfested silt loam fields, where soil moisture was maintained near optimum for plant development, increased rooting depth and volume, but failed to affect seed yields.</t>
  </si>
  <si>
    <t xml:space="preserve">In a 3-year study, authors investigated the effects of subsoiling before plowing and after seedbed preparation on Fusarium root rot severity in fields of different soil type and soil moisture characteristics, and in fields with and without barley crop residues. We also studied yield responses of different bean cultivars to subsoiling, and the effect of subsoiling on soil water distribution and on soil temperature. Three subsoiled strips, 110 to long and 4.5 in wide, were alternated with control strips in four bean fields. The soil in two Fusarium-infested fields and one noninfested field, near Prosser, was Ritz.ville sandy loam (RSL). Fusarium-infested soil in the fourth field, near Othello, was Shano silt loam (SSL). In one Fusarium-infested RSL field, where barley and bean crops were alternated, the entire barley crop residue (about 10 ton/hectare) was plowed under with a moldboard plow, to a depth of 25-30 cm, in the fall before the experiment. </t>
  </si>
  <si>
    <t xml:space="preserve">Loosening the soil by subsoiling or other means appears to be a promising method for reducing crop damage by bean root rot, especially in coarse-textured soils, where deep rooting is needed to avoid excessive moisture stress. in finer-textured soils, such as the SSL, subsoiling may make it feasible to reduce the frequency of irrigation. Results of this study indicate that the greater the sensitivity of a bean cultivar to Fusarium root rot, the greater will be its growth and yield responses to subsoiling.
</t>
  </si>
  <si>
    <t>B95219, N203, Newportw, Huronw, T39w, FR266, A300w, N94080w, NW590, Seafarer, Sierra, Mackinacw, Roza, UI-114, NW 63, K93654, Viva, Chinookw, Red Hawkw, K94515, K94803, Chinook 2000w, Montcalmw, Islesw</t>
  </si>
  <si>
    <t>1996 - 1997</t>
  </si>
  <si>
    <t>Presque Isle County, Michigan</t>
  </si>
  <si>
    <t>HortScience</t>
  </si>
  <si>
    <t>A Greenhouse Screening Protocol for Fusarium Root Rot in Bean</t>
  </si>
  <si>
    <t>Kristin A. Schneider and James D. Kelly</t>
  </si>
  <si>
    <t>Root rot, caused by Fusarium solani f.sp. phaseoli, is a serious disease of bean for which successful control has been elusive. Genetic resistance to the pathogen is considered quantitative and is strongly influenced by environmental factors. To reduce
environmental variation and facilitate selection in earlier generations, an accurate, consistent, and nondestructive greenhouse screen was developed for the evaluation of Fusarium root rot resistance in bean. We describe a protocol that involves the germination of seedlings in perlite, inoculation of roots and hypocotyls 10 days after planting and evaluation within 4 weeks. The accuracy of this greenhouse screen was confirmed by demonstrating significant correlations between greenhouse and field ratings. Two experiments that included 24 and 21 diverse bean genotypes, respectively, were performed in the greenhouse and the ratings were correlated with field ratings over two growing seasons. Correlation coefficients between the greenhouse and field ratings were significant and as high as 0.99. Numerous genotypes can be evaluated within a short time for relatively minimal costs and labor. Furthermore, once roots have been rated and dipped in fungicide, plants can be transplanted for production of seed. This simple, rapid, and inexpensive protocol reduces environmental variation inherent to field ratings, thereby more accurately representing physiological resistance while maintaining a close association with observed field ratings.</t>
  </si>
  <si>
    <t>The objective was to develop a simple, controlled greenhouse screen to evaluate large numbers of bean genotypes for resistance to Fusarium root rot while eliminating environmental variation inherent in field experiments. The screening method presented will ultimately be valuable in the identification and evaluation of physiological resistance mechanisms present in bean.</t>
  </si>
  <si>
    <t>In addition to offering a more controlled screening environment for root rot, this protocol is nondestructive and allows for the testing of early generation material for which advanced generation seed is desired. Once rated, plants can be dipped in fungicide solution and transplanted. Considering the aforementioned criteria for a simple, consistent, accurate, inexpensive, nondestructive and rapid greenhouse screen to evaluate bean genotypes for Fusarium root rot resistance, the proposed protocol accurately and consistently satisfies these requirements.</t>
  </si>
  <si>
    <t>FR266 and Montcalm</t>
  </si>
  <si>
    <t>Plant Soil</t>
  </si>
  <si>
    <t>Fusarium root rot incidence and root system architecture in grafted common bean lines</t>
  </si>
  <si>
    <t>Karen A. Cichy, Sieglinde S. Snapp &amp; William W. Kirk</t>
  </si>
  <si>
    <t xml:space="preserve">In common bean (Phaseolus vulgaris L.), Fusarium root rot (caused by Fusarium solani f. sp. phaseoli) disease severity is increased by environmental factors that stress the plant. The current study used reciprocal grafting techniques with the resistant cultivar FR266 and the susceptible cultivar Montcalm to determine if the genetic control of resistance is conferred by the rootstock (root genotype) or the scion (shoot genotype) and if root vigor played a role in  esistance. The influence of a compacted layer on root
and shoot genotype response and root rot resistance was studied. Root rot resistance was found to be controlled by the root genotype, such that on a scale of 1 to 7 (severe disease) the FR266 root had an average score of 2.3 and the Montcalm root had an  average score of 4.4. However, when grafted plants were grown in the presence of a compacted layer, the FR266 root and/or shoot genotype in any graft combination with the susceptible Montcalm had reduced root rot (score= 2.4 average) than the Montcalm self graft (score=4.5). Root mass was shown to be controlled by the root genotype in the absence of compaction such that the FR266 root was 26% larger that the Montcalm root when grafted onto a FR266 shoot or a Montcalm shoot. When a compacted layer was present the root and shoot genotype both contributed to root mass. Average root diameter was controlled by the shoot genotype, as the FR266 shoot grafted to Montcalm or FR266 roots had thicker roots (average diameter 0.455 mm) than the Montcalm shoot (average diameter 0.418 mm). This study shows evidence that root vigor in the presence of Fusarium disease pressure should be evaluated to effectively develop common bean lines resistant to Fusarium root rot across a range of environments. </t>
  </si>
  <si>
    <t>The objectives of this research were to determine (a) if the expression of Fusarium root rot resistance was mediated by root or shoot factors; (b) if specific root architectural traits were associated with resistance in reciprocally grafted Fusarium root rot resistant and susceptible bean lines; and (c) to evaluate how root rot resistance and architectural traits were mediated by
root and shoot factors when reciprocally grafted plants were grown in compacted soil.</t>
  </si>
  <si>
    <t>Root genotype controlled the expression of root rot incidence in the absence of compaction, but with the addition of a compacted soil layer, the interaction of the root and shoot genotype dictated root rot incidence. There were interesting, key findings here that root diameter was influenced by FR266 as the shoot, whereas root rot severity was influenced by root genotype, but only if no compacted layer was present. This indicates the value of reciprocal grafting in elucidating genotype influence on complex interactions with edaphic stress from biotic and abiotic sources.</t>
  </si>
  <si>
    <t>Two RIL populations were developed from the large-seeded breeding line, FR266,</t>
  </si>
  <si>
    <t>1997 - 1998</t>
  </si>
  <si>
    <t>Presque Isle County, Michigan (PI) and Perham, MN, (PM)</t>
  </si>
  <si>
    <t>Molecular analysis and visual symptoms</t>
  </si>
  <si>
    <t>Crop Science</t>
  </si>
  <si>
    <t>QTL Analysis of Resistance to Fusarium Root Rot in Bean</t>
  </si>
  <si>
    <t>Kristin A. Schneider, Kenneth F. Grafton, and James D. Kelly</t>
  </si>
  <si>
    <t xml:space="preserve"> A major constraint to dry edible and snap bean (Phaseolus vulgaris  L.) production worldwide is root rot, one form of which is caused by Fusarium solani f. sp.phaseoli (Burk.) Snyd. &amp; Hans (FSP). Sources  of resistance to this pathogen exist in P. vulgaris, and, in the current paper, we studied the inheritance of one such source, FR266, using  two recombinant inbred populations, MF and IF, derived from crosses of susceptible cultivars Montcalm (M) and Isles (I) with FR266 (F). Random amplified polymorphic DNA (RAPD) markers, associated with quantitative trait loci (QTL) controlling resistance to Fusarium root rot, also were identified. Genetic resistance to FSP, originally derived from PI 203958, was polygenically controlled and strongly influenced by environmental factors. Heritability estimates (h2) were moderate and ranged from 0.48 to 0.71 for MF population. Several RAPD markers were identified that demonstrated significant associations with resistance to FSP determined from both greenhouse and field evaluations. Markers associated with field ratings tended not to be associated with greenhouse ratings and vice versa, except for the P700 marker which was significantly associated with both greenhouse and field data. Individual markers identified in this study did not explain more than 15% of the phenotypic variation for root rot resistance, whereas a combination of four markers explained 29% of the phenotypic variation for root rot ratings in the field. The two regions  of the bean genome associated with root rot resistance corresponded to loci controlling the Pv pathogenesis-related proteins (PvPR). Mechanisms associated with host defense responses may be involved  in resistance to FSP and selection directed towards enhancing these traits may allow for rapid improvement of resistance to Fusarium root rot in bean.</t>
  </si>
  <si>
    <t xml:space="preserve">The objective of this study was to characterize the inheritance of resistance to FSP by means of recombinant inbred line (RIL) populations and to identify significant QTL-marker associations for resistance to root rot in bean. 
</t>
  </si>
  <si>
    <t>This article has reported RAPD markers for disease resistance in beans.</t>
  </si>
  <si>
    <t xml:space="preserve">Toperop, Bronco, Hercules, Hystyle, Bronco, Minuette, BBL 156, Labrador, and Red Hawk
</t>
  </si>
  <si>
    <t>2000 - 2001</t>
  </si>
  <si>
    <t>Southwest Michigan Research and Ex¬ tension Center, near Benton Harbor, Michigan</t>
  </si>
  <si>
    <t>Root Traits Play a Role in Integrated Management of Fusarium Root Rot in Snap Beans</t>
  </si>
  <si>
    <t>S. Snapp, W. Kirke, B. Roman-Aviles, and J. Kelly</t>
  </si>
  <si>
    <t>Fusarium root rot is a major limiting factor in snap bean (Phaseolus vulgaris L.) production. The level of genetic resistance in commercial bean cultivars is minimal and disease is frequently exacerbated by environmental factors. We investigated the con¬tribution of vigorous, adventitious roots to enhancing root rot tolerance in snap bean. Seedling root system architecture was evaluated in 17 recombinant inbred lines (RILs) from a cross of a resistant snap bean line (FR266) and a susceptible dry bean cultivar (Montcalm). The RILs varied in tolerance to Fusarium root rot. Although overall length and branching density (as measured by fractal dimension and meristem numbers) of root systems were not related to root rot resistance, the lateral root number at the root : shoot interface was positively correlated with genotype tolerance (R2 = 0.6*). Root diameter was also positively correlated with tolerance; this is consistent with the hypothesis that larger adventitious and basal roots are beneficial under disease stress. A field-based study of commercial snap bean cultivars compared raised and flat-bed systems of production, in a soil inoculated with Fusarium solani f. sp. phaseoli. Substantially greater yields (40% to 90 %) were observed in raised beds. Root vigor was relatively high (root length density &gt;0.2 cm•cm-3) and root rot scores were lower with raised than with flat-beds, in 2001, but not in 2000. Overall, this is suggestive that integrated crop management practices can improve lateral root vigor and reduce root rot severity.</t>
  </si>
  <si>
    <t>The objectives of this study were to test if a vigorous root system with multiple and substantial adventitious rooting would improve root rot tolerance in snap bean. Two lines of investigation were pursued. First, the associa¬tion of root traits with root rot resistance was tested through a genetic comparison of 20 bean lines. The genotypes were evaluated in a glass chamber assay and included inbred lines from the cross of a resistant and a susceptible cultivar. Second, the effect of a raised bed vs. a standard flat production system was evaluated as a means to promote adventitious roots and reduce root rot in beans.</t>
  </si>
  <si>
    <t>In these studies a large root system was associated with Fusarium root rot tolerance in bean. A substantial number of lateral roots in the top 1 cm, at the root-shoot interface, were observed in genotypes with greater resistance to Fusarium root rot. Susceptible cultivars Montcalm and Red Hawk had the least num¬ber of lateral roots at the root : shoot interface, and tolerant FR266 had the highest number. Plant breeders may be able to improve root rot tolerance through focusing on root traits, although the result needs to be tested using a much larger number of genotypes than the 17 RILs and parents included here. Raised bed production was associated with reduced root rot in one year and improved yields in both years of field testing. Higher root length density was observed in raised beds versus flat production. This supports the use of integrated crop management practices to improve root system vigor. Further research should inves¬tigate how combined genotypes and cultural practices can promote adventitious and basal root development.</t>
  </si>
  <si>
    <t>F. oxysporum f. sp. phaseoli</t>
  </si>
  <si>
    <t>Molecular analysis and pathogenecity</t>
  </si>
  <si>
    <t>APPLIED AND ENVIRONMENTAL MICROBIOLOGY</t>
  </si>
  <si>
    <t>Genetic Diversity of Fusarium oxysporum Strains from Common Bean Fields in Spain</t>
  </si>
  <si>
    <t>FERNANDO M. ALVES-SANTOS, ERNESTO P. BENITO, ARTURO P. ESLAVA, AND JOSE´ MARI´A DI´AZ-MI´NGUEZ</t>
  </si>
  <si>
    <t>Fusarium wilt is an endemic disease in El Barco de Avila (Castilla y Leo´n, west-central Spain), where high-quality common bean cultivars have been cultured for the last century. We used intergenic spacer (IGS) region polymorphism of ribosomal DNA, electrophoretic karyotype patterns, and vegetative compatibility and pathogenicity analyses to assess the genetic diversity within Fusarium oxysporum isolates recovered from common bean plants growing in fields around El Barco de Avila. Ninety-six vegetative compatibility groups (VCGs) were found among 128 isolates analyzed; most of these VCGs contained only a single isolate. The strains belonging to pathogenic VCGs and the most abundant nonpathogenic VCGs were further examined for polymorphisms in the IGS region and electrophoretic karyotype patterns. Isolates belonging to the same VCG exhibited the same IGS haplotype and very similar electrophoretic karyotype patterns. These findings are consistent with the hypothesis that VCGs represent clonal lineages that rarely, if ever, reproduce sexually. The F. oxysporum f. sp. phaseoli strains recovered had the same IGS haplotype and similar electrophoretic karyotype patterns, different from those found for F. oxysporum f. sp. phaseoli from the Americas, and were assigned to three new VCGs (VCGs 0166, 0167, and 0168). Based on our results, we do not consider the strains belonging  to F. oxysporum f. sp. phaseoli to be a monophyletic group within F. oxysporum, as there is no correlation between pathogenicity and VCG, IGS restriction fragment length polymorphism, or electrophoretic karyotype.</t>
  </si>
  <si>
    <t>The objectives in this study were (i) to analyze the diversity and genetic relationships of F. oxysporum isolates collected from common bean fields in the area of El Barco de Avila and (ii) to compare the F. oxysporum f. sp. phaseoli strains from El Barco de Avila with the F. oxysporum f. sp. phaseoli strains collected in the Americas. The authors assessed diversity by examining the isolates for pathogenicity, vegetative compatibility, restriction fragment length polymorphisms (RFLPs) in the intergenic spacer (IGS) region of the nuclear ribosomal DNA, and electrophoretic karyotypes (EKs). The genetic relationships within and between the  nonpathogenic and pathogenic strains from El Barco de Avila and the pathogenic strains from the Americas may provide new insights into the evolution of F. oxysporum f. sp. phaseoli.</t>
  </si>
  <si>
    <t>The most effective control of fusarium wilt of the common bean relies on the use of resistant cultivars, several of which carry single dominant resistance genes. This kind of resistance is easy to transfer to susceptible cultivars; however, its effectiveness depends on the race structure and genetic diversity of the pathogens. If F. oxysporum f. sp. phaseoli is as diverse as our results suggest, then simple forms of resistance may be of limited use. To increase the probability of developing cultivars resistant to genetically distinct populations of the pathogen, new hybrids should be screened against different F. oxysporum f. sp. phaseoli strains.</t>
  </si>
  <si>
    <t>F6-derived RILs was developed from the common bean cross Belneb RR-1 X A55</t>
  </si>
  <si>
    <t>Madison</t>
  </si>
  <si>
    <t>CROP SCIENCE</t>
  </si>
  <si>
    <t>Detection and Mapping of a Major Locus for Fusarium Wilt Resistance in Common Bean</t>
  </si>
  <si>
    <t>A. L. Fall, P. F. Byrne, G. Jung, D. P. Coyne, M. A. Brick, and H. F. Schwartz</t>
  </si>
  <si>
    <t>Fusarium oxysporum Schlectend. Fr. f. sp. phaseoli J.B. Kendrick and W.C. Snyder (FOP) is a vascular pathogen that causes Fusarium wilt in common bean (Phaseolus vulgaris L.). This disease is an increasing problem in the western U.S., and exploitation of genetic resistance is considered the most feasible control method. The objective of this study was to detect quantitative trait loci (QTL) for Fusarium wilt resistance in a population derived from an interracial cross between FOP-susceptible Belneb RR-1 (race Durango) × FOP-resistant A55 (race Mesoamerica). Seventy-six F6-derived recombinant inbred lines (RILs) were screened for disease severity in greenhouse inoculations and rated on a scale of 1 (resistant) to 9 (susceptible). The phenotypic data were compared to existing random amplified polymorphic DNA (RAPD) marker data using single-factor analysis of variance. Marker U20.750 on linkage group (LG) 10 accounted for 63.5% of the phenotypic variance for this trait. Lines exhibiting the A55 banding pattern at this locus had disease severity scores that averaged 3.6 points lower than lines with the Belneb RR-1 pattern. Two additional markers, AD4.450 on LG 3 and K10.700 on LG 11, were significant (P &lt; 0.01) in single-factor analysis of variance, but only marker U20.750 on LG 10 remained significant when composite interval mapping (CIM) was conducted. The tight linkage between the putative QTL and U20.750, as indicated by CIM, makes this marker a promising candidate for conversion to a sequence-characterized amplified region (SCAR) for use in marker-assisted selection in Fusarium wilt resistant common bean cultivar development</t>
  </si>
  <si>
    <t>The objective of this study was to detect and map loci associated with resistance to FOP race 4 in a population of common bean RILs derived from an interracial cross betweenDurango andMesoamerica,Belneb RR-1 X A55.</t>
  </si>
  <si>
    <t xml:space="preserve">A major locus for Fusarium wilt resistance has been identified and mapped for the first time in a common bean population. Marker U20.750 is a good candidate for conversion to a more reliable SCAR marker for use in marker-assisted selection to eliminate the majority of Fusarium wilt susceptible genotypes. </t>
  </si>
  <si>
    <t>Durango and Mesoamerica</t>
  </si>
  <si>
    <t>Colorado</t>
  </si>
  <si>
    <t>Inheritance of Resistance to Fusarium Wilt in Two Common Bean Races</t>
  </si>
  <si>
    <t>Hugh Cross, Mark A. Brick,* Howard F. Schwartz, Lee W. Panella, and Patrick F. Byrne</t>
  </si>
  <si>
    <t>Fusarium wilt in common bean (Phaseolus vulgaris L.) caused by Fusarium oxysporum Schlechtend. Fr. forma specialis phaseoli Kendrick and Snyder (Fop) occurs worldwide and can result in severe yield loss. Because cultural methods to control disease loss are not completely effective, cultivars with genetic resistance are needed. The objectives of this study were to determine whether genetic control of resistance to Fop race 4 differs between germplasm of races Durango and Mesoamerica of common bean and to estimate heritability of resistance found in race Mesoamerica. Resistant and susceptible lines of races Durango and Mesoamerica were crossed within races to produce F2 and F3 progeny. Reaction to Fop was evaluated using a root-dip inoculation method and scored using a CIAT disease severity scale from one to nine. F2 populations derived from race Durango parents showed a 3:1 (resistant/susceptible) plant segregation ratio, and F3 progeny tests confirmed that resistance was controlled by a single dominant gene. F2 data from crosses between parents of race Mesoamerica had continuous distributions for reaction to Fop race 4, suggesting polygenic control of resistance. The narrow-sense heritability estimate derived from midparent-offspring regression of 10 F2 populations derived from Mesoamerican parents was 0.85 ¦ 0.34, and realized heritability estimates ranged from 0.25 ¦ 0.19 to 0.60 ¦ 0.16 among five populations. The heritability estimates as well as the continuous variation in disease severity observed support the hypothesis that resistance to Fop race 4 among parents of race Mesoamerican is polygenic.</t>
  </si>
  <si>
    <t xml:space="preserve">The objectives of this study were to determine whether the genetics of resistance to Fop race 4 differ between common bean germplasm from races Durango and Mesoamerica and to estimate narrow-sense heritability of resistance found in race Mesoamerica. </t>
  </si>
  <si>
    <t>The results of these studies confirm that germplasm from races Durango andMesoamerica possess different genetic mechanisms for resistance to Fusarium wilt caused by Fop race 4. The results are in agreement with earlier studies conducted by Salgado et al. (1995) that concluded that genes that control resistance in germplasm from race Durango is controlled by a single dominant gene and present new evidence that confirms resistance in germplasm representative of raceMesoamerica is polygenic and moderately heritable.</t>
  </si>
  <si>
    <t>resistant lines were Carioca MG, Esal 566 and Esal
583 and the group of susceptible lines were Carioca,
Uirapuru, CNFC 10443 and Esal 522</t>
  </si>
  <si>
    <t>Disease symptoms</t>
  </si>
  <si>
    <t>Sci. Agric.</t>
  </si>
  <si>
    <t>INHERITANCE OF RESISTANCE TO Fusarium oxysporum f. sp. phaseoli BRAZILIAN RACE 2 IN COMMON BEAN</t>
  </si>
  <si>
    <t>Mônica Juliani Zavaglia Pereira; Magno Antonio Patto Ramalho; Ângela de Fátima Barbosa Abreu</t>
  </si>
  <si>
    <t xml:space="preserve">Aiming to obtain information concerning the genetic control of the resistance of the bean (Phaseolus vulgaris L.) to the fungus Fusarium oxysporum f. sp. phaseoli, six crosses involving three resistant lines (Carioca MG, Esal 583 and Esal 566) and four susceptible to the fungus (Carioca, CNFC 10443, Uirapuru and Esal 522) were developed. The parental lines, the controls (Carioca MG and Carioca) and the F1, F2 and F3 generations were evaluated for reaction to Fusarium. For inoculation, root cuttings were immersed in a spore suspension. The evaluations were performed at 21 days after inoculation, by scale of notes ranging from 1.0, to 9.0 and genetic and phenotypic parameters were estimated. The heritability in the narrow sense ranged from 0.34 to 0.42 and in the broad sense of 0.76 to 0.97, showing that selection should be easy, since efficient inoculation and selection methods are used. The average degree of dominance was around 1.0 indicating the presence of dominance in the control of the character, although additive effects are also expressive. </t>
  </si>
  <si>
    <t>This study was conducted with the objective to obtain information on the genetic control of resistance to race 2 of Fusarium oxysporum f. sp. phaseoli.</t>
  </si>
  <si>
    <t>The genetic control of resistance to Fusarium oxysporum f. sp. phaseoli involves genes with dominance, although additive effects are also expressive. Heritability is high, showing that selection should be easy, since efficient inoculation and selection methods are used.</t>
  </si>
  <si>
    <t>Canadian Wonder</t>
  </si>
  <si>
    <t>1994 and 1995</t>
  </si>
  <si>
    <t>Tanzania</t>
  </si>
  <si>
    <t>M. incognita race 2</t>
  </si>
  <si>
    <t>Efficacy of different control methods applied separately and in combination in managing root-knot nematodes (Meloidogyne spp.) in common beans</t>
  </si>
  <si>
    <t>A.S.M. Ijani, R.B. Mabagala2;  and S. Nchimbi-Msolla</t>
  </si>
  <si>
    <t>Investigations on the efficacy of various methods of managing root-knot nematodes in microplots and under field conditions revealed that soil solarization, Furadan 5G and Tagetes erecta applied separately or in combination with other control methods, were the most effective in reducing the numbers of three root-knot nematodes, and root gall and egg mass indices. These management methods also resulted in significant increases (P   0:05) in number of pods per plant, number of seeds per pod and 100-seed weight, and increased seed yield by up to 96.7 percent. Farmyard manure and Crotalaria ochroleuca were the least effective treatments. The use of T. erecta was the most economical root-knot nematode control method.</t>
  </si>
  <si>
    <t>The objective of the current study was to investigate the efficacy of different methods separately and in combination in managing root-knot nematodes in common beans.</t>
  </si>
  <si>
    <t>The current study indicates that effective control of root-knot nematodes, especially M. javanica and M. incognita, which are known to be widely distributed in Tanzania, will increase yield of susceptible bean varieties.</t>
  </si>
  <si>
    <t xml:space="preserve">Local Malawi </t>
  </si>
  <si>
    <t>Molecular PCR analysis and visual symptoms</t>
  </si>
  <si>
    <t>Pest Management Science</t>
  </si>
  <si>
    <t>Development of a new management strategy for the control of root-knot nematodes (Meloidogyne spp) in organic vegetable production</t>
  </si>
  <si>
    <t>Simon D Atkins, Leopoldo Hidalgo-Diaz, Helen Kalisz, Tim H Mauchline,
Penny R Hirsch and Brian R Kerry</t>
  </si>
  <si>
    <t>The nematophagous fungus, Pochonia chlamydosporia (Goddard) Zare &amp; Gams, has been investigated as a potential biological control agent for use in integrated pest management strategies for Meloidogyne incognita (Kof &amp; White) Chitwood in vegetable crops. The release of the fungus as a biological control agent requires a diagnostic method to monitor its spread in the environment and to gain knowledge of its ecology. Only molecular methods are sufficiently discriminating to enable the detection of specific isolates of fungi in soil. A method to extract DNA from soil was developed to increase the efficacy of PCR-based diagnostic tests that use specific primers. A selected isolate of P chlamydosporia var catenulata was applied at densities similar to those that occur naturally in nematode-suppressive soils. The fungus significantly reduced nematode infestations in soil following a tomato crop, in a strategy that combined the use of the fungus with crop rotation. The survival of the fungus in soil was also examined in controlled conditions in which it remained in soil in densities significantly greater than its original application rate for at least 5 months. Hence, it seems that populations of this fungus may be built up in soil and have significant effects on the regulation of rootknot nematode populations.</t>
  </si>
  <si>
    <t>This paper describes a bead-beating method to extract, directly from soil, DNA of a quality and in quantities sufficient for detection of specific varieties of P chlamydosporia by PCR. Data are presented on the effects of (a) the presence of Meloidogyne incognita (Kof &amp; White) Chitwood on different crops grown in two soils, and (b) chlamydospore size, on the survival of the fungus in controlled conditions. Also, a selected isolate of P chlamydosporia var catenulata is evaluated as a potential biological control agent for use against root-knot nematodes in organic vegetable production.</t>
  </si>
  <si>
    <t>In the field test, the inclusion in the rotation of beans and cabbage, which supported fungal growth in their rhizospheres but reduced nematode populations, enabled P chlamydosporia var catenulata to increase in soil sufficiently to reduce the numbers of nematodes developing in the following tomato crop.</t>
  </si>
  <si>
    <t>Tiny Tim</t>
  </si>
  <si>
    <t>Durham Early</t>
  </si>
  <si>
    <t>2006 - 2007</t>
  </si>
  <si>
    <t xml:space="preserve"> Incorporation of Green Manure Plants into Bean Cropping Systems Contribute to Root-Knot Nematode Suppression</t>
  </si>
  <si>
    <t>J.W. Kimenju, A.M. Kagundu, J.H. Nderitu, F. Mambala, G.K. Mutua and G.M. Kariuki</t>
  </si>
  <si>
    <t>Green manure plants were evaluated to determine their suitability as rotation crops with common bean to suppress root-knot (Meloidogyne spp.) nematodes. They were also evaluated as soil amendments in nematode control. The plants were Calliandra calothyrsus, Canavalia ensiformis, Chenopodium quinoa, Crotalaria juncea, Desmodium uncinatum, Gliricidia sepium, Leucaena leucocephala, Mucuna pruriens, Tephrosia purpurea, Tithonia diversifolia, Vicia villosa, Sesbania sesban and Tagetes minuta. In the glasshouse, pots were filled with steam-sterilized soil and sown with green manure plants. The rotation experiment entailed growing green manure plants for three months before uprooting them and planting beans in the same pots. The potting medium was infested with 6000 eggs/juveniles of Meloidogyne javanica. The field experiments were carried out in microplots infested with a mixture of M. javanica and M. incognita. Damage to bean roots due to root-knot nematodes was based on galling indices while nematode reproductive potential was based on egg mass index. Tithonia diversifolia, D. uncinatum, T. minuta, L. leucocephala and C. juncea were among the most effective in root-knot nematode suppression when used in rotation with beans. Their galling indices ranged between 1.0 and 1.5 under field conditions and were thus considered resistant. Vicia vilosa, T. purpurea and S. sesban were susceptible with galling indices ranging between 6.2 and 7.7. The resistant plants reduced the reproductive potential of Meloidogyne spp. by up to 80% while the susceptible plants caused an increase of up to 600%. Therefore, T. diversifolia, D. uncinartum, T. minuta, L. leucocephala and C. juncea can be recommended for use in fields infested with root-knot nematodes</t>
  </si>
  <si>
    <t>The main objective of this investigation was to evaluate the effect of alternating and interplanting green manure plants with common beans (P. vulgaris) on two root-knot nematode populations (Meloidogyne javanica and M. incognita).</t>
  </si>
  <si>
    <t>The incorporation of green manure legumes as a management tool for nematodes should be preceded by careful selection of the legumes based on their host status. Based on this study, there is need to evaluate growers acceptance of new crop rotation strategies based on economic considerations as well as efficiency in nematode suppression.</t>
  </si>
  <si>
    <t>Topnotch Golden Wax</t>
  </si>
  <si>
    <t>Canada and California</t>
  </si>
  <si>
    <t>Visual symptoms: destructive and nondestructive methods</t>
  </si>
  <si>
    <t>Journal of Nematology</t>
  </si>
  <si>
    <t xml:space="preserve">Effect of Meloidogyne incognita on Plant Nutrient Concentration and Its Influence on the Physiology of Beans </t>
  </si>
  <si>
    <t>H. MELAKEBERHAN, J. M. WEBSTER, R. C. BROOKE, J. M. D'AURIA, AND M. CACKETTE</t>
  </si>
  <si>
    <t xml:space="preserve">Phaseolus vulgaris plants, 3, 8, 11, and 13 days old, were inoculated with 0, 2,000, 4,000, or 8,000 second-stage Meloidogyne incognita larvae and maintained under controlled conditions. The photosynthetic rate and the shoot and root concentration of K, Ca, Mn, Fe, Cu, and Zn were determined by destructive assay at 1-27-day intervals and by nondestructive assay of leaves, stems, and roots at 27 or 28 days after inoculation. In the destructive assay, the concentration of the elements in the plant tissues did not change until 1 week after inoculation. Thereafter, the trend was mostly decreasing for shoot K and Fe and increasing in the root, whereas Ca had the opposite trend in the shoots. Manganese, Cu, and Fe showed variable trends. Generally, the concentration of K and Mn increased, whereas Ca and Fe decreased, with duration of infection in all treatments. Zinc and Cu decreased in the highest nematode treatments. The overall elemental content generally decreased with level of infection from 1 week after inoculation. Photosynthetic rate based on shoot K concentration significantly decreased with level of infection. In most of the nondestructive assays, the concentrations of shoot K, Zn, and Mn decreased, whereas Ca increased with increasing nematode treatment. One of the first effects of the nematode on host  hysiology appears to be a change in concentration of nutrient elements in the host plant. </t>
  </si>
  <si>
    <t>In this paper, the authors show the influence of different stages of Meloidogyne incognita on the nutrient elements in the shoots and roots of bean plants infected at different ages and explore the relationship between these changes and certain physiological processes in the host.</t>
  </si>
  <si>
    <t>In summary, the data indicate that a change in concentration of the nutrient elements in the plant is probably one of the first effects of the nematode on host physiology. These changes in nutrient concentration alter host metabolism and contribute directly (lacking or not in the right form) or indirectly (by affecting other processes) to the chlorosis and premature leaf abscission of infected plants. These effects on the host increase with level and duration of infection and, along with changes in other physiological processes such as photosynthesis, appear to be the main cause of a lower yield in nematode-infected plants. We recognize that biological interactions of different elements can influence host growth, and we examined only a few elements. The change in K concentration, however, seems to be important because of its effect on photosynthesis, either by affecting CO2 uptake or by altering other key physiological processes such as osmotic potential.</t>
  </si>
  <si>
    <t>ANNUAL REPORT-BEAN IMPROVEMENT COOPERATIVE </t>
  </si>
  <si>
    <t>STRAW TEST FOR RESISTANCE TO WHITE MOLD IN BEANS</t>
  </si>
  <si>
    <t>Petzoldt, Rixana, and M. H. Dickson</t>
  </si>
  <si>
    <t>Screening for resistance to White Mold Sclerotinia sclerotiorum (Lib) de Bary has been difficult to accomplish with greenhouse tests. A partial reason for an 'insufficient physiological resistance to the organism' (Coyne 1995) is a lack of good tests which can uniformly measure the level of resistance. Initial tests involved seedling tests with a source of inoculum applied to the stem with a supplemental nutrient source (Hunter, J. E. et al. 1981). More recent tests have involved the partial resistance developed by Miklas and Grafton (1992) and Dickson et al. (1982). Screening was fairly successful if the ascospores were sprayed onto flowers at full bloom or onto detached flowers places in leaf axils; rate of development of the disease being measured as an indicator of level of resistance. But in both field and greenhouse most disease ratings were arbitrary and not completely uniform and accurate. No immunity has ever been found, but some lines are quite highly tolerant. Past procedures all resulted in variation in inoculum load and contact with the host, and consequently variation between closely related inbred plants. Also, the lest plant was damaged or killed, reducing or eliminating seed production from the best plants. In our procedure we apply uniform inoculum to a fresh cut stem and record the subsequent growth of the organism on a non arbitrary scale, which gives a more accurate and uniform measure of resistance. Measuring the rate of growth of the organism up and down the stem following inoculation of a flower or other source of inoculum placed in a leaf axil, measured a degree of level of resistance. But, the results were quite variable when applied to several plants of a homozygous line, in part because of the variation in plant height and intemode length. We have noticed that while the fungus will grow rapidly through areas of stem intemode, it slows down when it reaches a node. Thus plants with long intemodes could be rated more susceptible than short intemode plants if disease rating is based only on lesion length. To compensate for this difference in growth rate, our rating scale is based upon the number of nodes infected rather than on lesion length.</t>
  </si>
  <si>
    <t>Scale for White Mold Resistance Straw Test
1. No sign of disease, but stem infected adjacent to agar inoculant, when straw was removed for inspection.
3. Invasion of the stem for several inches or to the first node, but no further.
5. Invasion past 1st node, but progressing slowly.
7. Invasion to 2nd node or further, but not total collapse of plant
9. Total plant collapse.</t>
  </si>
  <si>
    <t>The results were quite uniform within an inbred line and that susceptible varieties would be scored 7 or 9, while lines with some tolerance would average perhaps a 5 and the most resistant lines or plants would score 1 or 3. This test also lent itself to screening segregating populations since each plant was treated equally, and resistant plants could be saved. One person could inoculate over 400 plants in 3-4 hours, and no special environmental condition such as a mist is needed facilitating screening in the greenhouse.</t>
  </si>
  <si>
    <t>North and South America</t>
  </si>
  <si>
    <t xml:space="preserve"> United States, Canada, Argentina, Mexico, Guatemala and Brazil</t>
  </si>
  <si>
    <t>Visual symptoms, Molecular analysis, Pathogenicity and isolation</t>
  </si>
  <si>
    <t>Breeding Common Bean for Resistance to White Mold: A Review</t>
  </si>
  <si>
    <t>Howard F. Schwartz and Shree P. Singh</t>
  </si>
  <si>
    <t>Under favorable weather conditions white mold causes 100% loss of yield and quality of susceptible common bean (Phaseolus vulgaris L.) cultivars. The disease is endemic and widespread in North and South American countries including the United States, Canada, Argentina, and Brazil. Our objective was to review progress achieved in identifying sources of resistance in Phaseolus species, genetics, and breeding for resistance to white mold. We also describe an integrated genetic improvement strategy for resistance to the pathogen with germplasm enhancement and cultivar development using multiple-parent crosses and gamete selection methods of breeding. Substantial progress has been made in understanding pathogenic variation in the white mold fungus, developing screening methods, identifying sources of resistant germplasm, genetics of resistance, and introgressing resistance from the secondary gene pool, and breeding for resistance to white mold. Also, molecular marker-assisted selection for partial resistance is practiced. However, development of white mold resistant common bean cultivars in most market classes has been slow and localized. Breeding strategies for simultaneous and integrated genetic improvement of qualitatively and quantitatively inherited resistances to white mold and cultivar development are briefly described.</t>
  </si>
  <si>
    <t>The topics covered in this review article are: The White Mold Disease, The Fungus Sclerotinia sclerotiorum and Pathogenic Variability, Germplasm Screening Methods, Sources of Resistance, Genetics of WHITE MOLD Resistance, GERMPLASM ENHANCEMENT, cultivar development, and conclusion &amp; future prospects</t>
  </si>
  <si>
    <t>This is a review article. White mold is one of the most devastating diseases of common bean in many production environments of North and South America and  worldwide. There is considerable information available on the pathogen, S. sclerotiorum, its genetic and phenotypic variability among pathogenic isolates, and the sequence of its genome. Disease management through the use of chemicals and other management practices often has been difficult and costly. White mold resistant cultivars are desirable for more effective and integrated management of the disease and to reduce production costs. Germplasm screening methods have evolved over time, and currently the cut-stem or straw test is most widely used for the greenhouse system to detect physiological resistance.</t>
  </si>
  <si>
    <t>Great Northern (GN) Tara (with a dense luxuriant canopy) and Aurora ( a small white type with an open upright growth habit)</t>
  </si>
  <si>
    <t>1974 - 1975</t>
  </si>
  <si>
    <t>Nebraska (400 51' N, 103' 41'W; 1,225 mabovem.s.l.)</t>
  </si>
  <si>
    <t>Canopy Structure and Irrigation Influence White Mold Disease and Microclimate of Dry Edible Beans</t>
  </si>
  <si>
    <t>B. L. Blad, J. R. Steadman, and A. Weiss</t>
  </si>
  <si>
    <t>The severity of white mold of dry edible beans caused by Sclerotinia sclerotiorum was greatly influenced by the structure of the plant canopy and by the amount and frequency of irrigation. The more frequently irrigated cultivar Great Northern Tara developed the most dense canopy and the less frequently irrigated cultivar Aurora had the most open canopy. The most dense canopy was the coolest, wettest, and had the highest severity of disease whereas the most open canopy was the warmest, driest, and had a very low incidence of white mold. This suggests that the severity of white mold was associated with differences in the microclimate of the plant canopy, so that at least partial control of white mold can be obtained through planting cultivars with open canopy structures, avoiding excessive irrigation, and other practices which modify the microclimate to create less favorable conditions for white mold development. Severely diseased plants were several degrees warmer than those with little or no disease. Crop temperature, as obtained through aerial surveillance techniques, may therefore be useful for detecting and delineating areas of white mold in fields of dry edible beans.</t>
  </si>
  <si>
    <t>The purposes of this investigation were (i) to establish whether or not bean canopy structure and irrigation affect the microclim~ate of dry edible beans, (ii) to determine the influence of canopy structure and irrigation on the incidence and severity of white mold, and (iii) to evaluate the potential for detecting areas of diseased plants with crop temperature measurements.</t>
  </si>
  <si>
    <t>Cultivars of the Great Northern and Aurora type were equally susceptible to S. sclerotiorum at a within-row spacing of 30.5 cm, while at a spacing of 4.5 cm Aurora was tolerant and the Great Northern cultivars were susceptible.</t>
  </si>
  <si>
    <t>G 122 and Jatu Rong</t>
  </si>
  <si>
    <t>Patterson, WA</t>
  </si>
  <si>
    <t>Visual symptoms and molecualr analysis</t>
  </si>
  <si>
    <t>QTL Conditioning Physiological Resistance and Avoidance to White Mold in Dry Bean</t>
  </si>
  <si>
    <t>Phillip N. Miklas, William C. Johnson, Richard Delorme, and Paul Gepts</t>
  </si>
  <si>
    <t>Physiological resistance is an important component of integrated heritability, and few available resistance sources have strategies used to control white mold [caused by Sclerotinia sclerotiorum (Lib.) de Bary], a major disease of common bean (Phaseolus contributed to the lack of progress for enhancing physiovulgaris L.) in North America. Information pertaining to inheritance logical resistance. This situation may soon be alleviated, of physiological resistance, as detected by the greenhouse straw test, however, as the recently developed Bean White Mold and its relationship with field resistance is lacking. The objectives of Nursery (Steadman, 1995, 1997; Steadman et al., 1999) this study were to compare physiological resistance as detected by and novel, less cumbersome screening methods (Pettwo separate straw tests with field resistance, evaluate heritability of zoldt and Dickson, 1996; Steadman, 1997; Kolkman and physiological resistance, and to characterize the disease reaction of Kelly, 2000) are helping to identify, characterize, and G 122 by quantitative trait locus (QTL) analysis. This was done in a select for physiological resistance to white mold in comrecombinant inbred population (A 55/G 122) consisting of 67 F8mon bean (Miklas et al., 1998, 1999). The straw test derived lines. The greenhouse tests with five and six replications, (Petzoldt and Dickson, 1996) is a simple procedure for respectively, and the field test with three replications were conducted in randomized complete block designs. Moderate heritability for disevaluating physiological resistance primarily within ease reaction (scored from 1 5 no symptoms to 9 5 severe disease) stem tissue. However, little is known about the inheriwas observed across the straw tests (0.65) and in the field (0.78). tance of this trait. Inheritance of disease reaction was further investigated with a frameThe landrace cultivar G 122, has exhibited field resiswork linkage map composed of 74 markers. Interval mapping detected tance to white mold in the Bean White Mold Nursery a QTL on linkage group B7 near the phaseolin seed protein (Phs ) (Steadman, 1997; Steadman et al., 1999) and elsewhere locus that explained 38% of the phenotypic variation for disease score (Kmiecik and Nienhuis, 1998; Park et al., 1999a). The across the straw tests. The same B7 QTL (26%), and an additional field resistance of G 122 likely results from physiological QTL (18%) on B1 near the fin gene for determinate growth habit, resistance. The breeding line A 55 expresses avoidance conditioned field resistance. A QTL (34%) for canopy porosity, a due to its upright architecture and narrow growth habit. measure of potential disease avoidance, also mapped to the fin locus. Results confirmed that physiological resistance as detected by the Our objectives were to gain a better understanding of straw test was an integral component of field resistance, and that resistance to white mold in G 122 using QTL analysis, both physiological and avoidance mechanisms contributed to field evaluate heritability of physiological resistance as deresistance in the A 55/G 122 population. The landrace G 122 clearly tected by the straw test, and compare physiological resisprovides breeders with a heritable source of physiological resistance tance as detected by the straw test with field reaction. to combat white mold disease.</t>
  </si>
  <si>
    <t>The objectives were to gain a better understanding of resistance to white mold in G 122 using QTL analysis, evaluate heritability of physiological resistance as detected by the straw test, and compare physiological resistance as detected by the straw test with field reaction.</t>
  </si>
  <si>
    <t>The landrace cultivar G 122 provides breeders with a heritable source of physiological resistance to white mold disease in common bean. The development of such resistance should follow a strategy whereby selection for physiological resistance is performed first among F3 or later generation lines using the straw test. Secondly, to combine this resistance with avoidance, the most resistant lines in the straw test would then be tested in a white mold field nursery. Only the highest yielding and least diseased lines would be advanced for additional least diseased lines would be advanced for additional resistance should eventually be combined with other resistance sources, especially those known to possess different mechanisms and QTL for resistance, using recurrent selection or MAS, to obtain bean cultivars with enhanced resistance to white mold disease.</t>
  </si>
  <si>
    <t>Thirty (Test 1) or 36 (Tests 2 and 3) genotypes were evaluated—including cultivars and breeding lines from the navy, black, pink, pinto, great northern, cranberry, and kidney commercial classes; new sources of resistance from breeding programs across North America and the Caribbean; and genotypes entered in the National Sclerotinia White Mold Nursery.</t>
  </si>
  <si>
    <t>1996 (Test 1), 1997 (Test 2), and 1998 (Test 3)</t>
  </si>
  <si>
    <t>Entrican, Michigan</t>
  </si>
  <si>
    <t>Visual and Molecular analysis</t>
  </si>
  <si>
    <t>An indirect test using oxalate to determine physiological resistance to white mold in common bean</t>
  </si>
  <si>
    <t>Judith M Kolkman and James D. Kelly</t>
  </si>
  <si>
    <t>In common bean (Phaseolus vulgaris L.), the detection of physiological resistance to white mold [Sclerotinia sclerotiorum (Lib.) de Bary] in the field is confounded by environmental factors and plant avoidance mechanisms. Development of a reliable screening procedure is needed to identify resistant bean germplasm and to develop resistant cultivars. The objective of this study was to determine if oxalate, a primary pathogenicity factor of S. sclerotiorum, could be used to indirectly screen for physiological resistance to white mold in common bean. Cut bean seedlings were placed in a 20 mM oxalate solution in the greenhouse. Genotypes were rated based on differences in wilting response to oxalate. Oxalate ratings of the 27 genotypes were correlated with field ratings of a white mold disease severity index (r = 0.58**) and incidence (r = 0.57**), and negatively correlated with yield (r = -0.50**). The oxalate test is an efficient method to indirectly test for physiological resistance to white mold in common bean.</t>
  </si>
  <si>
    <t>The objective of this study was to develop an indirect greenhouse test, using oxalate, a primary pathogenicity factor of S. sclerotiorum, to identify physiological resistance to white mold in common bean.</t>
  </si>
  <si>
    <t>Significant genotypic differences were identified in the response to oxalate.</t>
  </si>
  <si>
    <t>2002 to 2015</t>
  </si>
  <si>
    <t>spatial proxy of the field disease occurrence</t>
  </si>
  <si>
    <t>PLOSone</t>
  </si>
  <si>
    <t>Potential worldwide distribution of Fusarium dry root rot in common beans based on the optimal environment for disease occurrence</t>
  </si>
  <si>
    <t>Renan Macedo, Lilian Patrı´cia Sales, Fernanda Yoshida, Lidianne Lemes Silva-Abud, and Murillo Lobo, Junior</t>
  </si>
  <si>
    <t>Root rots are a constraint for staple food crops and a long-lasting food security problem worldwide. In common beans, yield losses originating from root damage are frequently attributed to dry root rot, a disease caused by the Fusarium solani species complex. The aim of this study was to model the current potential distribution of common bean dry root rot on a global scale and to project changes based on future expectations of climate change. Our approach used a spatial proxy of the field disease occurrence, instead of solely the pathogen distribution. We modeled the pathogen environmental requirements in locations where in-situ inoculum density seems ideal for disease manifestation. A dataset of 2,311 soil samples from commercial farms assessed from 2002 to 2015 allowed us to evaluate the environmental conditions associated with the pathogen’s optimum inoculum density for disease occurrence, using a lower threshold as a spatial proxy. We encompassed not only the optimal conditions for disease occurrence but also the optimal pathogen’s density required for host infection. An intermediate inoculum density of the pathogen was the best disease proxy, suggesting density-dependent mechanisms on host infection. We found a strong convergence on the environmental requirements of both the host and the disease development in tropical areas, mostly in Brazil, Central America, and African countries. Precipitation and temperature variables were important for explaining the disease occurrence (from 17.63% to 43.84%). Climate change will probably move the disease toward cooler regions, which in Brazil are more representative of small-scale farming, although an overall shrink in total area (from 48% to 49% in 2050 and 26% to 41% in 2070) was also predicted. Understanding pathogen distribution and disease risks in an evolutionary context will therefore support breeding for resistance programs and strategies for dry root rot management in common beans.</t>
  </si>
  <si>
    <t>In this study, authors used the inoculum threshold approach represented by inoculum density, a highly used measure for epidemiological studies, easily estimated in field-soil samples. Although widely distributed in tropical regions of South America and Africa, no consensus has been reached on the lower inoculum threshold associated with dry root rot occurrence in common beans. Moreover, the link between FSSC spatial distribution and dry root rot records has not yet been spatiality investigated. Here, we have provided the first attempt to model the worldwide geographical distribution of common bean dry root rot. Using an innovative approach, we speculated if the propagule optimal threshold of the FSSC could be used as a proxy of dry root rot occurrence in common beans in Brazil. That spatial proxy of the disease occurrence was then examined to model its worldwide distribution. We therefore tested the following hypotheses: 1) An optimal inoculum density threshold is spatially linked to disease occurrence; 2) root rot risk areas coincide with the main regions for common bean cropping; and 3) climate change will affect the current disease distribution.</t>
  </si>
  <si>
    <t>Authors provide the first worldwide maps on the potential distribution of the common bean dry root rot. The statistical-based map has straightforward applications for disease management, especially developing countries from tropical regions, such as Latin America and the African continent. By anticipating maps of disease risk, our work may help with the prioritization of financial and technological resources toward high-risk areas, thus possibly reducing the costs of disease management in the future. Moreover, this approach may be adjusted to other pathosystems to predict disease occurrence and improve food security.</t>
  </si>
  <si>
    <t xml:space="preserve">Rhizoctonia seedling blight, Thanatephonts ptatiolus </t>
  </si>
  <si>
    <t>Handbook of Pea Diseases</t>
  </si>
  <si>
    <t>Rhizotonia Seedling blight</t>
  </si>
  <si>
    <t>D J Hagedorn</t>
  </si>
  <si>
    <t>This HANDBOOK OF PEA DISEASES is published to provide essential scientific information and meaningful visual guidance regarding the most common diseases of pea, Pisum sativum L., especially those of canning and freezing peas. Not all of the known pea diseases could be included due to expense. Minor and rarely occurring diseases, as well as those peculiar to isolated areas outside the United States, have been omitted. Scientific knowledge on occurrence, symptoms, cause, transmission, environmental factors, cultivar reaction, control, and literature references are presented in an outline form. It is not the purpose of this publication to give a complete treatise on each disease. Instead, I hope this handbook will be helpful to those who want to identify a pea disease, understand why it occurred, and determine how it can be controlled. Further information on pea diseases can be obtained from selected publications listed at the back of this handbook. This is a revision of the handbook published in January 1976.
The control of pea diseases by crop rotation is referred to quite often in this handbook. Generally, at least a five-year rotation is recommended with peas following a grain or corn crop instead of a legume.</t>
  </si>
  <si>
    <r>
      <t>Topics covered include:</t>
    </r>
    <r>
      <rPr>
        <b/>
        <sz val="11"/>
        <color theme="1"/>
        <rFont val="Calibri"/>
        <family val="2"/>
        <scheme val="minor"/>
      </rPr>
      <t xml:space="preserve"> Occurrence </t>
    </r>
    <r>
      <rPr>
        <sz val="11"/>
        <color theme="1"/>
        <rFont val="Calibri"/>
        <family val="2"/>
        <scheme val="minor"/>
      </rPr>
      <t xml:space="preserve">- Rhizoctonia seedling blight, sometimes called Rhizoctonia tip blight and stem rot of pea, occurs only occasionally and is generally of minor importance. However, it may have economic significance primarily in western and midwestern pea- growing areas of the United States.; </t>
    </r>
    <r>
      <rPr>
        <b/>
        <sz val="11"/>
        <color theme="1"/>
        <rFont val="Calibri"/>
        <family val="2"/>
        <scheme val="minor"/>
      </rPr>
      <t>Symptoms</t>
    </r>
    <r>
      <rPr>
        <sz val="11"/>
        <color theme="1"/>
        <rFont val="Calibri"/>
        <family val="2"/>
        <scheme val="minor"/>
      </rPr>
      <t xml:space="preserve"> - The aboveground symptom of this disease is the death of the growing tip of very young pea seedlings. Rhizoctonia attacks up to 1/2 inch (1.3 cm) of the tip of the shoot just as it emerges through the soil and before leaves expand. Often one or two auxiliary shoots arise from the seed within a few days after the first. They may also become infected, or they may proceed to produce a normal (but later) plant. A tan to dark brown stem rot may occur near the ground surface area of pea seedlings.; </t>
    </r>
    <r>
      <rPr>
        <b/>
        <sz val="11"/>
        <color theme="1"/>
        <rFont val="Calibri"/>
        <family val="2"/>
        <scheme val="minor"/>
      </rPr>
      <t>Cause &amp; Spread -</t>
    </r>
    <r>
      <rPr>
        <sz val="11"/>
        <color theme="1"/>
        <rFont val="Calibri"/>
        <family val="2"/>
        <scheme val="minor"/>
      </rPr>
      <t xml:space="preserve"> This disease  is caused by a common soil-borne fungus, Thanatephonts ptatiolus (often called Rhiz odonia solatu). The pathogen spreads by any means which moves soil. There is no significant spread of the disease from plant to plant in the field.; </t>
    </r>
    <r>
      <rPr>
        <b/>
        <sz val="11"/>
        <color theme="1"/>
        <rFont val="Calibri"/>
        <family val="2"/>
        <scheme val="minor"/>
      </rPr>
      <t xml:space="preserve">Environmental Factors - </t>
    </r>
    <r>
      <rPr>
        <sz val="11"/>
        <color theme="1"/>
        <rFont val="Calibri"/>
        <family val="2"/>
        <scheme val="minor"/>
      </rPr>
      <t xml:space="preserve">This disease requires warm temperatures, occurring most severely when surface soil temperatures are 75°-85°F (24°-29°C). Because sandy soils warm up relatively rapidly, Rhizoctonia seedling blight is often more serious on the soils. Higher soil and air moisture is more conducive to the disease than drier conditions.; </t>
    </r>
    <r>
      <rPr>
        <b/>
        <sz val="11"/>
        <color theme="1"/>
        <rFont val="Calibri"/>
        <family val="2"/>
        <scheme val="minor"/>
      </rPr>
      <t>Cultivar Reaction -</t>
    </r>
    <r>
      <rPr>
        <sz val="11"/>
        <color theme="1"/>
        <rFont val="Calibri"/>
        <family val="2"/>
        <scheme val="minor"/>
      </rPr>
      <t xml:space="preserve"> No known resistant commercial cultivars are available.; </t>
    </r>
    <r>
      <rPr>
        <b/>
        <sz val="11"/>
        <color theme="1"/>
        <rFont val="Calibri"/>
        <family val="2"/>
        <scheme val="minor"/>
      </rPr>
      <t xml:space="preserve">Control - </t>
    </r>
    <r>
      <rPr>
        <sz val="11"/>
        <color theme="1"/>
        <rFont val="Calibri"/>
        <family val="2"/>
        <scheme val="minor"/>
      </rPr>
      <t xml:space="preserve">Rotate peas with crops known to be relatively poor hosts of the fungus, such as grain crops and corn.
</t>
    </r>
  </si>
  <si>
    <t xml:space="preserve">This handbook described the diseases of pea under headings of occurrence, symptoms, cause &amp; spread, environmental dactors, cultivar reaction and control of disease. There is reference given at the end of each disease such as Literature cited: Flentje, N. T., and Hagedorn, D. J. 1964. Rhizoctonia tip blight and stem rot of pea. Phytopathology 54:788-791.
</t>
  </si>
  <si>
    <t>Mycosphaenella Blight</t>
  </si>
  <si>
    <t>Ascochyta Diseases: Mycosphaenella Blight, Ascochyta FootRot, Ascochyta Leaf and Pod Spot</t>
  </si>
  <si>
    <r>
      <rPr>
        <b/>
        <sz val="11"/>
        <color theme="1"/>
        <rFont val="Calibri"/>
        <family val="2"/>
        <scheme val="minor"/>
      </rPr>
      <t>Occurrence</t>
    </r>
    <r>
      <rPr>
        <sz val="11"/>
        <color theme="1"/>
        <rFont val="Calibri"/>
        <family val="2"/>
        <scheme val="minor"/>
      </rPr>
      <t xml:space="preserve"> - Ascochyta diseases occur worldwide and are occasionally economically significant when cropping procedures and environmental conditions favor development. Mycosphaerella blight is the most important of the three Ascochyta diseases of pea. </t>
    </r>
    <r>
      <rPr>
        <b/>
        <sz val="11"/>
        <color theme="1"/>
        <rFont val="Calibri"/>
        <family val="2"/>
        <scheme val="minor"/>
      </rPr>
      <t>Symptoms of Mycosphaerella Blight</t>
    </r>
    <r>
      <rPr>
        <sz val="11"/>
        <color theme="1"/>
        <rFont val="Calibri"/>
        <family val="2"/>
        <scheme val="minor"/>
      </rPr>
      <t xml:space="preserve"> - Small, purple spots develop on the surface of the foliage, stems, and pods. On leaves, the purple spots may enlarge to 5-6 mm in diameter and turn dark brown to black. Small lesions usually have no definite shapes or margins, but larger lesions are circular with distinct margins and opaque centers. Leaves and stipules with many lesions turn straw- colored, dry out, and die. Dead leaves remain attached to the plant. Pinpoint-sized pod lesions are similar to those on foliage, and they may run together and enlarge into sunken, oval lesions with dark margins. Severely infected young pods wither, thereby lowering the processing quality of the peas. </t>
    </r>
    <r>
      <rPr>
        <b/>
        <sz val="11"/>
        <color theme="1"/>
        <rFont val="Calibri"/>
        <family val="2"/>
        <scheme val="minor"/>
      </rPr>
      <t>Spread -</t>
    </r>
    <r>
      <rPr>
        <sz val="11"/>
        <color theme="1"/>
        <rFont val="Calibri"/>
        <family val="2"/>
        <scheme val="minor"/>
      </rPr>
      <t xml:space="preserve">Three fungi, Mycosphaendla pinode4 Phoma melicaginis var. pinodella and A sccrhyta pisi, incite Ascochyta disease of peas. The pathogens are carried in infected seeds and overwinter in infected plant debris. Spores originating from overwintered plant debris spread in two ways. The first, in early spring, is by asexual conidia which depend upon water for discharge and dissemination. Wind-blown rain is an important carrier. The second, in early June in northern states, is by sexually-formed ascospores which are forcibly discharged into the air and then carried by air currents for 1/4 mile (0.4 km) or more. Ascospores disseminate the disease more widely than do conidia. </t>
    </r>
    <r>
      <rPr>
        <b/>
        <sz val="11"/>
        <color theme="1"/>
        <rFont val="Calibri"/>
        <family val="2"/>
        <scheme val="minor"/>
      </rPr>
      <t>Environmental Factors</t>
    </r>
    <r>
      <rPr>
        <sz val="11"/>
        <color theme="1"/>
        <rFont val="Calibri"/>
        <family val="2"/>
        <scheme val="minor"/>
      </rPr>
      <t xml:space="preserve"> - Disease development is favored by high moisture conditions (repeated rain and high humidity) and can take place over a range of temperatures. </t>
    </r>
    <r>
      <rPr>
        <b/>
        <sz val="11"/>
        <color theme="1"/>
        <rFont val="Calibri"/>
        <family val="2"/>
        <scheme val="minor"/>
      </rPr>
      <t xml:space="preserve">Cult ivar Reaction - </t>
    </r>
    <r>
      <rPr>
        <sz val="11"/>
        <color theme="1"/>
        <rFont val="Calibri"/>
        <family val="2"/>
        <scheme val="minor"/>
      </rPr>
      <t xml:space="preserve">Some pea cultivars have been found tolerant on a regional basis, but not universally. </t>
    </r>
    <r>
      <rPr>
        <b/>
        <sz val="11"/>
        <color theme="1"/>
        <rFont val="Calibri"/>
        <family val="2"/>
        <scheme val="minor"/>
      </rPr>
      <t xml:space="preserve">Control - </t>
    </r>
    <r>
      <rPr>
        <sz val="11"/>
        <color theme="1"/>
        <rFont val="Calibri"/>
        <family val="2"/>
        <scheme val="minor"/>
      </rPr>
      <t xml:space="preserve">Use western-grown disease-free seed. Use a 3- or 4-year rotation. Moldboard-plow pea refuse deeply and completely. Isolate new pea fields 1/4 mile (0.4 km) from old ones.
</t>
    </r>
  </si>
  <si>
    <t xml:space="preserve">This handbook described the diseases of pea under headings of occurrence, symptoms, cause &amp; spread, environmental dactors, cultivar reaction and control of disease. Literature cited: Hare, W.W., and Walker, J.C. 1944. A soachyta diseases c f canning pea Wisconsin Agricultural Experiment Station Research Bulletin 150. 31 pp.
Jones, L.K. 1927. Studies c f the nature and control of blight, leaf and pod spot, and footrrt c fpeas caused by spades c f A scochyta New York State (Geneva) Agricultural Experiment Station.
Bulletin 547. 46 pp.
Wallen, V.R. 1974. Influence of three Ascochyta diseases of peas on plant development and yield. Canada Plant Disease Survey 54:86-90.
</t>
  </si>
  <si>
    <t>Ascochyta Foot Rot, Ascochyta Leaf and Pod Spot</t>
  </si>
  <si>
    <r>
      <rPr>
        <b/>
        <sz val="11"/>
        <color theme="1"/>
        <rFont val="Calibri"/>
        <family val="2"/>
        <scheme val="minor"/>
      </rPr>
      <t>Occurrence - Ascochyta diseases</t>
    </r>
    <r>
      <rPr>
        <sz val="11"/>
        <color theme="1"/>
        <rFont val="Calibri"/>
        <family val="2"/>
        <scheme val="minor"/>
      </rPr>
      <t xml:space="preserve"> occur worldwide and are occasionally economically significant when cropping procedures and environmental conditions favor development. Mycosphaerella blight is the most important of the three Ascochyta diseases of pea.  </t>
    </r>
    <r>
      <rPr>
        <b/>
        <sz val="11"/>
        <color theme="1"/>
        <rFont val="Calibri"/>
        <family val="2"/>
        <scheme val="minor"/>
      </rPr>
      <t xml:space="preserve">Symptoms of Ascochyta Foot Rot </t>
    </r>
    <r>
      <rPr>
        <sz val="11"/>
        <color theme="1"/>
        <rFont val="Calibri"/>
        <family val="2"/>
        <scheme val="minor"/>
      </rPr>
      <t xml:space="preserve">- This disease is similar in appearance to Mycosphaerella blight on leaves and foliage, although it is often most apparent on the lowest leaves and stipules and on the lower stem and upper root. Purple to blue-back lesions up to 1 cm in length extend along the stem. The lesions often run together, girdling the stem and giving it a blue-black look. Severe stem infections may cause the entire plant to mature rapidly and prematurely. </t>
    </r>
    <r>
      <rPr>
        <b/>
        <sz val="11"/>
        <color theme="1"/>
        <rFont val="Calibri"/>
        <family val="2"/>
        <scheme val="minor"/>
      </rPr>
      <t>Symptoms of Leaf and Pod Spot -</t>
    </r>
    <r>
      <rPr>
        <sz val="11"/>
        <color theme="1"/>
        <rFont val="Calibri"/>
        <family val="2"/>
        <scheme val="minor"/>
      </rPr>
      <t xml:space="preserve"> This disease has lesions distinct from those described above. Typical lesions on foliage and pods are larger-5-8 mm in diameter—and are sunken and tan, with a dark, distinct border. Lesions are oval on foliage and pods, elongated on stems
The centers of lesions caused by all three pathogens show dark pimple-like structures containing the easily dispersed mores which spread the disease.</t>
    </r>
    <r>
      <rPr>
        <b/>
        <sz val="11"/>
        <color theme="1"/>
        <rFont val="Calibri"/>
        <family val="2"/>
        <scheme val="minor"/>
      </rPr>
      <t xml:space="preserve"> Spread</t>
    </r>
    <r>
      <rPr>
        <sz val="11"/>
        <color theme="1"/>
        <rFont val="Calibri"/>
        <family val="2"/>
        <scheme val="minor"/>
      </rPr>
      <t xml:space="preserve"> -Three fungi, Mycosphaendla pinode4 Phoma melicaginis var. pinodella and A sccrhyta pisi, incite Ascochyta disease of peas. The pathogens are carried in infected seeds and overwinter in infected plant debris. Spores originating from overwintered plant debris spread in two ways. The first, in early spring, is by asexual conidia which depend upon water for discharge and dissemination. Wind-blown rain is an important carrier. The second, in early June in northern states, is by sexually-formed ascospores which are forcibly discharged into the air and then carried by air currents for 1/4 mile (0.4 km) or more. Ascospores disseminate the disease more widely than do conidia. </t>
    </r>
    <r>
      <rPr>
        <b/>
        <sz val="11"/>
        <color theme="1"/>
        <rFont val="Calibri"/>
        <family val="2"/>
        <scheme val="minor"/>
      </rPr>
      <t xml:space="preserve">Environmental Factors - </t>
    </r>
    <r>
      <rPr>
        <sz val="11"/>
        <color theme="1"/>
        <rFont val="Calibri"/>
        <family val="2"/>
        <scheme val="minor"/>
      </rPr>
      <t xml:space="preserve">Disease development is favored by high moisture conditions (repeated rain and high humidity) and can take place over a range of temperatures. </t>
    </r>
    <r>
      <rPr>
        <b/>
        <sz val="11"/>
        <color theme="1"/>
        <rFont val="Calibri"/>
        <family val="2"/>
        <scheme val="minor"/>
      </rPr>
      <t xml:space="preserve">Cultivar Reaction - </t>
    </r>
    <r>
      <rPr>
        <sz val="11"/>
        <color theme="1"/>
        <rFont val="Calibri"/>
        <family val="2"/>
        <scheme val="minor"/>
      </rPr>
      <t xml:space="preserve">Some pea cultivars have been found tolerant on a regional basis, but not universally. </t>
    </r>
    <r>
      <rPr>
        <b/>
        <sz val="11"/>
        <color theme="1"/>
        <rFont val="Calibri"/>
        <family val="2"/>
        <scheme val="minor"/>
      </rPr>
      <t xml:space="preserve">Control </t>
    </r>
    <r>
      <rPr>
        <sz val="11"/>
        <color theme="1"/>
        <rFont val="Calibri"/>
        <family val="2"/>
        <scheme val="minor"/>
      </rPr>
      <t xml:space="preserve">- Use western-grown disease-free seed. Use a 3- or 4-year rotation. Moldboard-plow pea refuse deeply and completely. Isolate new pea fields 1/4 mile (0.4 km) from old ones.
</t>
    </r>
  </si>
  <si>
    <t>Anthracnose, Colletotrichum pisi</t>
  </si>
  <si>
    <t>Anthracnose</t>
  </si>
  <si>
    <t xml:space="preserve">Occurrence: Pea anthracnose has been reported from several pea-producing areas around the world, but is only seen rarely and is generally of minor importance.
Symptoms: Leaf and stipule lesions are oval, 2-8 mm in diameter, and have brown margins with gray-tan centers. Lesions on the stem are long and similar in color to those on the leaves. Gray-tan pod lesions are round and sunken, with reddish- brown borders. These are most dramatic when they form on immature pods, causing them to develop abnormally and show brown discoloration.
Cause, Spread: The fungus Colledottichum pisi is not an aggressive pathogen. Severe disease symptoms, especially on stems, are often associated with wounds or Ascochyta infections. The fungus lives from one growing season to the next on infected plant debris and on seed, although seed transmission is extremely slight. Spattering and wind-blown rain are the primary means of local dissemination of the infectious spores.
Environmental Factors: Frequent wind-blown rain, high humidity, and warm temperatures are most conducive to disease development.
Cult ivar Reaction: This aspect of the disease has not been reported.
Control: Practice crop rotation.
</t>
  </si>
  <si>
    <t xml:space="preserve">Literature:
Hagedorn, D.J. 1974. Recent pea anthracnose and downy mildew epiphytotics in Wisconsin. Plant Disease Reporter 58(3):226-229.
Jones, F.R., and Vaughan, R.E. 1921. Anthracnose of the garden pea. Phytopathology 11:500-503.
Ou, S.H., and Walker, J.C. 1945. Anthracnose of garden pea. Phytopathology 35:565-570.
</t>
  </si>
  <si>
    <t xml:space="preserve">P. ultimum, P. debaryanum, P. aphanidennatum, and P. corhenomanes. </t>
  </si>
  <si>
    <t>Pythium tip blight</t>
  </si>
  <si>
    <t>Occurence: This is not a common or consistently important disease, but it is important occasionally, when conducive weather prevails It has been found in the Midwest particularly.
Symptoms: The name "tip blight" is very descriptive of the overall effect of the disease on the pea plant: the upper, growing tip portion of the plant is blighted. Infection begins in a leaf axil several inches (5 cm) above the ground. On young plants it starts in the bud or growing point. Several internodes of the plant may be affected. At first the diseased tissue appears water-soaked. Then the rapidly killed, desiccated areas shrivel and turn straw-brown or greenish-purple. When the disease penetrates the leaf axils, it kills the attached leaf and often girdles the stem, killing the part of the plant above the girdle. Tip death from Pythium tip blight may activate one or more lower axillary buds Often one new shoot will become dominant, taking over plant development, although the plant will mature later than plants that were not diseased.
NOTE: Another pea disease, caused by a similar Pythium fungus, results in preemergence killing of germinating seeds. It is called "damping off' and is controlled by treating pea seeds with an
appropriate seed protectant.
Cause, Spread: The common soil fungi Pythium spp. cause this disease. Several species ofPythium are involved, including P. ultimum, P. debaryanum, P. aphanidennatum, and P. corhenomanes. Farm implements, irrigation water, and wind spread these fungi from field to field. Water droplets carry spores up into leaf axils where the spores germinate, infecting mainly plant tissue.
Environmental Factors: Cool, moist, overcast, highly humid conditions are favorable for disease development.
Cult ivar Reaction: Unknown.
Control : None.</t>
  </si>
  <si>
    <t>Literature
Hare, W.W. 1949. Tip blight of garden pea. Journal c fAgticultun2l Rest 78(9):311-324.</t>
  </si>
  <si>
    <t>Near wilts and other pea wilts</t>
  </si>
  <si>
    <t>Occurrence: Near-wilt was a problem primarily in the Midwest between 1930 and 1960, but is now of lesser importance due to the availability of resistant cultivars. Wilt is present throughout the United States, but is rarely a problem because almost all cultivars are resistant. Race 5 and race 6 wilts are known to be troublesome only in western Washington state.
Near-wilt diseased plants are scattered throughout the field, rather than occurring in localized patches. In contrast, plants infected with pea wilt appear in localized spots in the field.
Symptoms: Initial symptoms of near-wilt begin about late blossom/ first pod stage. Foliage loses its normal green color and the paler leaves and stipules curl downward. These symptoms often appear on one side only and wilting may not extend to the other side of the plant until the wilting process is well-advanced. As the plant wilts, it gradually turns a tannish-straw color. Diseased plants are stunted. Internally they show a brick-red discoloration of the vascular system which may extend to the top of the plant. Generally, there are no external symptoms on the lower stem and upper taproot, but occasionally the cortical tissue may be slightly decayed. Infected plants eventually die. Near-wilt is most common on mid- or late-season cultivars.
Pea wilt attacks young plants. Early maturing cultivars may be affected and show yellow-orange internal discoloration in the lower internodes. Race 5 and race 6 wilt symptoms are similar to those of wilt.
Cause: Different races of the fungus Fusatium oxyvotum f. pisi cause pea wilts (race 2 causes near-wilt; race 1 causes wilt). These fungi can live indefinitely in the soil, with or without the presence of peas. Local spread of the fungus may be by water or farm implements moving infested soil or infected pea vines. Infected seed can transmit the fungus over long distances.
Environmental Factors: Near-wilt occurs later in the growing season than the other wilts because the optimum temperature for disease development is higher: 79°F (26°C) for near-wilt and 70°F (21°C) for the other wilts.
C ultivar Reaction: Most peas are resistant to wilt and a few cultivars are resistant to both wilt and near-wilt. Race 5 wilt formerly affected all cultivars, even those resistant to both other wilts. There are cultivars with resistance to race 5 wilt.
Control: Use resistant cultivars.</t>
  </si>
  <si>
    <t xml:space="preserve">Literature
Hagedorn, D.J. 1953. The New En2 canning pea Wisconsin Agricultural Experiment Station Bulletin 504. 8 pp.
Haglund, W.A., and Kraft, J.M. 1970. Fusarium oxyvoium f. pisi, Race 5. Phytopathology
60:1861-1862.
Haglund, W.A., and Kraft, J.M. 1979. Fusarium oxyvoium f. sp. pisi, Race 6: Occurrence and distribution. Phytopathology 69:818-820.
Harter, L.L. 1934. A new wilt of peas. Phytopathology 24:950-951.
Linford, M.B. 1928. A Fusarium wilt ((pals in Wisconsin. Wisconsin Agricultural Experiment Station Research Bulletin 85. 44 pp.
Snyder, W.C., and Walker, IC. 1935. Fusarium near-wilt of pea. Z entmlblatt fiir Bakteriologie Pcousitenkunde and Infektionsktankheiten (Zweite Abteilung) 91:355-378.
Walker, IC. 1931. Resistance to fusaiium wilt in gprden, awning and field peas Wisconsin Agricultural Experiment Station Research Bulletin 107. 15 pp.
</t>
  </si>
  <si>
    <t>Root rot</t>
  </si>
  <si>
    <t>Aphanomyces root rot</t>
  </si>
  <si>
    <t>Occurrence: This is the most  important pea disease in the Midwest and in northeast United States. It is becoming troublesome in the Northwest. Aphanomyces root rot occurs in fields or portions of fields with high soil moisture. The causal fungus is found in the roots of other plants, especially legumes.
Symptoms: First signs of infection are long, soft, water-soaked areas on the surface of the lower stem and root. The areas soon become light tan and spread to cover the whole root system. Because the disease kills branch roots, only the water- and food-conducting tissues of the upper taproot remain intact when the plant is pulled. Diseased plants are stunted and weakened and in severe cars they wilt, turn yellow, shrivel, and die prematurely.
Cause, Spread: The fungus Aphanomyces euteiches £ sp. piii overwinters in infected plant debris as durable, thick-walled oospores. It is viable in infested soils for 20 years or longer. The fungus is Tread by water and the movement of infected plant debris or infested soil by facet implements.
Environmental Factors: Warm temperatures and high soil moisture favor disease development, even though infection may occur at cool to moderate temperatures.
C ultivar Reaction: No resistant cultivars are available, but they are being developed.
Control: To avoid soil infestation, use long rotations. Select fields with well-drained, friable soil. Test fields for root rot potential to avoid severely infested fields. Use good fertilization practices Trifluralin herbicide applications may be helpful. New studies indicate helpful control by pre-cropping with Brussia2 spp. or oats, by treating seeds with the bacterium
Pseudomonas cepada, and by using resistant cultivars when they become available.</t>
  </si>
  <si>
    <t xml:space="preserve">Literature
Gritton, E.T. 1990. Registration of five root rot resistant germplasm lines of processing pea. Crop Sdence 30:1166-1167.
Harvey, R.G., Hagedorn, D.J., and DeLoughery, R.L. 1975. Influence of herbicides on root rot in processing peas. Crap
Sdence 15:67-71.
Jones, F.R., and Drechsler, C. 1925. Root rot of peas in the United States caused by Aphanomyces euteiche&amp; Journal clAgticultund Reserarh 30(4):293-325.
Kraft, J.M. 1988. Aphanomyces root rot resistance in peas Phytopathology 78:1545.
Muehlchen, A.M., Rand, R.E., and Parke, J.L. 1990. Evaluation of crucifer green manures for controlling Aphanomyces root rot of peas Plant Disease 74:651-654.
Parke, J.L., Rand, R.E., Joy, A.E., and King, E.B. 1991. Biological control of Pythium damping-off and Aphanomyces root rot of
peas by application of Psaulomonas cepada or P. fluoresoms to seed. Plant Disease 75(10):987-992
Sherwood, R.T., and Hagedorn, D.J. 1958. Detennining common root rot potential c ( peafields. Wisconsin Agricultural Experiment Station Bulletin 531.12 pp.
Sherwood, R.T., and Hagedorn, D.J. 1962. Studies on the biology ofAphanomyces euteiche&amp; Phytopathology 52:150-154.
</t>
  </si>
  <si>
    <t>Fusarium Root rot</t>
  </si>
  <si>
    <t>Occurrence: Fusarium root rot is a troublesome and sometimes important pea disease in almost all of the pea-producing areas of the United States. It is probably most destructive in the states of Washington, Idaho, and Oregon, although it is not uncommon in the Midwest where it may occur on plants also suffering from near-wilt and/ or Aphanomyces root rot.
Symptoms: Initial symptoms often appear near the area of seed piece attachment and consist of slender, light brown lesions along the taproot and on the side roots. These lesions enlarge and run together until the main roots become completely covered, shrunken, and dark brown or light red in color. This discolor¬ation and shrinking continues upward to 1-2 inches (2.5-5 cm) above the soil line. The shrinking is caused by the collapsing of dead cortical cells. The vascular tissue also shows red discoloration extending upward one to three nodes above the soil line. Diseased plants appear unthrifty, variously dwarfed depending upon the severity of infection, and may wilt and die. Any activity which spreads soil also spreads the fungus.
Cause, Spread: The disease is caused by the soil- borne fungus Fusarium oxysporum f. sp.  pisi. Any activity which spreads soil also spreads the fungus.
Environmental Factors: Relatively high soil temperatures of 77°F (25°C) and above are optimum for disease development. Soil moisture has little influence, needing only to be within ranges conducive to good plant growth.
Cultivar Reaction: There are no known commercial processing pea cultivars with immunity or high level resistance to Fusarium root rot. Some breeding lines and cultivars do have a measurable tolerance, however.
Control: Rotate crops. Plant infested fields early or use an early maturing cultivar. Use tolerant cultivars.</t>
  </si>
  <si>
    <t>Literature
Hagedorn, D.J. 1960. Testing commercial pea varieties for reaction to Fusarium root rot, Fusarium sdani £ pisi. Phytopathology 50:637.
Jones, F.R. 1923. Stem and rootrot of peas in the United States caused by species of Fusarium. Journal c fA glicultund Researrh 26:459-477.
Kraft, J.M., and Roberts, D.D. 1970. Resistance in peas to Fusarium and Pythium root rot. Phytopathology 60:1814-1817.
Lockwood, IL., and Ballard, J.C. 1960. Evaluation ((pea introductions for rnsistame to Aphanomyces and Fusaiium root Ids. Michigan Agricultural Experiment Station Quarterly Bulletin 42(4):704-713.</t>
  </si>
  <si>
    <t>cultivars ‘Profi’, ‘Eiffel’, ‘Simona’, ‘Tinker’, ‘Mascara’ and ‘Pinochio’</t>
  </si>
  <si>
    <t>2008–2010</t>
  </si>
  <si>
    <t>Ascochyta blight</t>
  </si>
  <si>
    <t>Visual symptoms, based on the disease affected plant surface according to percentage scale, and ascochyta blight incidence on pods (percent of affected pods) was recorded (Sharma, 2004). The severity of
ascochyta blight per season is expressed by the area under disease progress curve (AUDPC) value</t>
  </si>
  <si>
    <t>Zemdirbyste-Agriculture</t>
  </si>
  <si>
    <t>The susceptibility of pea (Pisum sativum L.) to ascochyta blight under Lithuanian conditions</t>
  </si>
  <si>
    <t xml:space="preserve">Irena GAURILČIKIENĖ and Rūta Česnule vičienė </t>
  </si>
  <si>
    <t>During the period 2008–2010, experiments were conducted to investigate the severity of ascochyta blight in the crops of semi-leafless field pea (Pisum sativum L.) cultivars ‘Profi’, ‘Eiffel’, ‘Simona’, ‘Tinker’, ‘Mascara’ and ‘Pinochio’ in different soil and climate conditions of Lithuania: 1) on a Southeast Luvisol (LV) in Perloja, 2) on a Middle Lowland’s Cambisol (CM) in Dotnuva. The study was aimed to identify the susceptibility of various field pea cultivars to ascochyta blight under different agro-ecological conditions  and to establish the effects of meteorological factors on the disease severity and to determine the composition of Ascochyta complex on pea plants. In all experimental years, the values of area under disease progress curve (AUDPC) of ascochyta blight were 
higher in Perloja than in Dotnuva. Among the tested pea cultivars, ‘Tinker’ demonstrated the highest susceptibility to ascochyta blight, while ‘Simona’ and ‘Pinochio’ were less susceptible irrespective of the disease infection level. In Perloja, a significant moderate or strong correlation was identified between the AUDPC values of ascochyta blight and the amount of precipitation and sum of effective temperatures (Σ ≥ 5°C) for all field pea cultivars tested. Due to the low severity of ascochyta blight in Dotnuva, the interaction among the same factors was markedly lower. The incidence of ascochyta blight on pods was significantly influenced by the amount of precipitation in the second half of the growing season in both experimental sites, while only in Perloja it was also significantly influenced by effective temperatures. The frequency of detection of pathogens of Ascochyta complex on pea plants was high at pea seedling stage, later, until flowering, the frequency of pathogen detection diminished, and during the flowering-grain formation stage it increased again. In Dotnuva, at seedling stage and during the growing season Mycosphaerella pinodes and Phoma pinodella pathogens prevailed in the Ascochyta complex, and at the end of the growing season, Ascochyta pisi was prevalent on pods. In Perloja, the relative density of A. pisi in the population of Ascochyta complex was low during the entire growing season.</t>
  </si>
  <si>
    <t>The current study was aimed: 1) to identify the susceptibility of various field pea cultivars to ascochyta blight under different agro-ecological conditions, 2) to establish the effect of meteorological factors on ascochyta blight infection and 3) to determine the composition of Ascochyta complex on pea plants.</t>
  </si>
  <si>
    <t>1. The pea cv. ‘Tinker’ demonstrated the highest susceptibility to ascochyta blight, while ‘Simona’  and ‘Pinochio’ were less susceptible irrespective of the ascochyta blight infection level.
2. In Perloja, a significant moderate or strong correlation was identified between the area under  disease progress curve (AUDPC) values of pea ascochyta blight and the amount of precipitation and sum of effective temperatures (ΣT ≥ 5°C) for all field pea cultivars tested. Due to the low severity of ascochyta blight in Dotnuva, the interaction among the same factors was markedly lower. The incidence of ascochyta blight on pods was significantly influenced by the amount of precipitation in
the second half of the growing season (from r = 0.80 to r = 0.98 and r = 0.97 to r = 0.99 for individual cultivars, respectively) in both experimental sites, while only in Perloja it was also significantly influenced by effective temperatures (from r = 0.70 to r = 0.87).
3. The frequency of detection of pathogens of Ascochyta complex was high at pea seedling stage, later, until flowering, the frequency of pathogen detection diminished, and during the flowering–grain formation stage it increased again. The pods of all varieties were severely infected with the pathogens of Ascochyta complex, among which A. pisi took the dominant position in Dotnuva; however, in Perloja the complex of Mycosphaerella pinodes and Phoma pinodella previled.</t>
  </si>
  <si>
    <t>Montana</t>
  </si>
  <si>
    <t>Visual symptoms, isolation and pathogenecity test</t>
  </si>
  <si>
    <t>Ascochyta blight of peas.</t>
  </si>
  <si>
    <t>Skoglund, L. G., Harveson, R. M., Chen, W., Dugan, F., Schwartz, H. F., Markell,
S. G., Porter, L., Burrows, M. L., and Goswami, R.</t>
  </si>
  <si>
    <t>Field pea (Pisum sativum L.) is an annual, cool-season legume native to northwest to southwest Asia. It was among the first crops cultivated by man. Wild pea can still be found in Afghanistan, India, Iran, and Ethiopia. In the United States, field pea or “dry pea” is marketed as a dry, shelled product for either human or livestock food. Diseases are a constraint to production; peas are affected by more than 25 fungi, bacteria, nematodes, and viruses. Perhaps the most important disease in terms of acreage affected is Ascochyta blight. Yield losses of 5 to 15% are common in Saskatchewan when wet conditions persist. Yield losses up to 50% have occurred in research fields but losses of this magnitude are rare in commercial fields. Yields have increased 15 to 75% when fungicides are applied. Seed contamination over 5 or 10% is considered high in North Dakota and Saskatchewan, respectively, and seed treatment is recommended. For the 2010 growing season, total acres planted and total estimated production of dry pea nationally were 756,000 acres (306,000 ha) and 14.2 million cwt (0.65 million MT), down 12% and 17%, respectively, from 2009. Average yield per acre decreased by 2%. In the top three U.S. dry pea producing states of North Dakota, Montana, and Washington, 435,000, 220,000, and 70,000 acres (176,000, 89,000, and 28,300 ha), respectively, were planted in 2010, representing a decrease in dry pea production in these states of approximately 13, 8, and 18% from the previous year. Variable production between years is due primarily to economic concerns and government programs
that encourage or discourage growers from planting peas.</t>
  </si>
  <si>
    <t>The article constist of topice form host, to pathogen, its isolation, identification and pathogenecity test.</t>
  </si>
  <si>
    <t xml:space="preserve">This is a review article. </t>
  </si>
  <si>
    <t>225 F2 lines was produced by fertilizing flowers from a single plant of 3148-A88 (A88), a blue pea breeding line with field resistance to Ascochyta blight (Crop &amp; food Research, Lincoln), and with pollen from Rovar, a blue pea cultivar that is susceptible to Ascochyta blight (Cebeco, Lely-stadt, the Netherlands). Also lines of A88, Rovar and Dundale were tested in field trials.</t>
  </si>
  <si>
    <t>1997, 1998, and 1999</t>
  </si>
  <si>
    <t>Lincoln, New Zealand and Medina, Westerna Australia</t>
  </si>
  <si>
    <t>Visual symptoms and Molecular analysis using QTL mapping for resistance</t>
  </si>
  <si>
    <t>QTL Mapping of Partial Resistance to Field Epidemics of Ascochyta Blight of Pea</t>
  </si>
  <si>
    <t>Gail M. Timmerman-Vaughan,* Tonya J. Frew, Adrian C. Russell, Tanveer Khan, Ruth Butler, Margy Gilpin, Sarah Murray, and Karla Falloon</t>
  </si>
  <si>
    <t>Ascochyta blight of pea (Pisum sativum L.) is a fungal disease caused by Mycosphaerella pinodes (Berk. &amp; Bloxham) Verstergren, Phoma medicaginis Malbr. &amp; Roum. var. pinodella (L.K. Jones) Boerema, and Ascochyta pisi Lib. that can result in significant reductions to pea yield and quality. To characterize the genetics of resistance and to identify molecular markers for use in plant breeding, quantitative trait loci (QTLs) affecting Ascochyta blight resistance were mapped in F2:3 and F2:4 families produced from a cross between resistant breeding line 3148-A88 and susceptible cultivar Rovar. A linkage map containing 96 loci on 11 linkage groups was constructed for 133 families from this cross. Resistance of progeny lines to natural Ascochyta blight epidemics was examined in field trials at Medina, Western Australia, in 1997, 1998, and 1999. Disease severity was assessed on stems, leaves, and pods by means of separate rating scales. Because pea shows increased susceptibility to Ascochyta blight as it matures, plant reproductive stage was assessed at the time of disease scoring in the 1998 and 1999 trials. Thirteen QTLs were detected for Ascochyta blight resistance on seven linkage groups. Eight of these QTLs were detected in multiple environments or by multiple trait scores. One QTL for plant developmental stage was detected. Linkage of Ascochyta blight resistance QTLs to candidate genes including disease response genes and resistance gene analogs and of the QTL for plant reproductive stage to a pea homolog of the Arabidopsis thaliana CONSTANS gene controlling flowering time in response to photoperiod is discussed.</t>
  </si>
  <si>
    <t>To identify molecular markers for use in MAS and to understand the genetics underlying resistance to Ascochyta blight, authors have conducted a linkage mapping experiment to localize QTLs for field resistance to Ascochyta blight and for plant developmental stage on a molecular linkage Selective amplification primer sequences map of the pea genome.</t>
  </si>
  <si>
    <t>Deployment of cultivars with improved resistance to Ascochyta blight will be an important step toward minimizing the significant losses caused to pea crops worldwide. Authors have detected 13 QTLs, and therefore, this resistance is genetically complex. They observed eight of these QTLs across environments or mapped them using multiple disease scores. MAS for Ascochyta blight resistance is likely to be difficult to implement because of its genetic complexity but may be most successful if based on the QTLs that were expressed in multiple environments. Currently, authors are completing additional Ascochyta blight resistance mapping studies using populations based on related resistant germplasm. These studies will provide further information needed to implement MAS for Ascochyta blight resistance, including validation of QTLs already detected and information on QTL effects in different germplasm.</t>
  </si>
  <si>
    <t>CDC Patrick, a green cotyledon field pea cultivar</t>
  </si>
  <si>
    <t>Assessment of the Effect of Seed Infection with Ascochyta pisi on Pea in Western Canada</t>
  </si>
  <si>
    <t>Nimllash T. Sivachandra Kumar and Sabine Banniza</t>
  </si>
  <si>
    <t>The role of seed infection with Ascochyta pisi using naturally infected seeds with an incidence from 0.5 to 14.5% was studied in field pea experiments in western Canada at locations with historically low inoculum pressure. A significant effect of A. pisi seed infection on the emergence of seedlings was observed in one experiment and when all data were pooled, but emergence was only reduced minimally, and symptoms of A. pisi on the aerial parts of the seedlings were rarely observed. The level of seed infection at planting had no impact on A. pisi disease severity on mature plants, on seed yield and size, or on the incidence of A. pisi infection of harvested seeds although A. pisi was the dominant species recovered from seeds. Results suggest that the disease did not progress significantly from seeds to seedlings, hence did not contribute to infection of aerial parts of the plants, and therefore infected seeds cannot be regarded as a source of inoculum in the epidemiology of this pathogen under western Canadian growing conditions. Assessing seed components of seeds with varying levels of A. pisi infection and seed staining revealed that the pathogen was present in all components of the seed, regardless of the severity of seed staining. This indicates that infected seeds may be an important way for the pathogen to survive in nature.</t>
  </si>
  <si>
    <t>This article includes experiments to reassess the impact of seed infection in the epidemiology of A. pisi, to evaluate the importance of seed-toseedling transmission under field conditions, and to determine the nature of seed-borne infection by A. pisi. It was hypothesized that pea plants developing from seeds infected with A. pisi would be infected with the pathogen and that seed infection would thus promote the development of A. pisi infection in the developing crop canopy. It was also hypothesized that low levels of seed coat staining would be indicative of no or a low incidence of embryo infection with A. pisi whereas high seed coat staining would be correlated with a high incidence of embryo infection.</t>
  </si>
  <si>
    <t>The effect of A. pisi infection in seed on emergence was minimal under western Canadian growing conditions, A. pisi symptoms on seedlings were rare, and incidence  levels of A. pisi infection of seed up to 14.5% did not increase the amount of disease on mature plants or harvested seeds. Infection with A. pisi of harvested seeds was common across all seed infection categories used for seeding, and staining was significant, so while seed infection up to the incidence level tested here may not impact pea production when the seed is used for seeding, the staining caused by A. pisi infection of seeds can result in lower quality of seeds to be sold as food or feed. The common infection of embryos and cotyledons of seeds of all staining categories may be indicative for a more dominant role of the seeds in the survival of A. pisi compared to P. pinodes that survives well in soil. Whether seed infection is initiated by ascospores during flowering, as speculated here, will only be revealed when more is known about the life cycle of this pathogen.</t>
  </si>
  <si>
    <t>Pea varieties Onward (susceptible to race I), and Delwiche Commando and New Era (both resistant to race 1 and race 2)</t>
  </si>
  <si>
    <t>Trans. Brit. mycol. Soc.</t>
  </si>
  <si>
    <t>FUSARIUM DISEASES OF PEAS</t>
  </si>
  <si>
    <t>E. W. BUXTON</t>
  </si>
  <si>
    <t>Cultures of Fusarium oxysporum and F. oxysporum var. redolens, isolated from diseased pea plants growing in east England, differed in their pathogenicity. Most cultures of F. oxysporum behaved like the American physiologic race I of F. oxysporum f. pisi, but some were only weak pathogens and one infected pea varieties resistant to ra ces I and 2. This is provisionally named race 3A. A culture of F. oxysporum var. redolens caused a wilt indistinguishable from that caused by race I of F. oxysporum f. pisi. Pea wilt was the main cause of crop failures due to Fusaria up to mid-June. Pathogenic and non-pathogenic forms of F. solani were also isolated from diseased peas, but usually only after mid-June. From plants showing characteristic footrot, only F. solani was isolated, but towards the end of June many diseased plants had symptoms characteristic of both wilt and footrot. These symptoms are thought to resemble those previously called ' St j ohn's Disease', and from such plants both F. oxysporum and F. solani were always isolated. When F. oxysporum f. pisi race I was inoculated to peas together with either pathogenic or non-pathogenic cultures of F. solani, the pea plants were less severely affected than when inoculated with race I alone.</t>
  </si>
  <si>
    <t>The experiments described in this paper were designed to see what effects double inoculations of F. oxysporum and F. solani have on the pea plant, and to gain information on the pathogenic races of F. oxysporum f. pisi that occur in England.</t>
  </si>
  <si>
    <t>The new race of F. oxysporumf. pisi demonstrated in this paper is similar to Schreuder's ' Race 3' , for it causeswilt in the variet ies Delwiche Commando and New Era, both resistant to race 2 .</t>
  </si>
  <si>
    <t>Onward seed was obtained from Messrs Sutton and Sons Ltd., Reading, England; Alaska and Delwiche Commando seed from the Ferry Morse Seed Co., U.S.A.</t>
  </si>
  <si>
    <t>SOME EFFECTS OF PEA ROOT EXUDATES ON PHYSIOLOGIC RACES OF FUSARIUM OXYSPORUM FR. F. PISI (LINF.) SNYDER &amp; HANSEN</t>
  </si>
  <si>
    <t>Exudates from the roots of the pea cultivars, Onward, Alaska and Delwiche Commando, which differentiate between three physiologic races of Fusarium oxysporum f. pisi, affected spore germination in the three races differentially, depressing the germination of races they resisted more than of those to which they were susceptible. Exudates from young seedlings depressed germination more than did those from roots of older plants, and the activity of exudates increased temporarily when side roots were first formed. When concentrated root exudates were contained in porcelain cylinders on agar sown with spores, zones of differential growth formed around the cylinders; when the exudate was from a cultivar resistant to the race whose spores were plated, the zone was one of growth inhibition, and when from a susceptible cultivar, it was one of growth stimulation. Notwithstanding this effect on spore germination, exudates from the different cultivars had no differential effect on the rate at which germ tubes or mycelium of the individual races grew. Sections through roots of cultivars inoculated with a race they resist showed that the mycelium invaded only the outer cortex. Plants susceptible to F. oxysporum wilt less when simultaneously infected with F. solani; extracts of the bases of pea plants infected with F.  solani inhibited the germination of spores of F. oxysporum, whereas extracts from normal stem bases did not.</t>
  </si>
  <si>
    <t>The present paper records results showing that root exudates from different pea cultivars can affect the physiologic races in different ways.</t>
  </si>
  <si>
    <t>The four phases ofinfection, growth in the rhizosphere, root invasion, growth through the root cortex and establishment in the vascular tract of the stem, could all meet with localized resistances, each important at particular stages of disease development.</t>
  </si>
  <si>
    <t>Onward</t>
  </si>
  <si>
    <t>Fusarium wilt, F. oxysporum f. pisi race I</t>
  </si>
  <si>
    <t>Ann. appl. Biol.</t>
  </si>
  <si>
    <t>Biological control of Fusarium wilt of peas by organic soil amendments</t>
  </si>
  <si>
    <t>0. KHALIFA</t>
  </si>
  <si>
    <t>Pure chitin added to soil significantly lessened the severity of pea wilt caused by Fusarium oxysporum f. pisi (Linf.) Snyder &amp; Hansen. Pectin, glucose, cellulose and laminarin had less effect. In the glasshouse the wilt index was diminished by 12 % when chitin was added to inoculated soil the same day pea seedlings were planted in the soil, and by 25 and 45 % when it was added 3 and 8 weeks before transplanting. In the field, applying chitin to naturally infested soil when peas were sown decreased wilt index by 82 and by 75 % when applied 4 weeks earlier. Chitin did not affect the growth of healthy pea seedlings, suggesting that it affects wilt indirectly by changing the soil microflora. Both in the glasshouse and the field chitin greatly increased the numbers of actinomycetes, fungi and bacteria in the rhizosphere, whereas it decreased the population of P. oxysporum f. pisi. Similar microbial changes occurred in 'wilt-sick ' soil without plants, indicating that root exudates and debris intensified rather than determined these changes. Micro-organisms isolated from the rhizosphere soil treated with chitin were more antagonistic towards F. oxysporum f. pisi race I, and the sterile rhizosphere extracts were also more inhibitory to its spore germination in vitro, than were those from the rhizosphere in soil without chitin. Chitin therefore seems to diminish wilt by stimulating micro-organisms that antagonize and/or lyse the pathogen.</t>
  </si>
  <si>
    <t>This communication describes the work on the effect of chitin on pea wilt in relation to the microbial changes in pea rhizosphere soil.</t>
  </si>
  <si>
    <t>The organic amendments to soils can affect soilborne pathogens by antibiosis is supported the results, for some of the microorganisms, mainly actinomycetes, stimulated by chitin were antagonistic towards the pea wilt fungus.</t>
  </si>
  <si>
    <t>Pisum core collection is composed of 504 accessions from 60 countries. However, due to insufficient quantities of seed, only 452 accessions were available for screening at the time of this study.</t>
  </si>
  <si>
    <t>Fusarium wilt, F. oxysporum f. pisi race II</t>
  </si>
  <si>
    <t>J. AMER. SOC. HORT. SCI.</t>
  </si>
  <si>
    <t>Resistance to Fusarium Wilt Race 2 in the Pisum Core Collection</t>
  </si>
  <si>
    <t>Kevin E. McPhee,1 Abebe Tullu, John M. Kraft,2 and Fred J. Muehlbauer</t>
  </si>
  <si>
    <t>Plant breeders must be aware of sources of resistance to pathogens that affect their crops. Fusarium wilt caused by Fusarium oxysporum Schl. f. sp. pisi Snyd. &amp; Hans. is a fungal disease that affects peas and is important worldwide. Resistance to the different races of the pathogen has been identified in adapted germplasm and from specific accessions in the United States World Collection of peas (Pisum sativum L.). The goal of this study was to evaluate the resistance to fusarium wilt race 2 in the Pisum core collection. Of the 452 accessions screened, 62 (14%) were resistant. The resistant accessions included accessions from P.s. ssp. elatius that were collected from 24 different countries. The wide distribution of resistance around the world precludes the identification of any single country or region as a source of resistance. Of the 62 accessions resistant to race 2, 39 are also resistant to race 1 based on data obtained from GRIN. One of the wild progenitors, PI 344012, possessed resistance to races 1 and 2.</t>
  </si>
  <si>
    <t>The goals of the current study were to 1) identify individual accessions in the Pisum core collection that possess resistance to  race 2 of fusarium wilt and 2) determine if resistance was concentrated in a specific region of the world.</t>
  </si>
  <si>
    <t>This study identified 62 accessions in the Pisum core collection which were resistant to fusarium wilt race 2. Of these accessions, 39 were also resistant to race 1 and are listed in Table 2. A complete listing of the data for the resistant accessions and the remaining accessions tested can be found at the GRIN website (http:/www.arsgrin.gov/npgs/). The resistant germplasm identified in this study will be of direct use to breeders in the development of cultivars resistant to fusarium wilt race 2.</t>
  </si>
  <si>
    <t>Fusarium wilt of peas (a review)</t>
  </si>
  <si>
    <t>JM Kraft</t>
  </si>
  <si>
    <t>Pea wilt was first described in 1925 and the pathogen identified as Fusarium oxysporum f sp pisi race 1 in 1929. Three additional races have been described and characterized as races 2, 5 and 6. Resistance to all 4 races is governed by separate, single dominant genes in the host. Current classification of pathogen races is based on host response using differential cultivars and defined, reproducible, inoculation procedures. Recent molecular techniques, using RFLPs and RAPDs, have detailed the genetic similarities and differences among races of this pathogen. Vegetative compatibility groupings of pathogen isolates have also characterized pathogen isolates based on fungal genetics rather than host-pathogen interactions. This paper also describes the host-parasite interactions and briefly discusses what little is known about seed transmission of the pea wilt pathogen.</t>
  </si>
  <si>
    <t>The disease is often severe where short rotations with other crops are practiced. This review article is on the topics of DISEASE DESCRIPTION AND HISTORY, INOCULATION AND SCREENING PROCEDURES, HOST-PATHOGEN INTERACTION AND SEED TRANSMISSION OF THE FUSARIUM WILT PATHOGEN.</t>
  </si>
  <si>
    <t>This disease was first described and distinguished from Fusarium root rot by Jones and Linford (1925), who named it "an undescribed wilt
disease". This is a review article.</t>
  </si>
  <si>
    <t>Minnesota 494- A 1 1, Dark Skin Perfection, PI 257593, and Little Marvel</t>
  </si>
  <si>
    <t>winters of 1980-1981 and 1981-1982</t>
  </si>
  <si>
    <t>Minnesota</t>
  </si>
  <si>
    <t>Fusarium stem and root rot</t>
  </si>
  <si>
    <t>Response of susceptible and moderately resistant pea genotypes to interaction between Rhizoctonia solani and three other stem and root rot pathogens</t>
  </si>
  <si>
    <t xml:space="preserve">Shehata, M. A., Pfleger, F. L., and Davis, D. W. </t>
  </si>
  <si>
    <t>Susceptible and moderately resistant peas (Little Marvel, Dark Skin Perfection, Minnesota 494- All, and PI 257593) grown in the greenhouse in pasteurized soil beds were inoculated with Rhizoctonia solani AG4, Fusarium solani f. sp. pisi, Pythium ultimum, and Aphanomyces euteiches separately and in combinations. These combinations were R. solani plus F. solani f. sp. pisi, R. solani plus P. ultimum, R. solani plus A. euteiches, and the four-pathogen combination. Stem rot severity varied with the pathogen used in the inoculation process, either alone or in combination, as well as with cultivar. Severe stem and root rot developed when Little Marvel, a susceptible genotype, was inoculated with F. solani f. sp.pisialone or in combination with R. solani or when all pathogens were combined by sequential inoculation. PI 257593, however, which is moderately resistant to either R. solani or F. solani f. sp. pisi, failed to maintain stem and root rot resistance when inoculated with either R. solani plus F. solani f. sp. pisi or with the four-pathogen combination. A similar relatiohship was found between R. solani and F. solani f. sp. pisi on Minnesota 494-A11, which is moderately resistant to F. solani f. sp. pisi, as reflected by root rot and plant mortality.</t>
  </si>
  <si>
    <t>The objective of this study was to determine the response of susceptible and moderately resistant pea genotypes to the interaction between R. solani, F. solani f. sp. pisi, P. ultimum, and A. euteiches.</t>
  </si>
  <si>
    <t xml:space="preserve">The most severe stem rot was found on all four genotypes inoculated with either R. solani or F. solani f. sp. pisi alone, with the combination of these two pathogens, or with the four-pathogen combination PI 257593, moderately resistant to R. solani and F. solani f. sp. pisi, tended to have more stem rot when inoculated with the combination of these two fungi than when inoculated with either alone As expected, R. solani, when used as the sole pathogen in an inoculation on the stem, did not cause root rot and pea stems did not develop resistance to this pathogen with age All other pathogens, however, caused root rot when inoculated singly on the stem, with the exception of A. euteiches on PI 257593. Interestingly, the combination of the stem rot pathogen, R. solani, plus F. solani f. sp. pisi, a root and stem rot pathogen, caused more root rot on all genotypes than when the latter pathogens were used alone 
</t>
  </si>
  <si>
    <t>winters of 1980-1981 and 1981-1983</t>
  </si>
  <si>
    <t>winters of 1980-1981 and 1981-1984</t>
  </si>
  <si>
    <t>Stem and root rot</t>
  </si>
  <si>
    <t>winters of 1980-1981 and 1981-1985</t>
  </si>
  <si>
    <t>68 pea cultivars and lines, The cultivar Little Marvel was used as a susceptible control</t>
  </si>
  <si>
    <t xml:space="preserve"> Screening peas for resistance to stem rot caused by Rhizoctonia solani</t>
  </si>
  <si>
    <t xml:space="preserve">Shehata, M. A., Davis, D. W., and Anderson, N. A. </t>
  </si>
  <si>
    <t>Three inoculation techniques for screening peas (Pisum sativum) for resistance to stem rot caused by Rhizoctonia solani AG4 were compared. The corn kernel technique gave a consistent separation between resistant and susceptible genotypes in growth chamber and field studies. Among 68 entries, three cultivars, four breeding lines, and one PI line had partial resistance. However, resistance (expressed as a stem reaction) was not uniform within each taxon and varied with environmental conditions.</t>
  </si>
  <si>
    <t>objectives were to find a reliable technique for screening for resistance to stem rot caused by R. solani and to identify promising pea genotypes with moderate to high levels of stem rot resistance.</t>
  </si>
  <si>
    <t>68 pea cultivars and lines were tested for resistance. Research on the nature and the heritability of the moderate resistance found in some cultivars and lines in this study is needed. Breeding for moderate resistance to stem rot may be an important step in breeding for resistance to the root rot complex of peas.</t>
  </si>
  <si>
    <t>2011 to 2013</t>
  </si>
  <si>
    <t>Oregon and Washington</t>
  </si>
  <si>
    <t>Visual symptoms, pathogenicity test and molecular analysis</t>
  </si>
  <si>
    <t>Characterization and pathogenicity of Rhizoctonia and Rhizoctonia-like spp. from pea crops in the Columbia Basin of Oregon and Washington</t>
  </si>
  <si>
    <t xml:space="preserve">Sharma-Poudyal, D., Paulitz, T. C., Porter, L. D., and du Toit, L. J. </t>
  </si>
  <si>
    <t>Isolates of Rhizoctonia and Rhizoctonia-like spp. (n = 179) were baited selectively from soil and plant samples collected from irrigated pea crops in the semiarid Columbia Basin of Oregon and Washington from 2011 to 2013, and characterized to species, subspecies, and anastomosis groups (AG) based on sequences of the internal transcribed spacer region of ri¬bosomal DNA. Rhizoctonia solani comprised 76% of all isolates, and in¬cluded isolates of AG 4 (31% of all isolates), AG 2-1 (18%), AG 3 (10%), AG 8 (8%), AG 5 (5%), AG 10 (3%), and AG 9 (1%). The isolates of Ceratobasidium spp. (20%) comprised four AGs: AG K (11%), AG A (6%), AG I (2%), and AG I-like (1%). Waitea circinata isolates (4%) comprised two subspecies: W. circinata var. circinata (approximately 4%) and W. circinata var. zeae (&lt;1%). Repeated pathogenicity tests of isolates of the 10 most frequently detected AGs and subspecies on `Serge' pea at 15°C revealed that R. solani AG 2-1 caused the greatest reduction in pea emergence, followed by R. solani AG 4. R. solani AG 4 caused the most severe root rot, stunting, and reduction in pea seedling biomass, followed by isolates of AG 2-1. R. solani AG 8 did not affect emergence, plant height, and total biomass compared with noninoculated control plants; however, root rot caused by isolates of AG 8 was ranked the third most severe among isolates of the 10 Rhizoctonia subgroups, af¬ter that caused by isolates of AG 4 and AG 2-1. Isolates of other AGs and subspecies were either weakly virulent or nonpathogenic on pea. The most common AGs (AG 4 and AG 2-1) detected in pea fields in the Co¬lumbia Basin were also the most virulent. In a growers' pea crop grown for seed (Prevail') planted 5 days after herbicide application and in¬corporation of a preceding winter wheat crop, severe stunting caused by Rhizoctonia spp. resulted in an average 75% yield loss within patches of stunted plants. In contrast, the yield of processing pea from a green pea crop of Serge did not differ significantly for plants sampled within versus outside patches of stunted plants; however, plants within patches were significantly more mature. In the Prevail seed crop, a greater frequency of R. solani AG 8 was detected than AG 2-1 or AG 4 from within patches of stunted plants, indicating that isolates of AG 8 may be associated with the root rot complex in some pea crops in the Columbia Basin.</t>
  </si>
  <si>
    <t>This study was undertaken to (i) identify the AGs or subspecies of Rhizoctonia and Rhizoctonia-like spp. associated with patches of stunted plants in pea crops in the Columbia Basin, (ii) assess the pathogenicity of isolates of these AGs or subspecies of Rhizoctonia and Rhizoctonia-like spp. on pea, and (iii) assess potential yield loss caused by stunting of pea crops in the Colum¬bia Basin.</t>
  </si>
  <si>
    <t xml:space="preserve">In conclusion, detection of isolates of 10 AGs or subspecies of Rhi¬zoctonia or Rhizoctonia-like spp. in pea fields illustrated the diversity of these fungi in the Columbia Basin of Oregon and Washington. Iso¬lates of R. solani AG 2-1, AG 4, and AG 8 were among the most vir¬ulent at causing pea stunting. These results could be utilized in pea breeding programs to identify and select tolerant or resistant pea germplasm. </t>
  </si>
  <si>
    <t>2008 - 2009</t>
  </si>
  <si>
    <t>North Dakota pea-growing counties</t>
  </si>
  <si>
    <t>Visual symptoms, surveys, Molecular PCr based analysis, sequencing of ITS region</t>
  </si>
  <si>
    <t>Characterization and pathogenicity of Rhizoctonia solani isolates affecting Pisum sativum in North Dakota.</t>
  </si>
  <si>
    <t xml:space="preserve">Mathew, F. M., Lamppa, R. S., Chittem, K., Chang, Y. W., Botschner, M., Kinzer, K., Goswami, R. S., and Markell, S. G. </t>
  </si>
  <si>
    <t>Acreage of dry field pea (Pisum sativum) in North Dakota has increased approximately eightfold from the late 1990s to the late 2000s to over 200,000 ha annually. A coincidental increase in losses to root rots has also been observed. Root rot in dry field pea is commonly caused by a complex of pathogens which included Fusarium spp. and Rhizoctonia solani. R. solani isolates were obtained from roots sampled at the three- to five-node growth stage from North Dakota pea fields and from symptomatic samples received at the Plant Diagnostic Lab at North Dakota State University in 2008 and 2009. Using Bayesian inference and maximum likelihood analysis of the internal transcribed spacer (ITS) region of the ribosomal DNA (rDNA), 17 R. solani pea isolates were determined to belong to anastomosis group (AG)-4 homogenous group (HG)-II and two isolates to AG-5. Pathogenicity of select pea isolates was determined on field pea and two rotation hosts, soybean and dry bean. All isolates caused disease on all hosts; however, the median disease ratings were higher on green pea, dry bean, and soybean cultivars when inoculated with pea isolate AG-4 HG-II. Identification of R. solani AGs and subgroups on field pea and determination of relative pathogenicity on rotational hosts is important for effective resistance breeding and appropriate rotation strategies.</t>
  </si>
  <si>
    <t>The objectives of this research were to (i) identify the AGs and subgroups of R. solani isolates obtained from symptomatic samples in North Dakota using the ITS sequence and hyphal interaction and (ii) assess the pathogenicity of selected R. solani isolates on field pea, soybean, and dry bean.</t>
  </si>
  <si>
    <t>Although a 4-year crop rotation is recommended to growers, limited information about the potential risk of specific crops used in that rotation is available. Similarly, susceptibility of specific varieties grown in North Dakota to R. solani is, at best, limited. The use of fungicidal seed treatments on pea in North Dakota increased from 14% (18,806 ha) of the planted acreage in 2004 (49) to 35.3% (74,422 ha) of the planted acreage in 2008.</t>
  </si>
  <si>
    <t>Lanzet</t>
  </si>
  <si>
    <t>1987-1988</t>
  </si>
  <si>
    <t>Suppression of Root Rot on Peas, Beans and Beetroots Caused by Pythium ultimum and Rhizoctonia solani through the Amendment of Growing Media with Composted Organic Household Waste</t>
  </si>
  <si>
    <t>C, ScHULER, J. BiALA, C, BRUNS, R, GOTTSCHALL, S, AHLERS and H, VOGTMANN</t>
  </si>
  <si>
    <t>In pot experiments under controlled environmental conditions, composted organic household waste showed a suppression of soilborne plant pathogens. The addition of 8 %, 10 % and 30 % compost to the potting material which was artificially infested with Pythium ultimum or Rhizoctonia solani considerably reduced the incidence of disease in different varieties of host plants. It became evident that the degree of protection provided by compost depends upon the amount of compost added and upon the vulnerability of the host plant to infection. In an experiment using increasing levels of inoculum, the compost proved suppressive to the pathogen even under extreme disease conditions. This suppressive effect was still evident in compost which had been stored for prolonged periods.</t>
  </si>
  <si>
    <t>This study was set to evaluate the extent of suppressiveness towards soilborne plant pathogens provided by composted organic household waste.</t>
  </si>
  <si>
    <t>Compost originating from biogenic household refuse proved to be suppressive towards soilborne phytopathogenic fungi in all tested host-parasite relationships. The effectiveness of the compost varied depending upon the parameter tested.</t>
  </si>
  <si>
    <t>Fori</t>
  </si>
  <si>
    <t>Venus</t>
  </si>
  <si>
    <t>NY</t>
  </si>
  <si>
    <t xml:space="preserve">Effects of pregermination of pea and cucumber seeds and of seed treatment with Enterobacter cloacae on rots caused by Pythium spp. </t>
  </si>
  <si>
    <t>Hadar, Y., Harman. G. E., Taylor, A. G., and Norton, I. M.</t>
  </si>
  <si>
    <t xml:space="preserve">conditions, contained 20 or fewer bacteria per seed, while the water in which they were germinated contained fewer than 35 CPU/ ml. Aseptically germinated seeds were more susceptible to pl./ilium spp, than seeds germinated under nonaseptic conditions. Dry seeds of cucumber, peas, and beets treated with the total bacterial population from germinated seeds were protected from rot. When one of these bacteria, Enterobacter cloacae, was used to treat pea, beet, or cucumber seeds, rots caused by prthium spp. were markedly reduced. E. cloacae was the predominant bacterial species isolated from treated seeds 48 hr after planting in field soil. In vitro, E. cloacae formed sheaths of bacterial cells around hyphae of P. ultimum, and lysis of the enclosed hyphae resulted. There was no evidence of production of any diffusable antibiotic to P. ultimum by E. cloacae. In this work, we assessed the influence of germination prior to planting on susceptibility of seeds and seedlings to blights caused by soilborne Pythium spp., and determined biological events associated with changes in susceptibility. Cucumber and pea seeds were pregerminated in aerated water until radicle emergence. When pregerminated seeds were planted in soils infested with Pythium spp., disease incidence was greatly reduced relative to nonpregerminated seeds. When pregerminated seeds were planted in the presence of dead seeds or nongerminated pea seeds, more seeds rotted than when pregerminated seeds were planted in their absence. During seed germination in aerated water, 107-108 bacterial colony-forming units (CFU) were detected per milliliter of water, while approximately 10 CFU were detected per seed. Seeds germinated similarly, but under aseptic
</t>
  </si>
  <si>
    <t>The purpose of this work was to assess susceptibility of pregerminated seeds to seedling blights caused by soilborne Pythium spp., and to determine the biological events associated with differences in susceptibility.</t>
  </si>
  <si>
    <t xml:space="preserve">One of the more abundant bacteria in populations around germinating seeds was E. cloacae. It was able to protect seeds of cucumber, pea, and beet from Pythium seed rot, and is promising as a biocontrol agent for protection of seedlings. It persisted on seeds for at least 48 hr after planting. and other bacteria were rarely found on treated seeds. After this time. pea seeds are much less susceptible to Pythium spp. </t>
  </si>
  <si>
    <t>Slice Master</t>
  </si>
  <si>
    <t>Damping-off</t>
  </si>
  <si>
    <t>Journal of Appl. Micro.</t>
  </si>
  <si>
    <t>Biocontrol of Pythium in the pea rhizosphere by antifungal metabolite producing and non-producing Pseudomonas strains</t>
  </si>
  <si>
    <t>D.C. Naseby, J.A. Way, N.J. Bainton and J.M. Lynch</t>
  </si>
  <si>
    <t>Aims: Four well-described strains of Pseudomonas ¯uorescens were assessed for their effect on pea growth and their antagonistic activity against large Pythium ultimum inocula. 
Methods and Results: The effect of Pseudomonas strains on the indigenous soil microorganism, soil enzyme activities and plant growth in the presence and absence of Pythium was assessed. Pythium inoculation reduced the shoot and root weights, root length, and the number of lateral roots. The effect of Pythium was reduced by the Pseudomonas strains. Strains F113, SBW25 and CHAO increased shoot weights (by 20%, 22% and 35%, respectively); strains Q2-87, SBW25 and CHAO increased root weights (14%, 14% and 52%). Strains SBW25 and CHAO increased root lengths (19% and 69%) and increased the number of lateral roots (14% and 29%). All the Pseudomonas strains reduced the number of lesions and the root and soil Pythium populations, while SBW25 and CHAO increased the number of lateral roots. Pythium inoculation increased root and soil microbial populations but the magnitude of this effect was Pseudomonas strain-specific. Pythium increased the activity of C, N and P cycle enzymes, while the Pseudomonas strains reduced this effect, indicating reduced plant damage.
Conclusions: Strains SBW25 and CHAO had the greatest bene®cial characteristics, as these strains produced the greatest reductions in the side effects of Pythium infection (microbial populations and enzyme activities) and resulted in signi®cantly improved plant growth. Strain SBW25 does not produce antifungal metabolites, and its biocontrol activity was related to a greater colonization ability in the rhizosphere.
Significance and Impact of the Study: This is the ®rst critical comparison of such important strains of P. fluorescens showing disease biocontrol potential.</t>
  </si>
  <si>
    <t>The three Phl-producing strains of Ps. fluorescens and strain SBW25 are here compared for their effect on pea growth and for their antagonistic activity against large P. ultimum inocula. The effects of the Pseudomonas inocula on the indigenous soil micro-organism and soil enzyme activities in the presence and absence of Pythium are also assessed.</t>
  </si>
  <si>
    <t>Overall, strain CHAO had the greatest beneficial characteristics as it consistently reduced the damage caused to the pea plants by P. ultimum, and reduced the population of the pathogen on the root to undetectable levels. However, the slight detrimental effect of CHAO on pea emergence in the absence of Pythium may reduce the value of this strain for use in the field, and further examination is needed. Strain SBW25, surprisingly, performed better as a biocontrol agent than the Phl-producing strains Q2-87 and F113. Therefore, strain SBW25, on this evidence, warrants further investigation as a possible biocontrol agent.</t>
  </si>
  <si>
    <t>once in May and again in August 2001</t>
  </si>
  <si>
    <t>Biological control of Pythium damping-off of pea and sugar beet by Rhizobium leguminosarum bv. viceae</t>
  </si>
  <si>
    <t>Sylvie D. Bardin, Hung-Chang Huang, Joanna Pinto, Eric J. Amundsen, and R. Scott Erickson</t>
  </si>
  <si>
    <t>Rhizobium leguminosarum Jordan bv. viceae strains from pea and lentil root nodules were tested for control of damping-off of pea (Pisum sativum L., host) and sugar beet (Beta vulgaris L., nonhost) crops caused by Pythium sp. “group G”. Of the 18 Rhizobium isolates tested, only strain R5 inhibited mycelial growth of Pythium sp. “group G”. None of the strains showed any protease activity. Results of indoor experiments in soil artificially infested with Pythium sp. “group G” showed that 10 strains of R. leguminosarum bv. viceae were effective in increasing sugar beet emergence compared with the untreated control, when bacteria were coated onto seeds. Three of the most promising strains, R12, R20, and R21, were further tested for control of damping-off of field pea and sugar beet in a field naturally infested with Pythium spp. R12 and R20 significantly increased seedling emergence of field pea in the two field tests, compared with the untreated control. The efficacy of strains R12 and R20 was similar to that of Pseudomonas fluorescens Migula 708, a biological control agent of Pythium sp. “group G”. Rhizobium leguminosarum bv. viceae strains R12 and R21 were the most effective biological control agents for control of sugar beet damping-off in the field experiments. They were as effective as seed treatment with the fungicide Thiram™ in one field experiment. The present study reveals that some R. leguminosarum bv. viceae strains, in addition to their use as biofertilizer, also have the potential to be used for biological control of Pythium damping-off of field pea and sugar beet.</t>
  </si>
  <si>
    <t>The objectives of the present study were to determine the effect of strains of Rhizobium leguminosarum Jordan bv. viceae on formation of nodules on pea plants, and the effect of these nitrogen-fixing bacteria on control of Pythium damping-off of field pea and sugar beet, when applied as
seed treatments.</t>
  </si>
  <si>
    <t>The results demonstrate that nitrogen-fixing R. leguminosarum bv. viceae have the potential to be used for the control of Pythium damping-off diseases of field pea and sugar beet, in addition to their use as biofertilizer. Their mechanisms of action and potential as biological agents against other soilborne pathogens, and for protection of other crops, warrant further investigation.</t>
  </si>
  <si>
    <t>Soil Viol. fliochem.</t>
  </si>
  <si>
    <t>ENHANCEMENT OF TRICHODERMA -INDUCED BIOLOGICAL CONTROL OF PYTHIUM SEED ROT AND PRE-EMERGENCE DAMPING-OFF OF PEAS</t>
  </si>
  <si>
    <t>E. B. NELSON</t>
  </si>
  <si>
    <t>Biological control activity of Trichodermcl koningii and T. harzianum against Pythium seed rot and preemergence damping-off of pea was increased by adding various compounds to seed treatments. Biological control activity of T. koningii was increased up to 48% while activity of T. harzianum was increased up to 44% by incorporating specific compounds into seed treatments. Compounds promoting T. koningii were generally ineffective in promoting biological control activity of T. harziunum. Organic acids were most promotive to the activity of T. koningii whereas polysaccharides and polyhydroxy alcohols were most promotive to T. hnciunum. There was no relationship between the ability of the compounds to support in cirro growth and nroliferation of Trichodermo strains in the spermosphere and increased biological control activity by the antagonist.</t>
  </si>
  <si>
    <t>The objective was to evaluate different classes of compounds for their ability to promote the biological control activity of Trichodermu spp when added to seed treatments and to support the growth and proliferation of T. koningii and T. hurziunum. The goal was to improve the activity of Trichodermu spp by creating a spet-mosphere environment selective for Trichodermu and inhibitory to Pythium species.</t>
  </si>
  <si>
    <t>Compounds such as starch, inulin, mannitol, xylan and laminarin, among others, increased the biological control activity of T. har:iunum. Likewise, incorporation of chitin into seed treatments with T. humatum increases biological control activity over T. harnatum treatments without chitin.</t>
  </si>
  <si>
    <t>Alaska, Meteor, Onward, Progress and Sprite, and the Argenteum mutant</t>
  </si>
  <si>
    <t>Colletotrichum truncatum (ATCC 64197, IMI
317934, LARS 60)</t>
  </si>
  <si>
    <t>Visual symptoms, microscopy, and molecular analysis</t>
  </si>
  <si>
    <t>Hemibiotrophic infection of Pisum sativum by Colletotrichum truncatum</t>
  </si>
  <si>
    <t>R. J. O'CONNELL, A. B. URONU*, G. WAKSMANf, C. NASH, J. P. R. KEON and J. A. BAILEY</t>
  </si>
  <si>
    <t>The itifection of pea (Pisum sativum) by Colletotrichum truncatum was studied by light and electron microscopy. These investigations were facilitated by use of an Argenteum pea mutant, which has a readily detachable epidermis. Infection pegs emerging from  appressoria penetrated epidermal cells directly. Large intracellular primary hyphae formed a dense stromatic mycelium confined within a single epidermal cell. Primary mycelia gave rise to thinner secondary hyphae which radiated into surrounding ceils and caused extensive wall dissolution. Melanized scierotia developed in the centre of chlorotic  water-soaked lesions. Acervuli were not observed. Epidermal cells survived initial penetration by primary hyphae, as shown by their ability to plasmolyse and accumulate Neutral red,  but all infected cells were dead when the secondary hyphae had formed. Six cultivars of pea were susceptible, but seven other legumes were resistant. A single isoform of polygalacturonase with a pi of 8-3 and apparent Mr of 40000 was purified from culture filtrates and the A'^-terminal amino acid sequence determined. The relevance of the results to the taxonomy of C. truncatum and the relationships between infection process and host range are discussed.</t>
  </si>
  <si>
    <t>The present paper re-examines the infection of pea by C. truncatum, with attention being paid to assessing the existence of an initial biotrophic phase. Microscopical observations of the initial stages of infection and the viability of infected cells were facilitated by use of an Argenteum mutant of pea, which has a readily detached epidermis (Silcox &amp; Holloway, 1986, and references cited therein). In addition, we examined the host range of C. truncatum and the properties of a polygalacturonase produced by this fungus. The relevance of the results to the taxonomy of C. truncatum and relationships between infection process and host range are discussed.</t>
  </si>
  <si>
    <t>The causal agent of pea anthracnose was first designated Colletoirichum pisi (PatouiUard &amp; de Lagerheim, 1891; Jones &amp; Vaughan, 1921), but is now considered synonymous with C. truncatum (Weidemann et al., 1988). The characteristics of the pathogen noted in this study and in previous reports (Jones &amp; Vaughan, 1921; Weidemann et al., 1988) conform very closely with the description of C truncatum given by Sutton (1992).</t>
  </si>
  <si>
    <t>F2-derived RIL population developed in the greenhouse by single seed descent from the cross JI296 X DP</t>
  </si>
  <si>
    <t>spring of 2001</t>
  </si>
  <si>
    <t>Visual symptoms and molecular analysis</t>
  </si>
  <si>
    <t>Mapping of quantitative trait loci for partial resistance to Mycosphaerella pinodes in pea (Pisum sativum L.), at the seedling and adult plant stages</t>
  </si>
  <si>
    <t>S. Prioul · A. Frankewitz · G. Deniot · G. Morin, A. Baranger</t>
  </si>
  <si>
    <t>The inheritance of resistance to Ascochyta blight, an economically important foliar disease of field pea (Pisum sativum L.) worldwide, was investigated. Breeding resistant pea varieties to this disease, caused by Mycosphaerella pinodes, is difficult due to the availability of only partial resistance. We mapped and characterized quantitative trait loci (QTLs) for resistance to M. pinodes in pea. A population of 135 recombinant inbred lines (RILs), derived from the cross between DP (partially resistant) and JI296 (susceptible), was genotyped  with morphological, RAPD, SSR and STS markers. A genetic map was elaborated, comprising 206 markers distributed over eight linkage groups and covering 1,061 cM. The RILs were assessed under growth chamber and field conditions at the seedling and adult plant  stages, respectively. Six QTLs were detected at the seedling stage, which together explained up to 74% of the variance. Ten QTLs were identified at the adult plant stage in the field, and together these explained 56.6–67.1% of the variance, depending on the resistance criteria and the organ considered. Four QTLs were detected under both growth chamber and field conditions, suggesting they were not plant-stage dependent. Three QTLs for flowering date and three QTLs for plant height were also identified in the RIL population, some of which co-located with QTLs for resistance. The relationship between QTLs for resistance  to M. pinodes, plant height and flowering date is discussed.</t>
  </si>
  <si>
    <t>The objective of the investigation reported here was to gain a better knowledge of the genetic factors controlling pea partial resistance to M. pinodes at two plant developmental stages and under two environmental conditions. Authors carried out QTLs mapping in a population of recombinant inbred lines (RILs) screened under controlled and field conditions, at the seedling and adult plant stage, respectively. Relationships between factors controlling resistance to M. pinodes, plant height and flowering time were also considered.</t>
  </si>
  <si>
    <t>Four stable QTLs were identified for resistance to M. pinodes in pea common to seedling and adult stages. Further screenings for QTL analysis consistency at the adult stage across field environments are still needed. Work is therefore in progress to confirm the loci mapped in this investigation and to define QTL stability across different locations and genetic backgrounds, so as to identify the most interesting ones for their use in breeding programs. Identified co-localizations between QTLs for resistance and QTLs for plant height and flowering time raise the need for a further genetic dissection of the resistance and architectural factors that decrease the epidemic rate in the field. Using the growth-chamber methodology at the seedling stage will be helpful for this purpose. Some QTLs already appeared to be independent of morphological traits, which suggests that the development of resistant pea cultivars can be considered independently of undesirable morphological or physiological traits.</t>
  </si>
  <si>
    <t>Solara</t>
  </si>
  <si>
    <t>1995 and 1996</t>
  </si>
  <si>
    <t>Visual symptoms, disease progression and modelling for disease progression was performed. radiation interception efficiency (RIE) and radiation use efficiency (RUE), leaf area index were measured.</t>
  </si>
  <si>
    <t>Plant pathology</t>
  </si>
  <si>
    <t>A simple model of pea (Pisum sativum) growth affected by Mycosphaerella pinodes</t>
  </si>
  <si>
    <t>C. Be´assea, B. Neyb* and B. Tivolia</t>
  </si>
  <si>
    <t>The effect of epidemics of Mycosphaerella pinodes on crop growth, radiation interception efficiency (RIE) and radiation use efficiency (RUE) was studied in field conditions and the growth of diseased crop was modelled. Natural epidemics were simulated in field plots by dispersion on the ground of barley grains colonized by the fungus. Growth and leaf area index (LAI) were measured in healthy and diseased plots during the growth season. Epidemics affected crop growth mainly by decreasing RUE, with a slight decrease in RIE. This was probably due to the strong effect of M. pinodes on leaf photosynthesis and the lateness of Mycosphaerella blight epidemics on spring pea, which became serious when the canopy was already formed, thus decreasing RIE only by accelerating the senescence of leaves. The data were used to evaluate the performance of a crop growth model for diseased pea crops. The model comprised the decrease in photosynthesis rate in the leaves, the vertical gradient of disease intensity and the differences in photosynthetic function of the various layers of the canopy. This model, validated over 2 years in the field, accurately simulated the crop growth in diseased plots. Thus the decrease in RUE may be accounted for solely by photosynthesis losses in diseased leaves. This simple model may be used for disease management, defining damage thresholds for chemical application and criteria for tolerant variety selection.</t>
  </si>
  <si>
    <t xml:space="preserve">The primary aim of this study was to describe more precisely the decreases in RIE and RUE that result in lower growth rates. The secondary aim was to construct a model, taking into account the spatial distribution of the disease. This model includes the contribution of each layer of the canopy to the RUE of the crop. The decrease in the contribution of each layer resulting from the disease was estimated by the relationship between the photosynthesis of a layer and its disease score. Simulated and observed values were compared for various types of epidemic in various canopy structures, generated by different plant densities in the 2 years. </t>
  </si>
  <si>
    <t>This model is simple and could therefore be used for field analysis to: (i) define thresholds below which a fungicide treatment is unnecessary in terms of preventing growth retardation; (ii) define valuable criteria for evaluating the resistance of varieties differing in branching patterns; (iii) define simple criteria for assessing the health of a pea canopy; and (iv) analyse growth losses in agricultural fields retrospectively. The input variables for this model are disease intensity on stipules over time, biomass production in healthy crop and leaf area per node over time. This model increases understanding of the effect of foliar attacks of M. pinodes on assimilate production, which is one of the ways by which yield is reduced by the disease. It should be incorporated into SIMPEA to analyse grain yield losses.</t>
  </si>
  <si>
    <t>DP and JI296 (i.e. cv. ‘Chemin Long’), and 135 F2:6 recombinant inbred line (RIL) population derived from the cross JI296 X DP.</t>
  </si>
  <si>
    <t>Molecular analysis and sequencing</t>
  </si>
  <si>
    <t>Candidate genes for quantitative resistance to Mycosphaerella pinodes in pea (Pisum sativum L.)</t>
  </si>
  <si>
    <t>S. Prioul-Gervais · G. Deniot · E-M. Receveur · A. Frankewitz · M. Fourmann · C. Rameau · M-L. Pilet-Nayel · A. Baranger</t>
  </si>
  <si>
    <t>Partial resistance to Mycosphaerella pinodes in pea is quantitatively inherited. Genomic regions involved in resistance (QTLs) have been previously identiWed in the pea genome, but the molecular basis of the resistance is still unknown. The objective of this study was to map resistance gene analogs (RGA) and defense-related (DR) genes in the JI296 £ DP RIL population that has been used for mapping QTLs for resistance to M. pinodes, and identify co-localizations between candidate genes and QTLs. Using degenerate oligonucleotide primers designed on the conserved motifs P-loop and GLPL of cloned resistance genes, we isolated and cloned 16 NBS-LRR sequences, corresponding to Wve distinct classes of RGAs. SpeciWc second-generation primers were designed for each class. RGAs from two  classes were located on the linkage group (LG) VII. Another set of PCR-based markers as designed for four RGA sequences previously isolated in pea and 12 previously cloned DR gene sequences available in databases. Out of the 16 sequences studied, the two RGAs RGA-G3A and RGA2.97 were located on LG VII, PsPRP4A was located on LG II, Peachi21, PsMnSOD, DRR230-b and PsDof1 were mapped on LG III and pea glu and DRR49a were located on LG VI. Two co-localizations between candidate genes and QTLs for resistance to M. pinodes were observed on LG III, between the putative transcription factor PsDof1 and the QTL mpIII-1 and between the pea defensin DRR230-b gene and the QTL mpIII-4. Another co-localization was observed on LG VII between a cluster of RGAs and the QTL mpVII-1. The three co-localizations appear to be located in chromosomal regions containing other disease resistance or DR genes, suggesting an important role of these genomic regions in defense responses against pathogens in pea.</t>
  </si>
  <si>
    <t>The aim of the present study was to map candidate genes for resistance on the JI296 £ DP genetic linkage map and compare their genomic localizations with QTLs for resistance to M. pinodes previously identiWed in the RIL population (Prioul et al. 2004). Candidate genes were (1) previously cloned pea DR genes chosen according to their potential role in the M. pinodes/pea interaction or in disease resistance mechanisms, (2) RGAs previously isolated in pea by Timmerman- Vaughan et al. (2000) and likely to map in similar genomic regions as QTLs identiWed in the JI296 £ DP population, and (3) RGAs cloned in the present study. In this paper, we report the development and mapping of a set of PCR-based DR and RGA markers and discuss the genomic co-localizations between these candidate genes and QTLs for M. pinodes resistance in pea.</t>
  </si>
  <si>
    <t>Using the same RIL population for both the candidate gene approach and the QTL mapping study, authors reported three co-localizations between candidate genes and QTLs for resistance to M. pinodes, which suggest that quantitative resistance to M. pinodes could be explained by an association of genes acting at diVerent levels in the M. pinodes/pea interaction. Further experiments are required to (1) conWrm the three co-localizations between the candidate genes and the resistance QTLs, (2) discard cosegregations that may have occured by chance only, (3) validate the implication of the candidate gene(s) in the phenotypic variation.</t>
  </si>
  <si>
    <t>Swing, Carneval, CDC Minuet</t>
  </si>
  <si>
    <t>2001 - 2003</t>
  </si>
  <si>
    <t>Cananda</t>
  </si>
  <si>
    <t>Can. J. Plant Sci.</t>
  </si>
  <si>
    <t>Impact of seeding rate and depth on mycosphaerella blight and seed yield of field pea.</t>
  </si>
  <si>
    <t xml:space="preserve">Hwang S. F., Conner, R. L., Chang, K. F., Gossen, B. D., Su, H., Howard, R. J. and Turnbull, G. D. </t>
  </si>
  <si>
    <t>Mycosphaerella blight (Mycosphaerella pinodes) occurs throughout western Canada and can severely reduce field pea (Pisum sativum) seed yield. Field trials were conducted at two sites (Edmonton, AB, and Morden, MB) from 2001 to 2003 to assess the impact of seeding  rate and seeding depth on blight severity. Mycosphaerella blight severity in the canopy was greater at higher seeding rates; treatments seeded at 30 plants m–2 had lower levels of disease than those seeded at more than 100 seeds m–2. However, yield potential was  reduced at low seeding densities. Depth of seeding did not affect seedling density, disease severity, yield or final seed weight. In addition, field trials were conducted at Edmonton to quantify yield losses associated with mycosphaerella blight in Alberta. In trials inoculated with M. pinodes, application of a foliar fungicide (chlorothalonil) increased yield by about 20% over the unprotected control.</t>
  </si>
  <si>
    <t>This study was designed to examine the influence of seeding depth, seed infection and seeding density on disease development, fungicide efficacy, and yield of field pea. A further goal was to quantify the impact of mycosphaerella blight on yield of field pea under the growing conditions occurring in central and northern Alberta.</t>
  </si>
  <si>
    <t>In this study, mycosphaerella blight epidemics were relatively unresponsive to weather conditions early in the growing season. However, the disease became much more aggressive when the canopy closed and redoubled its aggressiveness when the crop lodged.</t>
  </si>
  <si>
    <t>Book published in the Netherlands</t>
  </si>
  <si>
    <t>S.A.M.H. Naqvi (ed.), Diseases of Fruits and Vegetables, Volume II, 301-331. © 2004 Kluwer Academic Publishers. Printed in the Netherlands.</t>
  </si>
  <si>
    <t>Pea Diseases and their Management</t>
  </si>
  <si>
    <t>N. J. Grünwald, W. Chen, and R. C. Larsen</t>
  </si>
  <si>
    <t>Peas are grown worldwide as either dry peas used for human or animal consumption or as fresh, processing peas. One particular characteristic of pea agronomy that has implications for disease management is that peas are usually the first crop sown in spring and thus are often planted into cold and wet soils. Peas are affected by a number of bacterial, fungal, viral, and nematode diseases. These diseases, under the right conditions, can significantly decrease both yield and quality. In this chapter we divide pea diseases broadly into soilborne, airborne and viral diseases, a convenient classification when it comes to managing these different diseases. Important groups of organisms causing soilborne diseases on pea include fungi, bacteria, and nematodes. Soilborne fungal diseases discussed in this chapter include seedling diseases, root rots and wilts. The pea cyst, the root knot and the root-lesion nematodes cause soilborne nematode diseases. Fungi and bacteria cause major foliar diseases of pea. Foliar diseases  caused by fungal pathogens include white mold, powdery mildew, downy mildew and Ascochyta blight. Important bacterial diseases include bacterial blight as well as brown spot. Finally, major diseases caused by viruses include Alfalfa mosaic virus, Bean leafroll virus, Pea enation mosaic virus, Pea streak virus, Red clover vein mosaic virus and Pea seedborne mosaic virus.</t>
  </si>
  <si>
    <t>Aphanomyces root rot is one of the most destructive and widespread pea diseases. A field planted to pea can be completely destroyed by this disease. Aphanomyces root rot is caused by Aphanomyces euteiches Drechs., an oomycete water mold currently classified as being more closely related to golden-brown algae than to true fungi. The first symptoms appear on roots about 2 weeks after infection. Initial lesions appear light brown and tissue turns soft and darker as disease progresses. Microscopic observation often reveals oospores in diseased tissue. A. euteiches produces both oospores and zoospores. Zoospores are motile spores that can swarm towards a root if enough free water is available. Oospores serve as survival structures and are able to overwinter several years. A. euteiches has a wide host range and can infect pea roots in any stage of plant development. Planting in wet soils exacerbates the disease. Infection can occur over the entire range of temperatures conducive to pea growth.</t>
  </si>
  <si>
    <t>Aphanomyces remains a difficult disease to manage. No commercial cultivars with tolerable levels of resistance to Aphanomyces root rot exist. However, good levels of resistance have been identified and several quantitative trait loci for resistance to Aphanomyces root rot have been mapped (Pilet-Nayel et al., in press). An effective means of avoiding losses is to assess infestation levels of fields before planting and avoiding moderately to highly infested fields (Kraft et al., 1990). Oat residue has  been found to reduce the severity of Aphanomyces root rot (Fritz et al., 1995, Williams- Woodward et al., 1997). Avoiding infested land and preventing buildup of inoculum
through long crop rotations of non-host crops are crucial.</t>
  </si>
  <si>
    <t>Damjping off</t>
  </si>
  <si>
    <t>The two most important pathogen groups are the Oomycetes in the genus Pythium and the fungi in the genus Rhizoctonia (Martin and Loper 1999, Anderson 1982). Pythium ultimum Trow var. ultimum (Van der Plaats-Niterink 1981) and sporangial forms similar to P. ultimum are the most frequently described Pythium species affecting peas. Other Pythium species affecting pea include P. aphanidermatum (Edson) Fitzp., P. irregulare Buisman, P. splendens Braun, P. debaryanum Hesse, P. dissotocum Drechs., P. acanthicum Drechsler, P. spinosum Sawada apud Sawada &amp; Chen, and P. oligandrum  Drechs. Rhizoctonia solani Kuehn assigned to the AG-4 grouping (Anderson 1982) causes seed, epicotyl, and hypocotyl rot. Diseases of pea caused by Pythium and Rhizoctonia spp. are referred to as seed rot, damping-off, or root rot diseases. Damage by Pythium tends to be more severe when soil moisture is high and soil temperatures are in the range of 10 to 15ºC (Kraft et al., 1988). Disease caused by R. solani, on the other hand, is most severe where conditions are warm and moist, particularly in lighter or sandy soils. Pythium damage is characterized by a watery, soft rot and the infection of juvenile tissues, such as root tips. Symptoms of infection by R. solani include a water-soaked appearance of thehypocotyl and epicotyl, and reddish-brown to brown lesions above and below the cotyledonary node. Pythium spp. form oospores and Rhizoctonia form sclerotia as survival structures.</t>
  </si>
  <si>
    <t>Fungicide-treated seed preempts seed infection and delays seedling infection by Rhizoctonia or Pythium species and is the single most important management technique for establishment of a good seedbed. Smooth seeded peas do not exude as much carbohydrate and inorganic salts as do wrinkled seed peas and are thus less susceptible to seed and seedling infection (Kraft 1991). Planting in wet, cold, heavy and compacted soils should be avoided. There are no resistant pea cultivars, but those which are vigorous, have thick epicotyls and emerge rapidly, can escape serious damage (McCoy and Kraft 1984). Rotation with cereals, clean tillage prior to planting, and fungicidal seed treatments provides some protection (Parmeter 1970, van Bruggen et al., 1996).</t>
  </si>
  <si>
    <t>Fusarium root rot of peas occurs in most pea fields throughout the world. The disease was first described on pea in Minnesota in 1918 (Bisby 1918). Fusarium root rot is caused by the fungus Fusarium solani f. sp. pisi. F. solani f. sp. pisi is unique among the forma specialis of F. solani, in that it affects several hosts including pea, mulberry, ginseng and chickpea (Matuo and Snyder 1972, Kraft 1969). The perfect stage of F. solani is Nectria haematococca Berk. and Broome and has only been reported in Japan as causing branch blight of mulberry trees (Morus alba L.) (Matuo and Snyder 1972). Early symptoms of Fusarium root rot appear as a reddish-brown discoloration of the roots. Lesions become darker as disease progresses. Roots eventually become shrunken and constricted by lesions, and vascular tissues acquire a red discoloration.</t>
  </si>
  <si>
    <t>The disease causes little damage in unstressed plants. Fusarium root rot is generally more severe during hot, dry seasons, when high soil temperatures favor infection and development of the pathogen. Close rotations, compacted soil and low fertility also increase severity of this disease. Chemical seed treatment, plant resistance, wide rotations, and management practices that avoid root stress and water stress can achieve partial control. Sources of resistance to Fusarium root rot have recently  been described for Plant Introduction accessions of Pisum (Grünwald et al., 2003 in press) that show promise for improving levels of resistance currently available in commercial cultivars. Biological control of Fusarium root rot has been attempted through incorporation of cover crops or organic materials such as barley, white mustard, lettuce or chitosan. Biological control has also been attempted with fungal antagonists, mycorrhizal fungi, or Pseudomonas bacteria. However, none of these methods of biological control are currently being used in practice (Kraft et al., 1988).</t>
  </si>
  <si>
    <t>Fusarium wilt of peas is a global problem occurring anywhere peas are grown. The disease can be very severe, particularly when short rotations are used. F. oxysporum f. sp. pisi is the causal agent of Fusarium wilt. The organism is disseminated through movement of soil, plant residue, wind and water. Several races of the pathogen are recognized. Races 1 and 2 are economically important in most areas of the world (Kraft et al., 1988). Disease caused by race 2 is referred to as “near wilt”, because symptoms appear later in the growing season, often at bloom. Races 3 and 4 were originally described in the Netherlands and Canada, but have since been reclassified as being more virulent isolates of race 2 (Kraft and Haglund 1978). Races 5 and 6 have only been reported for northwestern Washington State, the US, and British Columbia, Canada (Haglund and Kraft 2001). Plant symptoms caused by races 1, 5 and 6 on pea consist of chlorotic leaflets, which curl downward and become flaccid. In advanced stages the plant wilts and turns yellowish-brown in color. Often, the aboveground vascular system turns a light yellow to brick-red color. Symptoms of race 2 are similar to those of races 1, 5 and 6, but occur later and are less pronounced.</t>
  </si>
  <si>
    <t>The genetics of resistance to the different races have been well characterized and a set of differential pea lines is available (Haglund 1989, Kraft 1994). Four single, dominant genes confer resistance to individual races 1, 2, 5, and 6 of F. oxysporum f. sp. pisi (Haglund and Kraft 2001). Host plant resistance is the single most important tool available to manage Fusarium wilt of pea. Resistance to race 1 is commercially available and has all but eliminated this race as a constraint to commercial production. Resistance to race 2 is also available commercially, but is not widely deployed. Resistance to races 5 and 6 is available for production in the northwestern US and Canada.</t>
  </si>
  <si>
    <t>The pea cyst nematode, Heterodera goettingiana Liebs., can cause severe yield losses. The disease occurs throughout many regions of Europe and to a limited extent in the USA (Di Vito and Greco 1986, Di Vito 1991). Symptoms in the field include patches of stunted and brightly yellowed plants. These patches are small and circular, and later on extend throughout larger areas in a field (Di Vito and Greco 1986). Cysts, typically formed by cyst nematodes and recognizable as lemon-shaped, leathery bodies formed by adult females, appear embedded in the root. Pea, broad bean (Vicia faba), Austrian winter pea (Pisum sativum var. arvense), gross-pea (Lathyrus cicera) and vetch (Vicia spp.) are major hosts of the pea cyst nematode. Disease caused by the pea cyst nematode is often accompanied by secondary infection with fungal pathogens (Stone and Course 1974), particularly F. oxysporum f. sp. pisi. Management of pea cyst nematode is limited to (i). avoiding establishment of this nematode in new fields and (ii). to minimizing the buildup of soil populations once they are established. Critical levels of nematode infestation for peas are around 0.5 eggs per g soil (Greco et al., 1991).</t>
  </si>
  <si>
    <t>Because the host range of this nematode is limited, crop rotation helps maintain populations at low levels. Rotations of 4 to 5 years without faba bean or pea can serve to maintain populations at low or non-detectable levels. Resistance to pea cyst nematode is currently not used as a method of control.</t>
  </si>
  <si>
    <t>Root knot nematodes are worldwide in distribution and have an extensive host range (Barker et al., 1985, Sasser and Johnson 1985). Meloidogyne spp. and particularly Meloidogyne incognita can infect pea, other legumes including bean and lima bean Santo and Ponti 1985), as well as other non-leguminous hosts. Yield losses are most severe in sandy or well-drained soil.</t>
  </si>
  <si>
    <t>Disease by other root rot or wilt pathogens is predisposed by the root-knot nematode and, as such, good management practices for root rots and wilts should be followed. Most pea cultivars are tolerant to root-knot nematodes; nonetheless, a good rotation schedule with crops that do not increase root-knot nematode problems should be implemented.</t>
  </si>
  <si>
    <t>Several species of Pratylenchus can infect pea roots and P. penetrans is one of the most common. While root-lesion nematodes are distributed worldwide, they occur most frequently in temperate climates. The nematode is disseminated by movement of soil, root debris and water. Data on population densities necessary for causing significant yield losses is limited.</t>
  </si>
  <si>
    <t>Soil infestation is managed primarily by use of nematicides. Usefulness of rotation as a management tool depends on the host range of each Pratylenchus species and can be useful if non-host crops are used as an alternative.</t>
  </si>
  <si>
    <t>Microdochium panattonianum</t>
  </si>
  <si>
    <t>Anthracnose, formerly known as Marssonina panattoniana (Berl.) Magnus</t>
  </si>
  <si>
    <t>S.A.M.H. Naqvi (ed.), Diseases of Fruits and Vegetables, Volume II, 121-147. © 2004 Kluwer Academic Publishers. Printed in the Netherlands.</t>
  </si>
  <si>
    <t>Lettuce Diseases and their Management</t>
  </si>
  <si>
    <t>Richard N. Raid</t>
  </si>
  <si>
    <t>Lettuce is the world’s most popular leafy salad vegetable. Various types of lettuce are cultivated across the globe, primarily for human consumption of their fresh, succulent leaves. Over 75 lettuce disorders of diverse causes and etiologies have been described.  While some diseases are limited in their importance and distribution, a significant number are present wherever Lactuca sativa L. is grown. Many are capable of causing devastating losses in yield and quality under favorable conditions. In this chapter, we have divided lettuce diseases broadly into infectious and non-infectious disorders. Of the important infectious diseases covered, fungi and viruses account for the bulk. Nine fungal diseases are discussed, including anthracnose, bottom rot, Cercospora leaf spot, damping-off, downy mildew, drop, gray mold, Septoria leaf spot, and southern blight. Five viral diseases are covered, and these are: beet western yellows, lettuce big-vein, lettuce infectious yellows, lettuce mosaic, and tomato spotted wilt. The sole phytoplasmic lettuce disease, aster yellows, is also discussed. Of five important bacterial diseases detailed, four are foliar disorders: bacterial leaf spot, marginal leaf blight, soft rot, and varnish spot. Corky root is the one bacterial root disease included. In contrast, all nematode pathogens discussed, lesion, needle, and root-knot nematodes, infect lettuce roots. Three important non-infectious disorders are included in this chapter, namely brown stain, pink rib, and tipburn. These are mainly disorders of mature or postharvest lettuce.</t>
  </si>
  <si>
    <t>Worldwide in distribution, anthracnose is frequently referred to as shot-hole, ring spot, and rust. Yield losses may be significant, particularly during cool, moist periods. Lettuce anthracnose is caused by the fungus Microdochium panattonianum (Berl.) Sutton Galea &amp; Price, formerly known as Marssonina panattoniana (Berl.) Magnus (Galea et al. 1986). Symptoms initially appear as small, tan water-soaked lesions on exterior leaves. Foliar lesions often expand to 2-3 mm in diameter, become strawcolored, and have their centers fall out as they age, hence the name ‘shot-hole’. Anthracnose is typically most severe along the midrib of the lower leaf surface. Infections directly on the midrib typically become elongated and sunken, but do not fall through. Damaged tissues may cause poor head formation and increase lettuce susceptibility to secondary invaders such as soft rotting bacteria. The pathogen survives as mycelium within infested debris or as microsclerotia (60-100 μm) in the soil. Under favorable conditions, microsclerotia give rise to hyphae or conidiophores capable of spore production (Patterson and Grogan 1985a). Although periods of extended leaf wetness favor infection, free moisture periods as short as 2-4 hrs may be sufficient if temperatures are optimal. Longer periods at cool temperatures are even more conducive.</t>
  </si>
  <si>
    <t>Having a limited host range which includes only lettuce, escarole and endive, crop rotation has proven to be an effective anthracnose control measure. Plowing to destroy or bury debris likewise destroys initial inoculum. While fungicides may be effective in some cases (Inglis et al. 1999), cultural practices designed to minimize leaf wetness should be used as much as feasible (Patterson et al. 1986).</t>
  </si>
  <si>
    <t>Thanatephorus cucumeris (A. B. Frank)
Donk., Bottom rot</t>
  </si>
  <si>
    <t>Bottom rot is caused by the soilborne fungus Thanatephorus cucumeris (A. B. Frank) Donk., however, the pathogen is more commonly referred to by its well-known anamorph, Rhizoctonia solani Kuhn. (Pieczarka and Lorbeer 1975). Bottom rot occurs on all types of lettuce and may be found wherever lettuce is grown. Favored by warm, wet conditions, the disease can cause losses as high as 70%. Under severe disease pressure, heads are frequently rendered unmarketable. Even under less favorable conditions, extra trimming may be required to remove affected leaves, reducing head size and weight. R. solani is a common soil inhabitant and therefore lesions typically appear on the lowest leaves in direct contact with the soil. Initial infections appear as small, rustcolored to chocolate brown spots, primarily on the underside of midribs. While these may be evident as early as four weeks after direct seeding, advanced symptoms of the disease are usually not seen until heading. Under favorable temperature and moisture conditions, bottom rot lesions may expand rapidly, quickly rotting midribs and leaf blades. Wilting of outer wrapper leaves is one of the first symptoms observed when infected plants are viewed from above. Decaying heads are at first slimy and brown but become almost black as they collapse and dry. The tan to brown mycelium that characterizes the fungal pathogen is frequently observed without magnification within infected head tissues. Irregularly shaped, cinnamon brown to dark brown sclerotia are produced during later stages of the disease. Hyphae of R. solani are white to brown and septate. Hyphae typically branch at near right angles with a crosswall appearing just after branching. Branches are conspicuously constricted at the juncture. Asexual fruiting structures and spores are lacking but the perfect state produces basidia measuring 18-23 x 8-11 μm. Basidiospores are hyaline and single-celled, measuring 7-13 x 4-7 μm. As mentioned previously, the pathogen also forms small tan to brown sclerotia among connecting mycelial  threads. R solani exhibits extensive biological specialization and a number of different groups, separated on the ability of field isolates to anastomose, have been recognized. Anastomosis occurs between isolates from the same group but not between isolates from different groups. The relative importance of the various anastomosis groups (AGs) on lettuce is still under investigation, but research has demonstrated that AG-4 groups seem to be predominant (Herr 1992). R. solani survives between crops as sclerotia and mycelium associated with infected debris (Herr 1993). Under favorable moisture and temperature conditions, sclerotia germinate and produce mycelial growth capable of extending 7-10 cm to reach a food source. The pathogen is capable of direct penetration, entering the plant through healthy or wounded tissues. Colonization is both inter-and intracellular. 
Warm, moist conditions are most conducive to disease development, with optimal temperatures being reported as 25-28oC. At such temperatures, the interval from infection to initial symptom development may be as short as 36-48 hr. Incubation periods lengthen considerably as temperatures vary from the optimal range.</t>
  </si>
  <si>
    <t>Optimum control of bottom rot is achieved by using various cultural practices in combination with fungicidal control. Plowing instead of disking before planting effectively buries sclerotia.Crop rotation and effective weed control also reduce inoculum potential. Growing lettuce on high beds improves aeration and minimizes foliar contact with the soil, the point at which infection typically occurs. Planting lettuce with more erect architecture may also reduce losses and irrigation should be minimized close to harvest, as the canopy closes and retains moisture. Standard bottom rot fungicides such as iprodione and vinclozolin have proven to be effective (Mahr et al. 1986), and the newer strobilurin fungicides as a class show promise. Placement and timing are extremely important.</t>
  </si>
  <si>
    <t>Seedling damping-off of lettuce occurs wherever the crop is grown. The disorder is favored by excessive soil moisture, poor soil tilth, and temperatures that are unfavorable for lettuce seed germination and growth. Symptoms may be expressed as seed decay, pre- or postemergence seedling rots, or infections of seedling roots and stems. A number of different oomycetes and fungi have been reported as being associated with lettuce damping-off (Hine et al. 1991). Among oomycetes, Pythium irregulare Buisman, P. sylvaticum W. A. Campbell &amp; Hendrix, and P. ultimum Trow have been most closely linked with pre- and postemergence damping-off, while P. dissotocum Drechs., P. uncinulatum Plaats-Niterink &amp; Blok, and P. violae Chesters &amp; C. J. Hickman result in root tip necrosis and the inhibition of lateral root formation. Primary inoculum for damping-off incited by Pythium spp. consists of thickwalled oospores or sporangia. These spores are stimulated to germinated by nutrients contained in seed or root exudates. Secondary infections arise from motile zoospores released from germinating sporangia. Capable of swimming only short distances in water, zoospores may be transported greater distances by the movement of surface water, such as that which occurs with furrow irrigation. Damping-off incited by Pythium spp. is typically highest in fields with poor drainage.</t>
  </si>
  <si>
    <t>Controls for damping-off should include cultural practices which favor rapid seed germination and seedling vigor. High-quality seed should be planted under favorable environmental condition in well-drained, loose soil. Chemical seed or soil treatments may also prove useful in preventing infection.</t>
  </si>
  <si>
    <t>Seedling damping-off of lettuce occurs wherever the crop is grown. The disorder is favored by excessive soil moisture, poor soil tilth, and temperatures that are unfavorable for lettuce seed germination and growth. Symptoms may be expressed as seed decay, pre- or postemergence seedling rots, or infections of seedling roots and stems. Among fungi, Rhizoctonia solani Kuhn has been most frequently linked to post-emergence death. R. solani, also the causal agent of bottom rot, typically attacks the stem at or near the soil surface. The stem tissue in this area may be marked by a distinct margin between the infected and healthy tissue. A ubiquitous soil-inhabitant, R. solani survives as mycelium in infested crop debris or as sclerotia. A detailed description of the fungus and its mode of infection is given in the section on bottom rot. Incidence of damping-off caused by both Pythium spp. and Rhizoctonia is enhanced by suboptimal growth conditions. Cool or excessively warm temperatures, improper fertilization, and excessive moisture all serve to slow lettuce germination and seedling growth. This widens the window of vulnerability of succulent, non-hardened seedling tissues to these soilborne pathogens.</t>
  </si>
  <si>
    <t>Drop</t>
  </si>
  <si>
    <t>Named for the rapid collapse of infected plants, drop is one of the most destructive diseases of lettuce worldwide (Patterson et al. 1986). The disease is noted as a cool season disease and it is caused by two species of the fungus Sclerotinia, S. minor Jagger and S. sclerotiorum (Lib.) de Bary. Disease incidence may range from a few percent to nearly the entire field. Initial symptoms are a wilting of the lower, outermost leaves. This gives the plants a faded stressed appearance. As the infection advances, the entire plant wilts. Collapsed outer leaf layers flatten, turn chlorotic and then necrotic. A soft watery decay may ensue on both above- and below-ground parts, resembling that caused by soft-rotting bacteria in the field. However, with drop, black sclerotia are frequently produced beneath the leaves in contact with the soil, in rotted crown area, and in the subterranean taproot. These may be accompanied by snowy white mycelium under most conditions. Sclerotia of S. minor are mostly spherical and uniform in diameter (approx. 0.5-2.0 mm), while those of S. sclerotiorum are more irregular in shape and are considerably larger, measuring 2-20 x 3-7 mm in diameter. Entire  plants may collapse from drop in as few as 2 days. Both lettuce drop pathogens may survive as sclerotia for up to 8-10 years in the soil (Imolehin and Grogan 1980), but they frequently differ in their mode of infection (Abawi and Grogan 1979). Sclerotia of S. sclerotiorum within the top 2-3 cm of the
soil surface germinate under favorable conditions to produce one to several apothecia. These asci-producing structures are typically cup-shaped to flat with a central dimple. Usually white, yellow or tan, apothecia give rise to cylindrical asci containing eight nonseptate, hyaline, elliptical ascospores (9-13 x 4-5 μm). Conditions favoring ascocarp formation are high soil moisture and temperatures of 11-15oC. Over a period of 2- 3 weeks, ascospores are forcibly ejected from apothecia during periods of low humidity and are carried on air currents to adjacent plants and fields. In the  presence of free moisture, ascospores germinate to infect senescent or dead lettuce foliage, giving rise to secondary disease spread. Sclerotia of S. sclerotiorum seldom germinate eruptively to produce mycelial infection, and given the specific requirements for apothecial formation and ascospore release, drop incited by this Sclerotinia species may be unpredictable. S. minor, on the other hand, seldom germinates carpogenically to produce apothecia. Under moist soil conditions, S. minor sclerotiawithin 2 cm of the taproot or 8 cm of the soil surface germinate to produce infective mycelia.  Once contact has been made with roots, stems, or senescent leaves, infection takes place. Drop caused by S. minor is much more consistent than that caused by S. sclerotiorum due to less specific requirement for infection. Fields infested with S. minor sclerotia will nearly always produce drop unless management strategies are implemented.</t>
  </si>
  <si>
    <t>While sclerotia of the drop pathogens may be long-lived, crop rotation may provide adequate control if non-host rotational crops, such as small grains, are selected. However, Sclerotinia has a rather broad host-range, limiting crop selection. Deep-plowing to bury sclerotia deep in the soil has also proven to be effective under low inoculum densities (Subbarao et al. 1996). Irrigation methods which avoid wetting the top 5-8 cm of soil, such as subsurface drip or seepage irrigation, assist in controlling this disease. Fungicidal control of drop has been achieved using dicarboximide fungicides and several new fungicides look promising (Matheron and Porchas  1999b, Matheron and Porchas 2000a). Fungicides should be applied in 12-15 cm bands over the planting surface to form a protective barrier between the soil surface and  lower leaves. Timing is important and multiple applications may be necessary. For S. minor, the initial application should be made immediately after thinning. Two additional applications may be necessary at 10-day intervals if inoculum levels are high (Patterson and Grogan 1985b). For S. sclerotiorum, applications at or subsequent to the rosette stage (30-40 days pre-harvest), rather than earlier, have proven more effective. Roguing of plants exhibiting drop, if feasible, may be successful in limiting sclerotial densities of S. minor, thereby reducing disease incidence (Patterson and Grogan 1985b). However, this strategy may not be effective for S. sclerotiorum, where ascospores may blow in from nearby fields. Efforts to develop drop resistant cultivars are ongoing but have met with only limited success at present.</t>
  </si>
  <si>
    <t>Teleomorph has been identified as Athelia rolfsii (Curzi)</t>
  </si>
  <si>
    <t>Sclerotia of S. rolfsii are extremely durable, capable of surviving for years in the soil. Strongly saphrophytic, the fungus is also capable of producing growth on various host substrates. Volatile compounds produced by senescent plant tissues appear to stimulate sclerotial germination and the pathogen is capable of directly penetrating non-wounded host tissues. The prevalence of the disease in warm climates is reflective of its relatively high optimum temperature range of 27-30oC. Growth is strongly inhibited at temperatures below 15oC. Southern blight is favored by moist soil conditions and acidic, rather than alkaline, calcareous soils. Typical of many soilborne diseases, southern blight is usually clustered in the field, with cultivation and tillage equipment, movement of soil and infected debris, and movement in irrigation water providing for dissemination.</t>
  </si>
  <si>
    <t>In subtropical areas, planting should be planned to take advantage of cooler growing seasons (Palti and Katan 1997). Although crop rotation by itself is not an effective or control measure, rotating from lettuce to small grains or corn may result in less disease in subsequent years. Deep plowing that buries sclerotia and infected debris in the soil reduces their viability as inoculum. While soil fumigation is generally cost prohibitive for lettuce, soil solarization has proven successful in reducing soil inoculum levels in some regions (Katan and DeVay 1991). Disease incidence may also be reduced by the use of ammoniacal nitrogen sources and fertilizers containing
plant-available calcium (Punja 1985, Rodriguez-Kabana and Kokalis-Burelle, 1997).</t>
  </si>
  <si>
    <t>Soft rot, Erwinia carotovora subsp.
carotovora (Jones) Bergey et al.</t>
  </si>
  <si>
    <t xml:space="preserve">Although bacterial soft rot is one of the most serious transit and market diseases of lettuce, heavy losses may also occur in the field, where it causes a rapid wilt and collapse of crisphead and other lettuce types. Incited by Erwinia carotovora subsp. carotovora (Jones) Bergey et al., losses are frequently related to wet growing conditions. In high rainfall regions, losses as high as 90% have been reported (Cho 1977). In the field, soft rot initially appears as a rapid wilting of outer wrapper leaves.  Plants at or near harvest are most susceptible. Wilting is caused by a collapse of vascular tissues, which develop a pinkish to brown discoloration. As the disease progresses, the pith of the stem becomes water-soaked, macerated, and greenish. The basal pith in advanced stages of the disease becomes gelatin-like, giving rise to the popular reference “jelly butt”. The entire head may eventually become slimy due to the extensive disintegration of foliar tissues. Bacterial soft rotted heads may be differentiated from those caused by lettuce drop by the absence of fungal mycelium and/or sclerotia. Soft-rot infections that occur postharvest are closely associated with wounds of outer leaves (Ceponis et al. 1970). Wrapper leaves become wilted and discolored and heads become slimy as a result of the pectolytic breakdown foliar tissue. If infection is not extensive, rotted wrapper leaves may be stripped from the head, leaving the innermost foliage intact and marketable. Soft-rotting bacteria are considered ubiquitous and are capable of survival in soil, in aquatic environments, and on crop residues. They are easily disseminated by insects, splashing water and contaminated equipment. Generally gaining entrance into plant tissues through wounds or natural plant openings, soft-rotting bacteria are capable of rapid multiplication under favorable temperature conditions (25-30oC) and latent periods may be as short as 24 hr. Conversely, at cool temperatures, latent periods may range from two to three weeks. Lettuce at or near maturity appears to be much more susceptible to soft rot than lettuce at an early growth stage. Presumably, this is because of more extensive moisture periods. </t>
  </si>
  <si>
    <t>Control strategies for soft rot in the field include crop rotation, improved soil drainage, drip or furrow irrigation rather than sprinkler irrigation, and proper application of fertilizers and pesticides to keep the crop growing vigorously (Cho 1977). Controls should be aimed at avoiding crop injury and excessive moisture within the canopy. Post-harvest control measures should include the most recent technological advances in shipping, handling and storage. Rapid removal of field heat through vacuum-cooling, transit temperatures below 5oC, and extensive use of refrigeration by wholesalers and retailers have all proven successful in reducing losses due to this disease. Soft-rot resistant or tolerant varieties have been reported (Cho and Talede 1976) but are currently of limited interest in most lettuce producing regions.</t>
  </si>
  <si>
    <t>The lesion nematode has been reported as a serious pest of lettuce in the northeastern United States and Canada. Pratylenchus penetrans is the lesion nematode most closely associated with lettuce (Olthof and Potter 1973). This nematode species causes narrow reddish brown root lesions consisting of dead or damaged cells. High nematode populations may produce above-ground symptoms such as chlorosis and stunting. As with  many nematode diseases, environmental stress factors such as drought, low fertility, or cool temperatures accentuate lesion nematode damage. Lesion  nematodes have a typical life-cycle of 35-42 days with both juvenile and adult nematodes capable of migrating in and out of lettuce roots.</t>
  </si>
  <si>
    <t>Lesion nematodes may survive from season to season in old root tissue. Having an extensive host range exceeding 150 plant species, the nematode is seldom controlled by crop rotation. Populations may be reduced through the use of fumigants or nematicides but these measures are seldom of economic benefit. Fallowing may assist in reducing initial densities to below the 2-6 nematodes per gram of soil damage threshold (Potter and Olthof 1974).</t>
  </si>
  <si>
    <t>Several different species of root-knot nematodes have been reported as parasites on lettuce. These include Meloidogyne hapla Chitwood, M. incognita (Kofoid &amp; White) Chitwood, M. javanica (Treub) Chitwood, and M. arenaria (Neal) Chitwood. All produce characteristic round to spindle-shaped galls or swellings on the roots. Root galls hold mature female nematodes, which appear as tiny white pearls (1.5 mm diam.) when galls are cut open. Galled lettuce roots are typically shortened and may have fewer root hairs than healthy roots. Above ground symptoms include plant stunting, yellowing, and even wilting. Lettuce stands in severely infested fields may appear as being very erratic and uneven.</t>
  </si>
  <si>
    <t>Economic damage due to root-knot nematodes may be significant and is directly related to the size of the initial nematode population at planting (Wong and Mai 1973a). Crop rotation or periods of weed-free fallow may be effective in reducing root-knot nematode populations, however the nematode’s broad host range limits the number of rotation choices. Soil treatment with fumigants or nematicides has proven effective in reducing nematode populations prior to planting (Radewald et al. 1969). Damage due to root-knot nematodes is usually more severe in muck and coarse-textured soils than in clay soils, presumably due to the nematode’s greater mobility in these soils (Wong and Mai 1973b). While soil temperature is important in the phenology of root-knot nematodes, the optimum range varies depending on species. Reported optimum ranges are 15-25oC for M. hapla and 25-30oC for M. arenaria, M. incognita, and M. javonica (Wong and Mai 1973c).</t>
  </si>
  <si>
    <t>S.A.M.H. Naqvi (ed.), Diseases of Fruits and Vegetables, Volume II, 149-200. © 2004 Kluwer Academic Publishers. Printed in the Netherlands.</t>
  </si>
  <si>
    <t>Management of Diseases of Onions and Garlic</t>
  </si>
  <si>
    <t>Mary Ruth McDonald, Maria de los Angeles Jaime and Marilyn H.Y. Hovius</t>
  </si>
  <si>
    <t>Onions and garlic are the most popular cultivated forms of the family Alliaceae and consumed by almost every culture on earth. According to the 2001 statistics of the FAO, onions are second only to tomatoes in value of vegetable crops cultivated worldwide. There are a number of pathogens attack onions and garlic throughout their developmental stages since the developmental process is important in the progression of diseases. Onions are normally propagated from seed, planted directly into the field, although onion sets and transplants are also used. Garlic has been vegetatively propagated for millennia, by planting cloves. Vegetative propagation results in additional disease management problems. This chapter covers disease management of many of the major bacterial, fungal and viral diseases of onions and garlic, with an emphasis on those diseases that have been the topic of disease management research or for which effective disease management systems have been put into practice. Short descriptions of the pathogens and symptoms are included to assist in identification of the specific diseases.</t>
  </si>
  <si>
    <t>The disease is caused by Erwinia carotovora subsp carotovora (also known as Pectobacterium carotovora subsp. carotovorum or Erwinia rhapontici). Bacterial Soft Rot is one of the major postharvest diseases of onion bulbs causing serious problems to growers and packers. Soft Rot bacteria are a secondary infection pathogen but nevertheless can cause major losses. E. carotovora affects many vegetable crops including most cultivated Allium species. E. carotovora is a rod-shaped, Gram-negative bacterium, with peritrichous flagella. It does not form spores and is a facultative anaerobe. Most strains do not produce acid from maltose (Bradbury 1977). The bacteria enter onion necks through wounds or abrasions, injured or dying leaves and may  spread directly into one or more of the bulb scales, moving from scale to scale. Affected scales first become spongy, water-soaked and pale yellow to light grey. As the rot develops, the scales become progressively softer and the whole interior of the
onion breaks down to form a sticky mass inside the dry outer scales. When the bulb is squeezed, it is soft and watery. A foul-smelling liquid usually oozes out at the neck. When infection occurs at the site of an injury, the rot can progress through several
scales from the infection site and the bulb will decay.</t>
  </si>
  <si>
    <t>General disease management practices for bacterial diseases should be followed. Wherever possible, diseased or damaged onions, especially those with onion maggot damage, should be not stored.</t>
  </si>
  <si>
    <t>Soil is a major source of bacterial contamination. The pathogen survives on infested crop residues in the soil and may be transferred to neighbouring plants by splashing water. Direct contact with infested soil can also result in infection. Soft Rot may develop in the field quickly, especially after heavy rains, when the leaves are dying near the end of the season and there is warm weather. The bacteria require a wound or an infection site of another organism to gain entry to the plant. Onion maggot damage to bulbs is an important entry point for Soft Rot bacteria. Once established, Soft Rot can cause greater damage than the original injury or disease. Once the bacteria have entered a bulb, they multiply very rapidly at high temperatures. The temperature range for growth is 6 to 37oC, with the optimum between 24 and 32oC in culture and between 18 and 27°C in plants. In storage and transit, the bacteria continue to multiply at temperatures greater than 3oC. High relative humidity and free water also promote the reproduction and spread of Soft Rot bacteria when temperatures are favourable. One infected bulb can stain surrounding bulbs in a pallet box or bag, thereby reducing onion marketability.</t>
  </si>
  <si>
    <t>Fusarium Basal Plate Rot</t>
  </si>
  <si>
    <t>The disease is also known as basal rot and caused by Fusarium oxysporum Schlechtend .: FR. f. sp. cepae (H.N. Hans) W.C. Snyder &amp; H.N.Hans. Basal Rot occurs in most onion and garlic growing areas of the world and is most prevalent where these crops are grown under high-temperature conditions (Cramer 2000). The fungus attacks cloves and seedlings, causing pre- and post-emergence damping-off, root rot of older plants, and steam plate discoloration and basal rot of bulbs in the field and in storage (Abawi and Lorbeer 1972). Yield losses by Basal Rot can be more than 50% (Everts et al.  1985). Fusarium species are soil inhabitants, and infection is usually believed to follow injury, as such caused by maggots, cultivation, or pink root (Walker and Tims 1924). Most yield losses result from disease development in the field, but Basal Rot can also progress in storage. The pathogen attacks only members of the genus Allium. Onion, garlic, shallot, chives and leek are susceptible, but the disease is economically important only in onion and garlic (Abawi and Lorbeer 1972). The first symptoms on onion in the field are tip dieback and yellowing of the leaves. The disease may progress until all foliage is yellow and withered, the aerial parts may die in 1 or 2 weeks or decay may extend over longer period of time</t>
  </si>
  <si>
    <t>The most important management practice for Fusarium Basal Rot on onions is the use of resistant cultivars. Many commercial onion cultivars have partial resistance to Fusarium Basal Rot, and this information is available from the seed companies (Abawi and Lorbeer 1971, Cramer 2000). Since the incidence and severity of Fusarium Basal  Rot can increase in fields cropped frequently with onions (Abawi and Lorbeer 1972) a three or four year rotation with non-susceptible crops is recommended. As always, use disease free planting material. It is best to grow onions and garlic in well-drained soils (El Shabrawy et al. 1987) and follow recommended production practices to reduce plant stress. Reducing mechanical bulb damage during the growing season, avoiding overwatering and controlling nitrogen levels can also reduce disease incidence (El Shabrawy et al. 1987).</t>
  </si>
  <si>
    <t>F. oxysporum produces chlamydospores, microconidia and macroconidia, both on the host and in culture. Isolations from onion bulbs and soil indicate that the pathogen exists in soil primarily as a sporodochial type. The many formae speciales of F. oxysporum are differentiated by the ability of the specific pathogen to infect a host (Abawi and Lorbeer 1971, 1972). Field symptoms usually do not appear until the soil becomes warm. At first there is a progressive yellowing and dying-back from the tips of the leaves; the aerial parts may die in 1 or 2 weeks, or decay may extend over a much longer period. Plants that are infected when young may continue to grow until harvest time. In storage or transit, the rot develops rapidly between 20 and 30oC. At temperatures below 15oC, the rate of decay is very slow but premature sprouting is still likely to occur. High relative humidity in storage promotes rotting. Spread of the disease from bulb to bulb during storage is not significant.</t>
  </si>
  <si>
    <t>Soil solarization has proven to be a satisfactory control method, bringing soil populations of the pathogen to negligible levels in areas with appropriate weather conditions (Thornton et al. 1994). The use of P. cepacia as a seed treatment has protected seedlings against damping off (Kawamoto and Lorbeer 1976). Dipping onion seedlings in fungicide before they are transplanted has been very effective to reduce the incidence of the disease. This approach should also reduce the spread of Fusarium on garlic cloves. Tebuconazole and benomyl have been reported to be effective for the control of Fusarium Basal Rot (Soares and Kurozawa 1998).Bulbs should be cured properly before harvest and damaged or diseased bulbs should be culled before storage. Maintain storage temperature at 0oC and relative humidity at 65 to 70% (Cramer 2000).</t>
  </si>
  <si>
    <t>Fusarium basal rot of garlic</t>
  </si>
  <si>
    <t>The disease is caused by a specialized strain of F. culmorum that infects garlic and cereal crops. Fusarium basal rot of garlic that was first identified in 1976 and has since been found in the western United States and Canada. Fusarium roseum produces stout, thick walled, curved macroconidia with a distinctive basal cell that varies from foot-shaped to slightly notched.  There are no microconidia. Chlamydospores occur singly or in chains and clumps. The fungus grows rapidly on potato dextrose agar, producing dense white to tan mycelium on the surface and a carmine red colour underneath. Orange to red-brown sporodochia form as the culture ages (Crowe 1995). Garlic can be infected at any stage of growth but symptoms are not always diagnostic. Cloves may decay before emergence. Seedling infection of the basal plate causes chlorosis and necrosis of the leaves. The bulbs of actively growing plants may develop a firm dry rot characterized by a reddish fringe on the lesions. In other cases there may be no symptoms of infection, and discoloration on the bulb is not necessarily diagnostic (Crowe 1995).</t>
  </si>
  <si>
    <t>Fungicide treatment of seed garlic cloves is the most effective method of disease management. Benomyl) applied in hot as water , as recommended for the control of  Penicillium clove rot, is a very effective seed treatment and controls both seed borne and soil borne disease. (Crowe 1995). Benomyl is no longer available, but other benzimidazole fungicides or fungicides with systemic activity similar to that of benomyl may also effectively control this disease. Hot water treatment of garlic seed, with or without formaldehyde, provides some control, but not at levels that are acceptable for commercial production. Hot water treatment of garlic cloves is not recommended where fusarium basal rot is suspected, since this treatment may increase the amount of disease that develops, in some cases. Crop rotations with cereal crops should be avoided, since garlic strains of F. culmorum will infect cereals, and this could increase the inoculum. . However, F. culmorum isolated from cereals not grown in rotation with garlic will not cause disease on garlic. Avoid spreading the disease in infested soil, plant debris or irrigation water runoff (Crowe 1995).</t>
  </si>
  <si>
    <t>The disease is caused by the soil-borne fungus Sclerotium cepivorum Berk, is a common and sometimes destructive disease of onion, garlic, shallot, and leek throughout the world (Utkhede 1982), and is reported as a limiting factor for continued commercial production of Allium species (Entwistle 1990b, Crowe et al. 1994). There are no reports of WR in wild species of Allium except occasionally near cultivated areas. This suggests that the widespread occurrence of WR results from transportation of infected planting material, such as garlic cloves (Campacci 1946), seedlings (Tims 1948, Coley-Smith 1990) or onion sets (Coley-Smith 1990). WR threatens the onion and garlic industries of Canada, USA, New Zealand, Brazil, Egypt and Brazil.</t>
  </si>
  <si>
    <t>S. cepivorum is a soil borne fungus in the division Ascomycota (Alexopoulus et al. 1996). Crop rotation is not effective for the control of S. cepivorum because the sclerotia are extremely long lived and may remain dormant in the absence of a host for as long as 20 years (Coley-Smith et al. 1990). Soil solarization has proven to be a satisfactory control method, bringing soil populations of the pathogen to negligible levels in areas with appropriate weather conditions. Flooding of infested fields for up to three weeks can reduce sclerotial populations.</t>
  </si>
  <si>
    <t>Vermicularia capsici Syd [anamorph = Colletotrichum capsici (Syd) Butler and Bisby] and Glomerella cingulata (Stoneman) Spauld. &amp; H. Schrenk [anamorph= C. gloeosporioides (Penz) Penz. &amp; Sacc. in Penz]</t>
  </si>
  <si>
    <t>S.A.M.H. Naqvi (ed.), Diseases of Fruits and Vegetables, Volume II, 333-387. © 2004 Kluwer Academic Publishers. Printed in the Netherlands.</t>
  </si>
  <si>
    <t>Diseases of Pepper and their Management</t>
  </si>
  <si>
    <t>P.D. Roberts, S. Adkins, K. Pernezny, and J.B. Jones</t>
  </si>
  <si>
    <t>Diseases of pepper caused by biotic (infectious) and abiotic (non-infectious) agents interfere with the production of pepper. Biotic agents of disease of pepper include fungi, bacteria, nematodes, and viruses. Abiotic disorders include a number of unfavorable cultural or climatic conditions, such as sunlight, nutrient deficiency, and temperature excesses. Diseases affect all parts of the pepper plant including the foliage, stems, roots, fruit, and young seedlings. Fungi and bacteria cause a variety of symptoms such as leaf and fruit spotting, wilting and plant death. Typical symptoms of viral infections are stunting, mottling of foliage and fruit, and small, misshapen fruit. Abiotic disorders such as sunscalding or blossom end rot greatly interfere with the fruit quality and reduces yield. Management of diseases begins prior to planting of the crop and many techniques are used to minimize losses due to disease problems. Control methods include, but are not limited to, the use of cultivars with resistance to diseases, pathogen- free seeds, sterilized equipment for transplant production, rouging and eradication of diseased plants and alternative hosts, field sites that are pathogen-free and isolated from other solanaceous crops, soil fumigation, and application of pesticides and other disease-suppression compounds. Post-harvest disease management techniques include growing healthy pepper plants to produce fruits free from predisposing injuries, using field sanitation practices, avoiding the wounding of fruit, and storing of fruit under optimum environmental conditions.</t>
  </si>
  <si>
    <t>Infested debris in soil is an important primary source of inoculum in addition to infested seeds. Conidia produced on the debris are dispersed to infection sites. Disease usually occurs during warm, wet weather. The optimum temperature for infection is 27oC although infection can occur over a range of temperatures of 10-30 oC. Severe losses occur during rainy weather because of extensive dispersal of spores to other fruit. Anthracnose is more likely to develop on mature fruit that is present for longer periods of time on the plant, but immature fruit are also susceptible. Appressoria form from germinated conidia and attach to the fruit epidermis. Infection hyphae directly penetrate the host surface. Although all fruit is susceptible to infection, more mature, red pepper fruit are infected more frequently than green, immature fruit, which may be due to physical and chemical differences in the cuticle and exocarp (Kim et al., 1999, Manandhar et al., 1995b). Immature fruit that are infected may not express symptoms until the fruit matures.</t>
  </si>
  <si>
    <t>Only seeds that are pathogen-free should be planted. Transplants should be kept free of the disease by controlling weeds and solanaceous volunteers around the  transplant houses. Diseased transplants should be discarded. In the field, infected plant debris should be removed promptly or deep plowed to completely cover. If  isease was previously present, crops should be rotated away from solanaceous plants for at least 2 years. Insects should be controlled to prevent damage to fruit which provides entry wounds for the fungus. Weeds and volunteer host plants should be eliminated. Resistance is commercially available for some chili pepper cultivars and is reported for sweet peppers (Ullasa et al., 1981). Pepper cultivars should be selected that produce fruit with a shorter ripening period to escape anthracnose infection. Fungicide labeled for this disease are applied either preventively or at first sign of the disease to reduce disease losses.</t>
  </si>
  <si>
    <t>Damping-off and root rot</t>
  </si>
  <si>
    <t>Damping-off is a common problem on pre-emergent seeds or seedlings in both greenhouse and field production. Minor damage may occur on older crops. A number of fungi cause the disease including Rhizoctonia solani, Pythium spp., Phytophthora spp., Colletotrichum spp., and Fusarium. The disease occurs worldwide in temperate and tropical climates. Entire plantings of seeds or seedlings may be wiped out. In general, species of Pythium and Phytophthora are more likely to cause damping-off in cool, wet soils whereas R. solani and Fusarium spp. cause damping-off under warmer and drier conditions and generally caused post emergence damping-off by killing the seedling at the soil line. Pythium spp. attacks below the soil line, often at root tips. Infection of roots by Pythium spp. and Fusarium spp. occurs on mature plants</t>
  </si>
  <si>
    <t>Soil used in transplant production should be sterilized by steam pasteurization that maintains a temperature of 71oC for 30 minutes throughout the soil volume. Soilless medium that is pathogen free should not be contaminated by other sources. Pots and transplant trays should be new or disinfested before reuse by hot water or steam (71oC for 30 minutes) or placed in a 0.5% sodium hypochlorite solution for 30 minutes. Fungicide- coated seeds with a high germination rate should be planted at the correct depth. Transplant houses should maintain moderate temperatures to promote seed germination and growth and adequate air circulation, light and ventilation. Plants should not be overcrowded and have adequate water, preferably applied in the late morning. In the field, plant in well-drained soil. Fumigation of the soil reduces losses to damping off. Only healthy transplants should be planted and at adequate planting spacing. Plant when temperatures are favorable for rapid plant growth. Movement of soil between fields should be avoided and workers should disinfest before moving from diseased to healthy plants. A labeled fungicide can be banded in beds by mixing in transplant water during setting or applied as a drench or heavy spray as soon as the first symptoms of damping-off are observed, however identification of the causal organism should be obtained so that proper chemicals can be applied. Several applications of the fungicide may be necessary. The biological agent Trichoderma and Gliocladium, added to the soil demonstrated suppression of damping-off.</t>
  </si>
  <si>
    <t>Fusarium wilt of pepper was reported in Argentina and Italy and in many states in the USA including Louisiana, New Mexico, Colorado, New Jersey and Ohio. However, the most in depth work describing the pathogen and its etiology was done in Louisiana (Rivelli 1989, Black 2003). Other Fusarium spp. associated with pepper roots cause decline symptoms and root rots but not a vascular wilt. They also have a broader host range compared to the pepper Fusarium wilt pathogen. Losses due to Fusarium wilt were severe, up to 35% of plants were affected in a single field. The proposed name for the causal organism of Fusarium wilt in pepper is Fusarium oxysporum (Schlect.) emend. Snyd. &amp; Hans. f. sp. capsici f. sp. nov. (Rivelli 1989) Earlier reports identified it as Fusarium oxysporum var. vasinfectum (Sherf and McNab 1986).</t>
  </si>
  <si>
    <t>Fields should be well-drained and free of low-lying wet areas. Excessive irrigation should be avoided. Culture of plants on raised beds with plastic mulch improves drainage. Plants should be grown to maintain high vigor. Crop rotation of 2 to 6 years is needed to reduce the population of the fungus. Although weed hosts are not reported, weed and volunteer plants should be controlled and infested plant material destroyed after harvest to maintain good field sanitation. Infected plant material and soil should not be moved to uninfected fields on equipment or personnel. Soil fumigation will probably reduce populations of Fusarium. Resistance is reported in some Capsicum accessions but is not available in commercial varieties at present (Jones 1992).</t>
  </si>
  <si>
    <t>Phytophthora blight is caused by the Oomycetes pathogen, Phytophthora capsici Leonian. P. capsici has a very wide host range that includes tomato, pepper, watermelon, eggplant, cantaloupe, chayote, cucumber, honeydew melon, pumpkin, and squash. The disease on pepper was first reported in New Mexico, USA in 1922 (Leonian 1922). The disease is distributed worldwide throughout North and South America, Europe, and Asia. Extensive losses of pepper occur during an epidemic. Phytophthora capsici Leonian is the causal pathogen. Phytophthora capsici reproduces asexually by producing ellipsoid to pyriform sporangia with papilla. Phytophthora capsici survives on host plant debris and in the soil as oospores. Phytophthora blight is a polycyclic disease in which the pathogen reproduces and infects new plants several times within a single season. Conditions that favor disease development are high soil moisture and warm
temperatures.</t>
  </si>
  <si>
    <t>Transplant producers should use fungicide-treated seed and sterile potting media. Fields should be well drained and free of low-lying areas to minimize waterlogged conditions. The field should be kept free of weeds and volunteers, particularly cucurbit and solanaceous plants. Pepper should be rotated with non-host crops. Soil should be fumigated before planting. Soil solarization may reduce soil populations of the pathogen. Soil amendments, such as compost and manure, are a possibility for disease management, as they may be responsible for developing suppressive soils over time. Resistant varieties should be planted where available.</t>
  </si>
  <si>
    <t>Southern blight is caused by the sclerotial state of the fungus Sclerotium rolfsii Sacc. The teleomorph is Athelia rolfsii (Curzi) Tu &amp; Kimbrough. Synonyms of Sclerotium rolfsii are Corticium rolfsii (Curzi) and Pellicularia rolfsii is the teleomorph.</t>
  </si>
  <si>
    <t>Southern blight is a common and destructive disease of peppers and many other vegetable, agronomic and horticultural crops. The host range includes more than 500 plant species in 100 families. Southern blight is found primarily in the warm, humid regions of the world through the American continent, Australia, the Mediterranean, south Europe, Africa, Asia, and Pacific islands (Weber 1931, Punja 1985). On pepper, the fungus most frequently attacks the crown area of the pepper plant. The sclerotia survive in the soil for extended periods of time. Sclerotia can remain viable for long periods of time, conservatively estimated at 10 months or less, in the soil. Environmental conditions of warm temperatures and high moisture are favorable for the fungus and disease development. Root, stem, leaves, and fruit are susceptible to infection. Fruits of pepper are infected after contact with infested soil or by splashing soil.</t>
  </si>
  <si>
    <t>Control of southern blight is difficult and an integrated approach to its control should be used. Sanitation and cultural control methods may help to limit the disease. The fungus is highly aerobic and plant debris and sclerotia should be buried by deep plowing (at least 20 cm) with a moldboard extension that inverts top soil. Black plastic mulch and row cover reduces disease severity and incidence by proving a barrier between the plants and soil. Solarization of soil performed by covering the soil with a transparent polyethylene sheet can generate heat sufficient to kill sclerotia to depths of 6-20 cm depending upon soil type and season. Pre-plant chemicals and fumigants such as metam sodium (Vapam), Vorlex, methyl bromide, and chloropicrin, when applied to soil can reduce pathogen population and provide control.</t>
  </si>
  <si>
    <t xml:space="preserve">Verticillium wilt is caused by the fungi Verticillium albo-atrum Reinke &amp; Berthold and V. dahliae Kleb. These fungi attack a wide range of plant species, including cultivated crops and weeds. Verticillium wilt is also important on strawberry, raspberry, certain stone fruits, mango, cotton, maple, tomato, eggplant, and potato. The disease is distributed in Europe and North America in Canada and the western part of the USA. Severe losses can occur in due to this disease. </t>
  </si>
  <si>
    <t>A crop rotation of 4 to 6 years with non-host plants, primarily monocots (cereals and grasses), should be used to reduce inoculum levels of these fungi (Benson and  Ashworth 1976). Plant debris should be removed and destroyed at the end of the season. Fields should be maintained weed-free. Adequate nutrition and water is  essential to maintain plant vigor. Overwatering should be avoided. Soil fumigation should be used to reduce both Verticillium and nematode populations. Resistant pepper cultivars should be used.</t>
  </si>
  <si>
    <t>White mold (Sclerotinia stem rot)</t>
  </si>
  <si>
    <t>White mold is caused by the Ascomycete fungus, Sclerotinia sclerotiorum (Lib.) de Bary. It may be that S. minor Jagger may cause some outbreaks of white mold on pepper, but little research has been done to confirm this etiology. The fungus causes a wide range of diseases on more than 350 different host species. It causes recurring, serious losses in tomato, snap bean, and cabbage. It occurs sporadically on pepper, and does not appear to be a major problem on pepper at this time. The traditional names for Sclerotinia disease on pepper are white mold and Sclerotinia stem rot. White mold is found throughout the world wherever cool, damp growing conditions prevail. S. sclerotiorum is a fungus that prefers cool, moist weather, causing disease of great intensity when temperatures range from 15-21oC. Disease development and spread is greatly enhanced when humidity is high and dew and misty rains are common.</t>
  </si>
  <si>
    <t>In greenhouses and in many areas of fresh-market pepper production, application of broad-spectrum fumigants kills many sclerotia and significantly reduces disease.  Windborne ascospores may enter pepper crops from distant points where sclerotia escape destruction by fumigants. Seed free of sclerotia should be planted. Plant spacing and fertilizer regimes should be managed to avoid unnecessarily dense plant canopies. Flooding of fields for periods of 4-5 weeks may reduce viable numbers of sclerotia (Moore 1949). Sprinkler irrigation generally enhances white mold development compared to drip and other irrigation methods that do not wet the foliage. Proper ventilation of greenhouse pepper crops is warranted to minimize build-up of free moisture on foliage.</t>
  </si>
  <si>
    <t>Soft rot of peppers, caused by subspecies of the bacteria Erwinia carotovora, is the most significant postharvest disease problem of pepper fruits. Although the disease is primarily a postharvest problem, it also causes loss of seedlings, stem rot, wilting, and plant death in the field and greenhouses. The disease occurs worldwide in North America, Israel, and Africa. These bacteria have an extremely wide host range including other solaneceous crops such as potato, eggplant and tomato. Soft rot was the predominant parasitic disorder affecting 70% of all shipments of fresh pepper to New York during 1972-1984 (Ceponis et al., 1987).</t>
  </si>
  <si>
    <t>Seeds should be surface sterilized with sodium hypochlorite or 10% solution of trisodium phosphate to reduce bacteria on the seed surface (Hadas et al., 2001). In the field, damage by insects should be controlled to reduce the spread of bacteria and its entry into wounds. Foliar diseases should also be controlled to maintain sufficient foliage to prevent sunscald injury that provides entry for bacteria. Fruits from plants fertilized with higher rates of nitrogen (266 kg/ha) and potassium applied by  fertigation had less incidence of bacterial soft rot in experimental trials (Carballo et al., 1994). Weeds and volunteer plants around the field should be eliminated. Avoid wounding fruits during harvest and packinghouse operations and only harvest fruits when plants are dry. Harvesting containers and the interior of packinghouses should be kept clean and disinfested. In the packinghouse, avoid washing fruit whenever possible. Differences in tolerance of pepper fruit were reported but resistance in commercial cutivars is not generally available (Bartz and Stall 1974). There are no good chemical controls that can be used in the field to prevent Erwinia soft rot.</t>
  </si>
  <si>
    <t>Nematodes, also known as roundworms or eelworms, are classified in the animal phylum Nematoda. Although wormlike in appearance, nematodes are quite distinct taxonomically from true worms. Nematodes are ubiquitous in fresh and salt water and soil and live by feeding on microorganisms, plants and animals, and are important in decomposition and recycling of nutrients. Parasitic nematodes attack animals, humans and several hundred species feed on plants. Plant pathogenic nematodes are distinguished by presence of a stylet (a needle-like mouth part) used to obtain food. Several species of nematodes cause disease on peppers. Root-knot (Meloidogyne spp.) and sting (Belonolaimus spp.) are two of the most important and others such as stubby (Trichodorus spp.), lesion (Pratylenchus spp.) and others are considered less important (Netscher and Sikora 1990, Potter and Olthof 1993). Symptoms of damage by nematodes appear on aerial plant parts and plant roots Symptoms on above ground plant parts are typical of root-damaged such as stunting, yellowing, symptoms of nutrient deficiencies, wilting and reduced yields. Symptoms on roots are root knots or galls, lesions, excessive branching, injured roots and secondary infections by other microorganisms causing root rots.</t>
  </si>
  <si>
    <t>A number of control methods may be useful in managing nematodes on peppers. All materials in transplant productions should be free from nematodes. Sterilization of soil by fumigation or solarization can be used to reduce populations of nematodes. Granular nematicides may be used for the same purpose. Crop rotation with  on hosts, particularly grasses, is recommended, although the nematode present and its host range must be known prior to selecting the alternating crop. Weeds and volunteers in the fields must be eradicated or populations will persist on these hosts. Resistant cultivars are available for some races of root-knot nematodes, but not generally for other types of nematodes, and should be used when available.</t>
  </si>
  <si>
    <t>Allstar, Calypso, Catalina, Dana, Delmarvel, Earliglow, Florence, Gurdian, Lateglow, Latestar</t>
  </si>
  <si>
    <t>Verticillium Wilt</t>
  </si>
  <si>
    <t>S.A.M.H. Naqvi (ed.), Diseases of Fruits and Vegetables, Volume II, 441-483. © 2004 Kluwer Academic Publishers. Printed in the Netherlands.</t>
  </si>
  <si>
    <t>Strawberry Disease Management</t>
  </si>
  <si>
    <t>John L. Maas</t>
  </si>
  <si>
    <t>Strawberry is affected by many diseases around the world and their economic importance often is determined by cultural systems and varieties used, local environment, and limitations on availability and effectiveness of management strategies. This chapter reviews the currently available control measures and strategies, with emphasis on use of resistant varieties and non-chemical disease management. It is in necessity that a general treatise is presented, stressing strategies that should not become obsolete and that are useful in many, if not most, strawberry- growing regions of the world. One or more disease control strategies are generally emphasized because of local needs and restrictions. A great deal of information has been included which should give the reader a fuller understanding of strawberry diseases and their control, aspects of control strategies that are not readily apparent to the casual reader, interactive effects of pathogen, strawberry variety, and environment, and a large body of references pertinent to these areas. This review should be useful to growers, consultants, and researchers interested in developing disease management strategies for strawberry culture.</t>
  </si>
  <si>
    <t xml:space="preserve">Verticillium albo-atrum Reinke &amp; Berth. and V. dahliae Kleb., causes of Verticillium wilt in strawberry, have wide host ranges among annual and perennial crops and weeds and are capable of persisting for long periods in soil in undecayed plant debris and as microsclerotia. Growers who alternate strawberry crops with other crops such as tomato, eggplant (Solanum melongena L.), potato (S. tuberosum L.), pepper (Capsicum annuum L.), alfalfa (Medicago sativus L.), cabbage (Brassica oleracea var. capitata L.), cauliflower (B. oleracea var. Botrytis L.), lettuce (Lactuca sativa L.), and  watermelon (Citrullus vulgarus Schrader) should be aware that many cultivars of these crops are hosts to Verticillium, (Bhat and Subbarao 1999; Farr et al., 1989). The adage “Do not follow solanaceous crops with strawberry” is very appropriate with this disease." </t>
  </si>
  <si>
    <t>Excellent control of Verticillium wilt has been achieved through soil fumigation, especially with chloropicrin, mixtures of chloropicrin with methyl bromide or C3 hydrocarbons, and methyl isothiocyanate (Maas et al., 1991; Shaw and Larson 1999). Soil drenches with systemic fungicides such as benomyl and thiophenates during the growing season also have been successful. Where Verticillium wilt does occur, measures should be taken to minimize movement of soil and plant debris to unaffected locations. A large number of cultivars are available that are moderately to highly resistant to Verticillium wilt</t>
  </si>
  <si>
    <t>Atlas, Benton, Eros, Earliglow, Lateglow, Latestar, Gurdian</t>
  </si>
  <si>
    <t>Red Stele (Red Core) Root Rot</t>
  </si>
  <si>
    <t xml:space="preserve">Red stele root rot, first observed in Scotland in 1920, now occurs in most strawberrygrowing countries with cool, moist climates. The reader is referred to several reviews on the red stele disease and the pathogen, Phytophthora fragariae var. fragariae (Milholland 1994; Montgomerie 1977; Nickerson and Maas 1991). Prior to development of cultivars resistant to the red stele disease and of effective fungicides, this disease made strawberry production untenable in some areas where the fungus had been introduced. Strawberry is the only host for P. fragariae var. fragariae and genetically different races of the fungus exist with differential pathogenicities to cultivars. A closely related fungus, P. fragariae var. rubi, causes a severe root rot of raspberry (Rubus spp.). </t>
  </si>
  <si>
    <t>The use of resistant cultivars is by far the most reliable way to avoid red stele root rot problems. Many cultivars are available in North America and Europe that are resistant to this disease (Table 1). Disease problems can arise even with resistant cultivars. Most red stele resistant cultivars have been developed for use where only  certain races of the pathogen predominate. Thus, cultivars bred and selected for resistance to a narrow spectrum of races may be highly susceptible to other races in different growing regions. Most strawberry breeding programs concerned with red stele resistance have concentrated on incorporating resistance to multiple races to  extend the useful range of cultivars that may be planted in sites infested with multiple races of the red stele pathogen (Maas et al., 1989). This has been complicated in the past because the nature of genetic resistance was largely unknown and crossing two red stele resistant parents often gave unpredictable results (Maas and Galletta 1989). However, recent studies have shown that resistance and pathogenicity are inherited in a gene-for-gene manner involving at least five genes for resistance (Van de Weg 1997). Molecular markers for resistance genes are being developed to assist in selection of resistance to the red stele root rot disease (Haymes et al., 2000).</t>
  </si>
  <si>
    <t>Black root rot</t>
  </si>
  <si>
    <t>Pratylenchus nematodes, especially P. penetrans, have been implicated as primary (e.g., Chen and Rich, 1962) or as co-factors (e.g., Bosher, 1954; Miller, 1956) in the development of the disease, along with Rhizoctonia solani Kühn and R. fragariae. Other fungi, such as Pythium (Yuen et al., 1991; Wing et al., 1995) and Cylindrocarpon species (Yuen et al., 1991) have also been implicated as primary pathogens, although most reports indicate that R. fragariae is the main fungus pathogen involved in black root rot in North America, whereas R. solani has been implicated in other countries.</t>
  </si>
  <si>
    <t>Contemporary work on controlling black root rot is centered around the concept of “healthy” soils (see: “Healthy” Soils). ‘Saia’ oat or ‘Triple S’ sorghosudangrass decreased P. penetrans nematode numbers in strawberry roots and decreased black root rot severity. (i). Avoid soils that have previously borne grain crops [but look into some of the newer cover crops]; (ii). Strawberries should not follow strawberries [black root rot is a re-plant disorder]; (iii). Use plants with sound, bright roots [always a good idea]; (iv). Use winter protection with a proper mulch application; (v). No chemical controls are advised [but, if you fumigate, be aware of a possible fumigation boomerang effect with soil-borne pathogens]; (vi). Badly affected plantings may benefit from light applications of well-rotted [composted] manure or light applications of sodium nitrate or ammonium sulphate; (vii). The best sites are on sandy, slightly acid soil and allow for adequate drainage of water; (viii). Set fresh transplants as quickly as possible, or use cold stored plants that have been properly stored [use of plug plants should reduce the possibility of pathogen transport on roots].</t>
  </si>
  <si>
    <t xml:space="preserve">Fusarium wilt, also called Fusarium yellows, is a systemic disease caused by Fusarium oxysporum f. sp. fragariae that is reported to occur only in Australia, Korea, and Japan (Maas 1998), but possibly also in Argentina (Mena et al., 1975). The strawberry form of F. oxysporum is pathogenic only to strawberry and the disease can be severe, causing as much as 40-50% plant loss (Kim et al., 1982; Winks and Williams, 1965). Fusarium wilt is considered the most devastating strawberry disease in Japan where susceptible cultivars such as ‘H k wase’ are grown (Oda 1991). Fusarium wilt is a  soilborne disease that begins as an infection of roots and crowns and becomes systemic. </t>
  </si>
  <si>
    <t>Fusarium wilt has been controlled by cultural means, such as the addition of large amounts of potassium oxide or lime to the soil, or by covering fields with black vinyl or silver polyethylene films. Soil fumigation of nursery beds with methyl bromide also has been used to reduce infection levels. Cultivars vary in susceptibility to Fusarium wilt; cultivars Fukuba, Hogoyoku, Senga Sengana, Senga Gigana, Himiko; Kurumae 38; Yachiyo, Daehak 1, Shikinari, Toyonoka, Hatsukuni, and Suhong are resistant. In addition, somaclonal variants from leaf-derived callus have been regenerated that also are resistant to Fusarium wilt.</t>
  </si>
  <si>
    <t>Crown rot, caused by Phytophthora cactorum, is an important strawberry disease in Europe and other temperate to subtropical regions. The disease is apparently caused by a distinct pathotype of P. cactorum; only isolates from diseased strawberry crowns are pathogenic to strawberry only and isolates from plants other than strawberry are not pathogenic to strawberry (Lilja et al., 1998; Lederer and Seemüller 1992; Seemüller 1998). Isolates of P. cactorum that cause crown rot apparently also are distinct from those that cause leather rot (see: Leather Rot), although both diseases may occur  simultaneously in the same planting (Seemüller and Schmidle 1979). Other species of Phytophthora also have been implicated in causing crown rots which may be sporadic in occurrence or of local importance. Crown rot often appears in the field as a sudden wilting, or collapse, of plants.</t>
  </si>
  <si>
    <t>In general, site and soil conditions should be managed to ensure rapid water run-off and prevention of soil water-logging. Avoiding transplants that have been injured during cold storage or that have latent infections is difficult. Cultivars vary in their resistance to crown rot, but the degree of resistance may be slight and depend on predisposing factors and resistance screening methods. The old cultivar Merton Dawn is considered to be very resistant to crown rot (Pitrat and Risser 1977). Of some of the newly released cultivars from the Horticultural Research Institute in England, ‘Gerida’ is reported to be highly resistant.</t>
  </si>
  <si>
    <t>Leaf blight, Dendrophoma obscurans</t>
  </si>
  <si>
    <t>Leaf blight, also called Phomopsis leaf blight, caused by Phomopsis obscurans [syn. Dendrophoma obscurans (Ellis &amp; Everh.) W. H. Anderson], may be a serious disease in some localities. The pathogen also may severely damage stolons and fruit trusses (Maas 1985) and causes a ripe rot of fruit. In exceptional cases, the disease may cause sufficient late-season leaf destruction in perennial plantings to weaken plants and reduce fruit yields the following spring. Disease initiation and development is favored by warm temperatures (26-32oC) and a wetness period of at least 72 hours.</t>
  </si>
  <si>
    <t>In perennial culture systems, P. obscurans overwinters in infected living leaves. In annual systems, the fungus may be introduced into new plantings with infected nursery transplants. Fragaria species are the only known hosts of P. obscurans. Regularly scheduled fungicide applications for other diseases in spring, summer, or fall seem to keep leaf blight in check. Cultivars vary in susceptibility to this disease, but apparently none are highly resistant.</t>
  </si>
  <si>
    <t>Leather rot</t>
  </si>
  <si>
    <t>Leather rot, caused by Phytophthora cactorum, usually is not a serious problem, but on occasion may cause considerable loss of fruit. In addition to direct loss of fruit, fruit with leather rot has a distinctly unpleasant odor and taste that may be imparted to processed fruit products. Therefore, the level of tolerance for leather rot in the field is very low compared to other fruit-rot diseases. P. cactorum also causes a serious crown rot, but apparently the fruit rotting and crown rotting forms of P. cactorum are caused by two distinct pathotypes, although the rots may occur simultaneously (Madden et al., 1991).</t>
  </si>
  <si>
    <t xml:space="preserve">Control of leather rot requires an integration of several strategies; site selection and maintenance to enhance drainage, elimination of standing water, planting on  elevated beds, use of rough-textured mulch around plants, and fungicide applications. </t>
  </si>
  <si>
    <t>C. fragariae Brooks, Anthracnose</t>
  </si>
  <si>
    <t>Anthracnose of strawberry, described first in the United States in 1931, was determined to be caused by a new species of Colletotrichum, C. fragariae Brooks (Brooks 1931). The disease affects stolons and petioles (Brooks 1931), and crowns of plants (Brooks 1935). Since these early studies, anthracnose diseases of strawberry have been described as caused by C. acutatum (teleomorph Glomerella acutata Guerber &amp; Correll), C. gloeosporioides (Penz.) Penz. &amp; Sacc. [teleomorph Glomerella cingulata (Stoneman) Spauld. &amp; H. Schrenk.], and C. dematium (Pers.) Grove (Howard et al., 1992; Maas 1998). C. dematium only occasionally causes strawberry fruit rots; however, the former three species have become of worldwide importance in strawberry culture since around 1990.</t>
  </si>
  <si>
    <t>Anthracnose crown rot is regarded as a nursery problem wherein infected nursery plants transplanted to fruit-production fields rapidly show symptoms of the disease. Control of anthracnose can be difficult. Anthracnose crown rot can be minimized by the use of non-infected nursery plants, minimal use of fertilizers and water in transplanting to fruiting fields, and removal of infected plants and fruit from fruiting fields followed by immediate fungicide applications after each rain period.</t>
  </si>
  <si>
    <t>Fusarium yellows and wilt</t>
  </si>
  <si>
    <t>S.A.M.H. Naqvi (ed.), Diseases of Fruits and Vegetables, Volume I, 441-453. © 2004 Kluwer Academic Publishers. Printed in the Netherlands.</t>
  </si>
  <si>
    <t>Celery Diseases and their Management</t>
  </si>
  <si>
    <t>Celery ranks third among the world’s salad vegetables in popularity. Grown primarily for its succulent leaf petioles, it is utilized in both fresh and processed forms. Celery seed is also popular for its tangy flavor. Celery has a relatively long production cycle, with  seedlings being raised for 8-10 weeks as transplants and then for another 10-12 weeks in the field. The resultant long growing season exposes the crop to a myriad of pathogens over that time. Many are capable of inciting significant losses in both yield and quality under favorable conditions. In this chapter, the most widespread and significant diseases of celery are described, along with recommended control measures. Four important fungal diseases are discussed, including early blight, Fusarium yellows and wilt, late blight, and pink rot. Two bacterial diseases, bacterial leaf spot, and bacterial blight, are detailed, as are two viral diseases, celery mosaic virus and southern mosaic virus. Nematode pathogens discussed are divided into two major groups, root-knot nematodes and ectoparasitic nematodes, the latter including seven different types. Blackheart and cracked stem, two common physiological disorders of celery, are also described.</t>
  </si>
  <si>
    <t>Incited by Fusarium oxysporum f. sp. apii (R. R. Nelson &amp; Scherb) W. C. Snyder &amp; H. N. Hans., Fusarium yellows and wilt is one of the most important soilborne diseases of celery. Formerly referred to as “stunting disease” or simply as “yellows”, it has been reported from celery growing regions worldwide. Losses in quality and quantity may be significant. From the 1930s through the early 1970s, Fusarium wilt was successfully controlled using resistant varieties. However, reappearance of the disease in California in 1978 provided evidence for the existence of a new race, race 2, capable of attacking both self-blanched and the formerly resistant green varieties (Opgenorth and Endo 1979). By 1982, it was widespread and continues to be a problem, despite the availability of a few race 2 resistant lines. The disease is characterized by yellowing of the foliage and plant stunting. When sectioned longitudinally, vascular tissues in the crown and taproot exhibit a reddish-brown discoloration. Fleshy roots may turn necrotic and older leaves may become brittle. Additionally, secondary growth from adventitious buds in the crown area may lead to split petioles.</t>
  </si>
  <si>
    <t>Being long-lived in the soil, the Fusarium yellows pathogen is difficult to control once established. Therefore, in seedbeds established for transplant production, sanitation measures such as equipment disinfection and the use of pathogen-free soil or potting mix should be used to prevent introduction. If already present,  inoculum levels may be reduced by soil fumigation or steam pasteurization. However, such strategies are costly. Many growers have gone to the use of celery transplants grown in plastic or styrofoam planting trays using sterile potting mix. In production fields, soil amendments with rock salt, potassium or nitrate ions, and chitosan, have all shown promise but most are not feasible (Bell et al., 1998, Schneider 1985). Short term crop rotations have for the most part been ineffective, but Lacy et al., 1996 reported that onion/celery rotations have been demonstrated as efficacious in reducing inoculum levels short-term. Resistance for many years provided effective control of Fusarium yellows. However, with the appearance of race 2, this control dissipated. Recent breeding efforts to reestablish control, while not yet entirely successful, display promise.</t>
  </si>
  <si>
    <t>Sclerotinia pink rot and foot rot</t>
  </si>
  <si>
    <t>Pink rot is caused by the fungal pathogens Sclerotinia sclerotiorum (Lib.) de Bary and foot rot is caused by S. minor Jagger. These fungi are worldwide problems in both production and storage. Both pathogens can attack celery at any stage of growth. The fungi cause damping-off in seedbeds, attacking plants at the soil surface. On more mature plants, the disease appears as a watery soft rot that develops on stalks at or near ground level. Infected tissues take on a pinkish hue, hence the name. Over time, these tissues become covered by a thick, white cottony mold. Hard, blackish-grey sclerotia frequently form within the crown and basal region, their shape and size dependent upon the fungal species. Sclerotia of S. minor are mostly spherical and uniform in diameter (approx. 0.5-2.0 mm), while those of S. sclerotiorum are more irregular in shape and are considerably larger, measuring 2-20 x 3-7 mm in diameter. Both pathogens may survive as sclerotia for up to 8-10 years in the soil, but they frequently differ in their mode of infection.</t>
  </si>
  <si>
    <t>While sclerotia of the drop pathogens may be long-lived, crop rotation may provide adequate control if non-host rotational crops are grown. Although Sclerotinia has a rather broad host-range, limiting crop selection, beet, onions, spinach, corn, and small grains are crops that are useful to include. Deep-plowing to bury sclerotia  deep in the soil has also proven to be effective under low inoculum densities (Subbarao et al., 1996), as has flooding of celery fields during non-production periods where feasible (Moore, 1949). Irrigation methods which avoid wetting the top 5-8 cm of soil, such as subsurface drip or seepage irrigation, assist in controlling this disease. While fungicides may aid in the control of Sclerotinia when conditions are cool and moist for extended periods, chemical measures should not be solely relied upon.</t>
  </si>
  <si>
    <t>Meloidogyne hapla Chitwood is the root-knot nematode most commonly associated with celery (Taylor 1943). However, other Meloidogyne species reported on celery. Although all cultivars can be affected, some are more prone to blackheart than others.</t>
  </si>
  <si>
    <t>Blackheart is prevented by fostering steady rather than sporadic growth. Wide fluctuations in fertility or moisture should be avoided. Calcium applications in the form of calcium nitrate (10-20 kg/ha) or calcium chloride (5-10 kg/ha) drenches can help prevent or alleviate symptoms (Geraldson, 1954). Drenches are most effective when applied directly over the heart one or two times per week. Also, the planting of blackheart prone cultivars should be avoided during high risk periods.</t>
  </si>
  <si>
    <t>A number of important ectoparasitic nematodes have been reported as causing injury to celery, as well as a number of related umbelliferous crops, such as carrot and parsley. In alphabetical order, these include: lesion nematodes, needle nematodes, pin nematodes, sting nematodes, stubby root nematodes, awl nematodes, and spiral nematodes. The lesion nematode species associated with celery is Pratylenchus penetrans (Cobb) Filip. &amp; Stek. (Townsend and Wolynetz 1991). As ectoparasites, these nematodes remain outside of the host root as they feed from the root surface. Adult females deposit eggs into the root zone and the juveniles undergo several molts to become adults. Both juvenile and adult stages are vermiform or wormlike. Characteristic above-ground symptoms incited by these parasites are stunting, chlorosis, and deficiency-type symptoms.</t>
  </si>
  <si>
    <t>Ectoparasitic nematodes generally can be controlled with preplant fumigants or contact nematicides. However, while such measures may be feasible in seedbeds and/or transplant potting mixes, they are seldom economically feasible for field production. In Florida, flooding of seedbeds or production fields for 1-3 months has proven effective in controlling these and other nematodes.Crop rotation may also prove to be of use, depending upon the nematode species and crop selection. Regarding the needle nematode, planting date manipulation offers some control. Planting may be delayed until soil temperatures drop below 22oC (Ploeg, 1988).</t>
  </si>
  <si>
    <t>Incited by Erwinia carotovora subsp. carotovora (Jones) Bergey et al., losses are frequently related to wet growing conditions. In high rainfall regions, losses as high as 90% have been reported (Cho 1977). In the field, soft rot initially appears as a rapid wilting of outer wrapper leaves. Plants at or near harvest are most susceptible. Wilting is caused by a collapse of vascular tissues, which develop a pinkish to brown discoloration. As the disease progresses, the pith of the stem becomes water-soaked, macerated, and greenish. The basal pith in advanced stages of the disease becomes gelatin-like, giving rise to the popular reference “jelly butt”.</t>
  </si>
  <si>
    <t>Command, Mission, and Challenger</t>
  </si>
  <si>
    <t>US Agriculture and Natural Resources; Farm</t>
  </si>
  <si>
    <t>Celery Production in California</t>
  </si>
  <si>
    <t>Daugovish, O., Smith, R., Cahn, M., Koike, S., Smith, H., Aguiar, J., Quiros, C., Cantwell, M. and Takele, E.</t>
  </si>
  <si>
    <t>Basic information for commercial celery producers, including information on crop climatic requirements, varieties, planting, fertilization, harvest, and marketing channels.</t>
  </si>
  <si>
    <t xml:space="preserve">Greenhouse  transplants  can  become  diseased  with late  blight (Septoria  apiicola)  and  bacterial  leaf  spot (Pseudomonas  syringae p v.  apii).  These  diseases  can result  in  weakened  transplants.  Once  planted  in  the field,  bacterial  blight  usually  does  not  persist,  and control  measures  are  not  needed.  However,  trans-plants infected with late blight can result in crop loss in  the  field  if  conditions  favor  disease  development. Manage  late  blight  by  using  pathogen-free  seed,  fungicides  on  transplants,  fungicides  in  field  plantings, and  drip  or  furrow  irrigation  rather  than  overhead sprinklers.  Early  blight (Cercospora  apii)  is  another foliar disease that is much less common in California and not as destructive as late blight. Pink  rot (Sclerotinia  sclerotiorum)  and  crater  rot (Rhizoctonia  solani)  are  two  soilborne  fungal  diseases that  can  affect  the  lower  portion  of  the  celery  peti-oles  if  wet  conditions  are  present.  Fungicides  are sometimes  needed  for  control.  Fusarium  yellows (Fusarium  oxysporum f.  sp.  apii)  is  a  devastating  soil-borne  fungal  disease  that  can  significantly  reduce yields. The pathogen is a long-term resident in infested  soils,  so  crop  rotations  are  not  effective.  Control  is achieved only by using resistant or tolerant cultivars. Sclerotinia  petiole  and  crown  rot (Sclerotinia  minor)has  been  recently  identified  in  southern  California celery fields rotated with lettuce.Although  celery  is  susceptible  to  the  aster  yellows mycoplasma  and  the  western  celery  mosaic  (CeMV) and  cucumber  mosaic  (CMV)  viruses,  commercial plantings are rarely impacted by these pathogens. </t>
  </si>
  <si>
    <t>SYMPTOMS AND SIGNS: Celery is susceptible to the pink rot fungus at all stages of plant growth (including as transplants in trays), but the disease is most often observed on mature plants when leaf canopies are well developed. Initial symptoms appear as brown lesions on the petioles that develop at or near the soil line or up in the plant canopy. Lesions rapidly expand into soft, watery, decayed areas. The plant tissue surrounding the lesions may turn pink. In advanced stages of the disease, lesions may contain profuse white mycelia of the pathogen. Hard, black, irregularly shaped resting structures (sclerotia) ranging in size from 0.25 to 0.5 inch long, may develop on diseased tissue. Under favorable conditions, the entire petiole and plant base may collapse. Leaf infections on newly forming leaves may also occur. Brown leaf lesions rapidly expand into the leaf petiole. As the leaf and petiole collapse, white mycelia and black sclerotia develop.
COMMENTS ON THE DISEASE: Sclerotia survive in the soil for prolonged periods without plant hosts. When cool, wet conditions occur, sclerotia germinate and infect nearby plants at or below the soil surface. Alternately, sclerotia may develop spore-producing structures that release windborne spores. These spores may land on susceptible celery tissue and cause a canopy infection. Conditions that promote disease development are periods of prolonged wetness, excess moisture in heavy canopy, and fog. Because many crops and weeds are hosts of this pathogen, spore releases may occur within and outside celery fields. Pink rot that occurs on celery transplants is caused by spores that blow into transplant facilities.
MANAGEMENT:
Cultural Control: Crop rotation does not prevent pink rot but can reduce soil populations of the fungus. Maintain adequate air movement within fields by proper plant and row spacing. Use drip instead of furrow irrigation; do not use sprinkler irrigation, especially late in the crop cycle. Deep plowing or soil inversion does not reduce disease caused by Sclerotinia sclerotiorum.
Organically Acceptable Methods: Cultural controls are acceptable for use on organically grown produce.
Treatment Decisions: Directed sprays to the base of the plants may provide some protection against pink rot.</t>
  </si>
  <si>
    <t>Crater rot</t>
  </si>
  <si>
    <t>SYMPTOMS AND SIGNS: Crater rot symptoms are usually restricted to the lower portions of the celery petioles where soil is in contact with plant tissue. Early symptoms consist of small, irregular, reddish-brown lesions that develop on outer and inner sides of the lower petioles. Developing lesions expand and become brown, sunken spots or craters. These lesions remain firm and dry unless secondary decay organisms invade and cause soft rots. With a hand lens, the dark brown, mycelia of Rhizoctonia solani may sometimes be seen within and on the margins of the lesions.
COMMENTS ON THE DISEASE: Rhizoctonia solani is a soilborne fungus that can persist in the soil for long periods of time. It infects many plant hosts and can also survive on decaying organic matter in the soil. This pathogen can survive in soil by forming tight masses of mycelium (sclerotia) that resist desiccation. Warm and moist soil conditions are needed for crater spot development.
MANAGEMENT
Cultural Control: Place transplants at proper planting depth. Planting too deeply can increase disease severity and incidence. Manage irrigations to avoid overly wet soils. Do not plant into fields with large amounts of undecomposed plant residue. During soil cultivation, avoid throwing soil onto the crowns of plants.
Organically Acceptable Methods: Cultural controls are acceptable for use on organically grown produce.
Monitoring and Treatment Decisions: If monitoring indicates crater rot is developing on the plants, protectant fungicides are sometimes necessary. Direct these sprays to the base of the celery plants.</t>
  </si>
  <si>
    <t>SYMPTOMS AND SIGNS: Symptoms of Fusarium yellows usually begin to appear after plants are well established. Infected plants turn yellow and are stunted. Some of the large roots may have a dark brown, water-soaked appearance. The water-conducting tissue (xylem) in the stem, crown, and root show a characteristic orange-brown discoloration, resulting from infection by this soilborne, vascular pathogen. In the later stages of infection, plants remain severely stunted and yellowed and may collapse. Invasion by secondary rot organisms results in soft rots and hollowed cavities in the plant crowns. Aster yellows also causes similar yellowing and stunting. However, aster yellows usually causes severe petiole twisting and lacks the vascular discoloration caused by Fusarium yellows.
COMMENTS ON THE DISEASE: Once introduced into a field, this pathogen can survive for long periods in the soil. The fungus can be moved about in infected plant residues and in infested soil. Symptoms are most severe on the summer celery crops because of warmer soil and air temperatures.
MANAGEMENT
Cultural Control: Use resistant or tolerant celery cultivars, and avoid fields with known histories of the disease. If infested fields must be used, plant resistant/tolerant cultivars only in winter or early spring. Avoid contaminating uninfested fields by preventing introduction of soil/crop residue.
Organically Acceptable Methods: Cultural controls are acceptable for use on organically grown produce.</t>
  </si>
  <si>
    <t>DESCRIPTION OF THE PESTS: Plant parasitic nematodes are microscopic roundworms that live in soil and plant tissues and feed on plants by puncturing and sucking the cell contents with a needlelike mouthpart called a stylet. Root knot nematodes live within the roots; the second stage juveniles are motile, and the other stages are sedentary. Adult females are swollen and produce eggs in an egg-mass, typically on or just under the root surface.
DAMAGE: Root knot nematodes can cause stunting of celery plants. They can also reduce a stand, but this is rare and usually occurs under high nematode population densities when the growing season extends into warm weather. Reports of nematode problems in California celery crops have increased in recent years. This increase is attributed to the loss of fumigants that were typically used on crops grown in rotation with celery.
SYMPTOMS: The symptoms described below are characteristic of a nematode problem, but are not diagnostic because they could result from other causes as well. Root knot nematode infestations can cause stunting, uneven stand of plants, and characteristic galls on roots. Nematode-infested plants often tend to wilt earlier than healthy plants even when soil moisture is adequate.</t>
  </si>
  <si>
    <t>FIELD EVALUATION: It is critical to know whether or not nematodes are present to make management decisions. If a previous field or crop had problems caused by root knot nematode, numbers may be high enough to cause damage to seedlings. If nematode species have not previously been identified, take soil samples and send them to a diagnostic laboratory for identification. Take soil samples from within the root zone (6 to 18 inches deep). Divide the field into sampling blocks of not more than five acres each that represent cropping history, crop injury or soil texture. Take several subsamples randomly from a block, mix them thoroughly and make a composite sample of about 1 quart (1 liter) for each block. Place the samples in separate plastic bags, seal them, and place a label on the outside with your name, address, location, and the current/previous crop and the crop you intend to grow. Plants suspected of having root knot infestation should be placed in a plastic bag and also sent to the lab for analysis. Keep samples cool (do not freeze), and transport as soon as possible to a diagnostic laboratory. Contact your farm advisor for more details about sampling, to help you find a laboratory for extracting and identifying nematodes, and for help in interpreting sample results.
MANAGEMENT
Cultural Practices: Rotating with nonhost crops can reduce nematode population levels but is difficult in fields with root knot nematodes because of their wide host range. Avoid infesting new fields by cleaning machinery and equipment with water and preventing movement of infested soil. Currently there are no nematode resistant cultivars available.
Treatment Decisions: Damage thresholds for root knot nematode on celery have not been developed. If they are present, damage may occur and treatment is warranted.</t>
  </si>
  <si>
    <t>Phytophthora blight, Phytophthora infestans</t>
  </si>
  <si>
    <t>Major Diseases of Tomato, Pepper and Eggplant in Greenhouses</t>
  </si>
  <si>
    <t>Dimitrios I. Tsitsigiannis • Polymnia P. Antoniou • Sotirios E. Tjamos • Epaminondas J. Paplomatas</t>
  </si>
  <si>
    <t>Greenhouse climatic conditions provide an ideal environment for the development of many foliar, stem and soil-borne plant diseases. In the present article, the most important diseases of greenhouse tomato, pepper, and eggplant crops caused by biotic factors are reviewed. Pathogens that cause serious yield reduction leading to severe economic losses have been included. For each disease that develops either in the root or aerial environment, the causal organisms (fungi, bacteria, phytoplasmas, viruses), main symptoms, and disease development are described, as well as control strategies to prevent their widespread outbreak. Since emerging techniques for the environmentally friendly management of plant diseases are at present imperative, an integrated pest management approach that combines cultural, physical, chemical and biological control strategies is suggested. This review is based on combined information derived from available literature and the personal knowledge and expertise of the authors and provides an updated account of the diseases of three very important Solanaceaous crops under greenhouse conditions.</t>
  </si>
  <si>
    <t xml:space="preserve">Symptoms: In tomato, leaves and young shoots are infected first. Leaf lesions appear as indefinite, water-soaked spots that can very rapidly enlarge into pale green to brown lesions covering large leaf areas. Fruit lesions appear as dark, oli¬vaceous spots that can cover the entire fruit. The disease can also spread on tomato fruit after harvest. Under wet conditions, the undersides of leaf lesions or the fruit spots can be covered with a velvet white to grey mycelium that consists of the branched conidiophores that emerge through the stomata (Panagopoulos 2000). The pathogen overwin¬ters in volunteer or abandoned tomato plant material in greenhouses or the surrounding area (Vartanian and Endo 1985; Cohen et al. 1997). P infestans is mostly active during cool, moist weather; i.e. cool nights and warm days are favourable for late blight development (Jones et al. 1991; Legard et aL 1995; Koike et al. 2007).
</t>
  </si>
  <si>
    <t xml:space="preserve">Use of integrated management practices (IPM) is necessary for the successful suppression of late blight. Cultural control measures, such as sanitation strategies that eliminate or exclude infected plant parts from the greenhouse or the surrounding areas, are important in the overall management strategy, while the application of fungicides plays the major role in the control of the disease. Fungicide applications can be adjusted on the basis of forecasting systems that identify favourable weather conditions for disease development. Early in the season, prior to late blight infection, protectant fungicides can provide protection and thus prevent a rapid epidemic. Fungicides with systemic activity penetrate into the plant tissues and are necessary if a crop has been ex¬posed to sporangia within the previous 24 hours. Dithiocar¬bamates, chlorothalonil, copper fungicides and the systemic phenylamides (metalaxyl etc.) are the most commonly used in greenhouses. Once 5-10% of the foliage has become in¬fected, it is usually not possible to halt the development or progress of the disease. There are some tomato cultivars with strong to moderate resistance to late blight, but the appearance of new pathogen races that break the resistance is very common (Cohen and Grinberger 1987; Jones et al. 1991; Albajes et al. 1999; Tumwine et al. 2002; Koike et al. 2007; Chen et al. 2008).
</t>
  </si>
  <si>
    <t>Late blight, the disease that was responsible for the infa¬mous Irish potato famine of the 1840s, is a highly devas¬tating disease affecting both tomato and potato. It can also infect eggplants. The disease is caused by the fungus-like oomycete pathogen Phytophthora infestans (Mont.) de Bary. It can infect and destroy the leaves, petioles, stems and fruit of tomato plants and cause 20-70% crop loss (Fry and Goodwin 1997; Knapova and Gisi 2002).</t>
  </si>
  <si>
    <t xml:space="preserve">C. acutatum J.H. Simmonds, C. coccodes (Walk.) S.J. Hughes, C. gloeosporioides (Penz.) Penz. &amp; Sacc. in Penz, C. dematium (Pers.) Grove, C. capsici (Syd)
Butler &amp; Bisby </t>
  </si>
  <si>
    <t xml:space="preserve">The disease has its greatest impact on the fruit of tomato, pepper and eggplant. It can be a serious disease of processing tomatoes (caused by C. coccodes), and tomato processors impose a strict limit on the amount of anthracnose acceptable on the raw product. The disease primarily infects the fruit. Young and green fruits may be infected but disease symptoms are not deve¬loped until the fruits begin to ripen. Fruits become increa¬singly susceptible as they approach maturity. Early symptoms appear on ripe fruit as small, sunken, water-soaked, circular spots that increase in size (12-15 mm in diameter) and contain concentric rings. Leaf infections show small, tan to brown spots that often have a yellow halo in tomato plants, or a dark brown border in pepper plants. 
</t>
  </si>
  <si>
    <t>Control: Rotation with non-Solanaceous crops at least every other year is recommended to prevent an accumulation of the fungus in the soil. Weed control is important since the anthracnose pathogens have a broad host range. Sprinkler irrigation should be avoided because of the spread of the conidia. Staking of plants and the use of mulch materials can reduce the number of fruit in contact with the soil. Fungicide treatments provide acceptable control if applied on a periodic basis from first fruit cluster to harvest. Espe¬cially when the fruit begin to ripen, fungicide applications are very important (Jones et al. 1991; Pernezny et al. 2003; Koike et al. 2007).</t>
  </si>
  <si>
    <t>Phytophthora parasitica Dastur (= P. nicotianae var. parasitica), P cryptogea (Pethyb.and Laff.) and P capsici Leonian are the main causal organisms of Phytophthora root rot</t>
  </si>
  <si>
    <t xml:space="preserve">Phytophthora root rot is a widespread and devastating dis¬ease of Solanaceous crops, especially under greenhouse conditions. The pa¬thogen reproduces asexually by forming sporangia, which are borne on branched sporangiophores, The sporangia are dispersed by wind, rain and irrigation water, releasing the zoospores. Oospores germinate either directly by forming a germ tube or indirectly by producing sporangia. Sporangia can germinate directly to produce hyphae or else can differentiate to produce 10-30 zoospores. Zoospores are the most important form of inoculum for infec¬tion of roots, especially when the soil is flooded. Phytophthora reproduces by both sexual and asexual means. Oospores, the sexual spores, overwinter in the field and serve as inoculum. The disease is polycyclic. 
</t>
  </si>
  <si>
    <t>Management of Phytophthora blight mainly relies on cultural practices, crop rotation, and selective fungicides. Raised beds, good drainage of the soil bed and subsurface drip irrigation can help manage the disease. Fungicides, such as phenylamides (e.g. metalaxyl, mefenoxam), may help manage root and fruit infections. A complication is that many oomycetes appear to have an extraordinary genetic flexibility which enables them to adapt rapidly, and over¬come, chemical control measures and genetic resistance bred into plant hosts (Schmitthenner 1985; Schettini et al. 1991; Fry and Goodwin 1997; Chamnanpunt et al. 2001).</t>
  </si>
  <si>
    <t xml:space="preserve">Verticillium wilt is caused by the soilborne pathogens V. dahliae Kleb. and the less frequently encountered V. alboatrum Reinke &amp; Berthier. The incidence and severity of the disease vary from year to year and from one location to an¬other, depending on host susceptibility, pathogen virulence, soil type and environmental conditions. The first symptoms of Verticillium wilt are stunting and a slight yellowing of the lower foliage. As the disease progresses, leaves may become more severely chlorotic. Varying degrees of vascular discoloration may occur and plants wilt as a result of water stress. For a few days, infected plants may reco¬ver at night, before permanent wilting sets in and the plants die. Subsequently, the pathogen invades and colonizes the xylem elements, thereby disrupting water transport. Verticillium diseases generally spread through the use of contaminated equipment, the transfer of contami¬nated soil, irrigation, and the use of infected seed or plant materials, such as rootstocks, bulbs and tubers. Verticillium survives in the soil and crop debris mainly as microsclerotia. Microsclerotia may remain dormant in the soil for more than ten years and are mainly stimulated to germinate by root exudates. The infectious hyphae that emerge from microsclerotia penetrate roots principally in the areas of cell differentiation and in the root hair zone. 
</t>
  </si>
  <si>
    <t xml:space="preserve">The control of the pathogen is difficult due to the long viability of the resting structures, the broad host range and the inability of fungicides to affect the fungus once it enters the xylem. Therefore, the removal of plants once they are diagnosed with Verticillium wilt disease is currently the most effective means of disease control. Resting structures are desirable targets for Verticillium control because they produce the primary inoculum and are very persistent (Hawke and Lazarovits 1994). Inoculum reduction can be accomplished through soil solarization, chemical soil fumi¬gation or crop rotation. However, for various reasons these strategies are rather inefficient. Soil solarization can only be carried out in geographical areas that have the required cli¬mate, and the use of chemicals for fumigation is severely restricted because they are generally detrimental to the environment and/or public health Finally, crop rotation is rather unappealing as Verticillium resting structures are persistent in the soil, requiring long rotations with mainly monocotyledonous crops to reduce microsclerotia below crop-specific threshold levels (Wilhelm 1955; Evans et al. 1967; Fradin and Thomma 2006). Therefore, the most feasible and economic control is the use of Verticillium-tolerant cultivars. Polygenic resistance to Verticillium spp. has been identified in several plant spe¬cies, including alfalfa, cotton, potato and strawberry. Isolates of V dah¬liae and V albo-atrum that are contained by the Ve locus are designated as race 1, while all other isolates are designated as race 2 (Pegg 1974). In tomato, the Ve locus that provides resistance against Verticillium wilt (Schaible et al. 1951) has been used by plant breeders for 60 years and introduced in most cultivated tomatoes. 
</t>
  </si>
  <si>
    <t xml:space="preserve">This Fusarium disease is caused by the fungus Fusarium oxysporum Schlechtend.:Fr. f. sp. radicis-lycopersici W.R. Jarvis &amp; Shoemaker, a close relative of the Fusarium wilt pathogen Fusarium oxysporum Schlechtend.:Fr. f. sp. lyco¬persici (Sacc.) W.C. Snyder &amp; H.N. Hans. The pathogen damages mostly tomato but it has also been reported in egg¬plant and pepper and can be particularly severe in green¬house production systems. In plastic greenhouses, a yellowing and chlorosis of the lower leaves appears in infected plants during late winter, when many fruits have already set. In severe infections the whole plant becomes chlorotic and wilts. 
</t>
  </si>
  <si>
    <t>The infected plants must be carefully removed and destroyed. Effective control of the fungus may be obtained by soil disinfestation, crop rotation, the use of resistant culti-vars and by grafting on resistant rootstocks (McGovern 1993).</t>
  </si>
  <si>
    <t xml:space="preserve">The most common Fusarium wilt in greenhouses appears on tomato plants. The causal microorganism is Fusarium oxysporum Schlechtend.:Fr.f. sp. lycopersici Sacc.) W.C. Snyder &amp; H.N. Hans. On the contrary, there are very few convincing cases of a Fusarium vascular wilt in Capsicum spp., and other Solanum species. The initial symptom is chlorosis of the lower leaves that often begins on one side of the plant followed by wilting of that foliage. Infected leaves later show curling, browning and drying. As the disease progresses, the entire plant turns chlorotic, wilts and then collapses and dies. Vascular brown discoloration can be seen in infected stems and large leaf petioles. Affected plants and their root systems are stunted. The degree of stunting depends upon the time of root infection. The overall symptoms are similar to those caused by Verticillium wilt.
</t>
  </si>
  <si>
    <t xml:space="preserve">The management of Fusarium wilt in greenhouses is possible through prevention, using resistant cultivars, disease-free seedlings, new growth media for each crop, good sanitation practices and by maintaining optimum growing conditions.
</t>
  </si>
  <si>
    <t>White mold is usually first noted on tomato at about the time of flowering. Infection normally begins in the leaf axils or in stem joints where flower petals have fallen and lodged. Water soaked areas develop at these sites. The stems are subsequently invaded and become soft, and even¬tually large portions of invaded tissue may die. Infected stems are bleached light grey. If infection occurs at the crown or in the lower parts of the main stem, collapse of the canopy and foliage may occur. Fruit can also be infected and develop a soft, watery rot.</t>
  </si>
  <si>
    <t>This is a common greenhouse disease that damages egg¬plant, tomato, pepper throughout the world and is caused by Sclerotinia sclerotiorum (Lib.) de Bary and S. minor Jagger. Control of white mold is based on the application of ap-propriate fungicides (triazoles, benzimidazoles, dicarboxi¬mides, strobilurins) prior to Sclerotinia colonization of senescent and dead tissue, or soil disinfection with steam, heat or chemical treatments.</t>
  </si>
  <si>
    <t xml:space="preserve">Pythium spp. (P aphanidermatum (Edson) Fitzp., arrhenomanes Drechs., P. debaryanum Auct. non R. Hesse, P. myriotylum Drechs., P. ultimum Trow) </t>
  </si>
  <si>
    <t xml:space="preserve">Several Pythium spp. attack tomato, eggplant and pepper plants during their early stages of growth, causing seed rot, pre-emergence seedling damping- off, post-emergence seedling damping-off, or stem rot. The attack may cause stand losses and uneven growth. Pre-emergence damping-off is the most common symp¬tom associated with an attack by Pythium spp. Usually, the post-emergence phase of the disease begins as a dark- colored, water-soaked lesion on the root, which extends up the stem to or above the soil line. When a dark-colored and soft lesion develops around a major portion of, or the entire, stem, the seedling falls over, withers and dies.
</t>
  </si>
  <si>
    <t>Pythium diseases are controlled primarily by cultural and chemical practices. Plants should be placed on raised beds and in well-drained soils. Seed treated with a fungicide mixture for seed-borne and soil-borne pathogens should be used, and plants should be grown under optimal tempera¬ture, moisture, and nutritional conditions (McCarter 1991a). Post-planting applications of fungicide may provide control.</t>
  </si>
  <si>
    <t xml:space="preserve">Germinating seedlings may be killed before or soon after they emerge from the soil. Before emergence the pa¬thogen may kill the growing tip or produce tan to reddish brown lesions on the germinating seedling. After emergence, the fungus causes brown or nearly black lesions near the soil line. The young stem is constricted at the site of attack, becomes soft, and the plant falls over and dies. A root rot may occur as distinct, dark-colored lesions or brown rot under adverse soil or environmental conditions, or on plants whose roots are damaged. Rhizoctonia stem rot is mainly confined to the collar. Infected plants show pale brown, dry lesions, with circular rings, at the soil level. Growth is stunted and leaves become dull green. Complete wilting soon follows. Mycelial mat develop on the lesions and stems break easily at the infected site. Rhizoctonia spp. can survive indefinitely in soils by colonizing organic material and producing sclerotia. They may be dispersed with contaminated soil or on farm equip¬ment. The fungus invades through wounds, but is capable of directly invading young, succulent tissue. It also produces mycelial mats that enhance the penetration of plant parts. The pathogen causes rapid tissue destruction by strong en¬zymatic action.
</t>
  </si>
  <si>
    <t>Rhizoctonia spp. infect a large number of plants, including tomato, pepper and eggplant. The pathogen mainly causes damping-off, root rot, and basal stem rot. The pathogen is controlled primarily by cultural and chemical practices. Seed treated with a fungicide mixture that is active against seed-borne and soil-borne pathogens should be used, and plants should be grown under optimal temperature, moisture, and nutritional conditions.</t>
  </si>
  <si>
    <t xml:space="preserve">First symptoms of the infected plants are poor vigor, stunted growth and wilt. Leaves may develop interveinal chlorosis and later fall off the plant. The most characteristic symptoms appear on larger roots and consist of brown le¬sions, with a rough corky or wrinkled texture. The deve¬loping infection leads to lesions with extensive cracks that run lengthwise along the root, progressively damaging the root system and resulting in disruption of nutrient and water uptake. Pyrenochaeta lycopersici is a soilborne pathogen that survives in the soil as microsclerotia, which are stimulated to germinate by root exudates of the host plant. </t>
  </si>
  <si>
    <t>The soil-borne fungal disease, corky root, is caused by the fungus Pyrenochaeta lycopersici R. Schneider &amp; Gerlach. The pathogen damages mostly tomato, but can also infect eggplant, pepper and other plants. The disease can be seri¬ous where the same crops are cultivated repeatedly in the same greenhouse. In conventional greenhouse crop production systems, soil fumigants such as chloropicrin and methane sodium have been used successfully against corky root disease (Punithalingam and Holliday 1973; Campbell et al. 1982; Malathrakis and Kambourakis-Tzagaroulakis 1989). In organic production systems, soil solarization is an effective alternative method for corky root management (Moura and Palminha 1994; Ioannou 2000). Crop rotation and delay of planting until later in the spring, when soils are warmer, can help reduce the yield loss. Grafting on to resistant root¬stocks or the use of resistant cultivars can control the disease.</t>
  </si>
  <si>
    <t>Bacterial stem rot</t>
  </si>
  <si>
    <t xml:space="preserve">The first symptoms of the disease appear as a wilt of the plants at, or after, the time of first fruit harvest. Infected plants develop a black, soil-line lesion that usually results in stem weakening, lower stem breakage, plant stunting, plant wilt (plants remain wilted for many days) and plant death. The soil-line lesion is usually very soft and mushy in texture. The pith usually disintegrates, causing a hollow stem symptom observable in stem cross sections. Vascular discoloration does not extend significantly above or below the hollow stem. The causal agents of bacterial stem rot are the bacteria Erwinia carotovora pv. carotovora (Jones) Bergey et al. and E. carotovora subsp. atroseptica (van Hall) Dye. Erwinia chrysanthemi causes the disease on peppers. The bacterium occurs in greenhouse and field grown tomato. It is possibly spread by insects. The invasion of fruit by fruit worms is usually the source of large amounts of inoculum. In greenhouses, the disease may be ubiquitous in plants under gutters where high moisture conditions are normal. 
</t>
  </si>
  <si>
    <t>Bacterial stem rot occurs in greenhouses as well as in open field tomatoes. The highest incidence of the disease occurs on staked or trellised plants after pruning. The disease is considered to be a relatively minor disease of tomato, but occasionally major losses occur. Bacterial stem rot can be prevented by appropriate sani¬tation. Although it is present in all crops, the pathogen does not reach populations that are epidemiologically significant other than in the diseased plant. Therefore, the spread of the bacterium from diseased to healthy plants through cultural practices can be avoided.</t>
  </si>
  <si>
    <t>Erwinia chrysanthemi</t>
  </si>
  <si>
    <t>Fusarium Wilt, Fusarium oxysporum f.sp. melongenae</t>
  </si>
  <si>
    <t>In: Prohens J., Nuez F. (eds) Vegetables II. Handbook of Plant Breeding, vol 2. Springer, New York, NY</t>
  </si>
  <si>
    <t>Daunay MC.</t>
  </si>
  <si>
    <t>Solanum melongena L. (known as eggplant in the United States and aubergine in France and England) is one of the few cultivated solanaceous species originating from the Old World. It is known as brinjal in its home country, India, where it was domesticated long ago and where the greatest diversity is found. Widely grown in temperate and tropical Asian countries, eggplant has been also a common crop in the Middle East and around the Mediterranean basin and is now cultivated worldwide. The ethno-botanical history of eggplant is quite fascinating given its uses as food crop, medicine, and ornamental by Ancient (Indian) and Medieval (Arabic and European) civilizations, and the diverse beliefs surrounding its use including aphrodisical properties and various malevolent and benevolent effects. In the beginning of the 21st century, the health values of eggplant are being revived once again based on phenolic and alkaloid content.</t>
  </si>
  <si>
    <t>Fusarium wilt on eggplant is a serious soil born disease in Japan which induces vascular disorders, vessels browning and subsequent wilting of the plants. Its occurrence in Europe is rather recent; it was described in the Netherlands (van Steekelenburg, 1976), Italy (Stravato et al., 1993), Spain (Urrutia Herrada et al., 2004) and Turkey (Altinok, 2005). Messiaen (1975) and Yamakawa and Mochizuki (1979) reported varietal differences for various resistance levels, but complete resistance was not observed. Abdullaeva and Shifman (1988) identified high levels of resistance in several varieties that they used successfully in breeding programs. Mochizuki et al. (1997) described a monogenic dominant resistance in the line LS174. Yoshida et al. (2004 a, b) and Monma et al. (1997) developed eggplant rootstocks resistant to Fusarium wilt, and also resistant to bacterial wilt.</t>
  </si>
  <si>
    <t>Within the germplasm related to eggplant, Yamakawa and Mochizuki (1979) found complete resistance in S. integrifolium (i.e. S. aethiopicum Aculeatum Group), and S. indicum (i.e. probably S. violaceum), as well as in S. incanum (probably a wild form of S. melongena) which however segregated into resistant and susceptible plants. Cappelli et al. (1995) found (1) that S. torvum and S. sisymbriifolium were resistant, (2) that S. integrifolium, S. aethiopicum Gilo Group, S. khasianum -i.e. S. viarum- and S. macrocarpon segregated for resistance, and (3) that S. sodomeum (i.e. S. linnaeanum) was susceptible. Monma et al. (1996) found that 96% of the 50 accessions of S. gilo and S. aethiopicum (same species), and 100% of the S. anguivi accessions (7) they tested expressed total resistance, thus clearly indicating that Fusarium wilt resistance is very frequent in this African species and its close wild relative. They found also resistance in S. macrocarpon.</t>
  </si>
  <si>
    <t>Verticillium is another vascular disease, which likewise the Fusarium wilt provokes vessels browning and foliar wilting, but it kills rarely the plants; however it reduces significantly the yield. Vigouroux and Molot (1975) established a relationship between the susceptibility of eggplant varieties and their sugar content. Methods for assessing the resistance include naturally infected fields or re-enforced inoculation in open field, and plantlets’ root dipping into a solution of inoculum. Symptoms measurement most often focus on foliar wilting, sometimes on vessels browning spread along the stem -which is the most relevant criteria, and more rarely on plant height reduction. Though actively searched for, resistances of high level to Verticillium wilt within eggplant germplasm are scarcely reported (Petrov et al., 1989; Bletsos et al., 2004). Lesser susceptibility or tolerance (Nothman and Ben Yephet, 1979; BaiQing Lin YunHua Xiao, 1995; Neshev et al., 1997; Robinson et al., 2001) or the so called 181 ‘slow wilting’ (Cirulli et al., 1990) are reported in several varieties. The existence of particularly susceptible accessions is reported by Cirulli et al. (1990).</t>
  </si>
  <si>
    <t>Resistance to Verticillium wilt, one of the major pathological problems of eggplant, is still a  challenge for eggplant breeders, because they do not have high levels of resistance available in  eggplant germplasm, and they could not transfer so far those present in wild species such as S. torvum and S. sisymbriifolium because of interspecific crossing incompatibilities. In tomato, this disease is controlled by the monogenic dominant genes Ve1 and Ve2. Interestingly, Fei JiOng et al. (2004) have cloned and characterized a Ve like gene (StVe) from S. torvum, thus demonstrating
some parallelism between the two species for the control of the disease. Given the high synteny between the genomes of tomato and eggplant, the reasons of the absence of a functional gene controlling Verticillium wilt in eggplant could possibly be cleared out in the future by a detailed molecular investigation of the part of its genome where such a Ve like gene should be located. So long wild germplasm or genetic engineering do not bring to breeders workable high level resistances, the use in breeding of eggplant genitors carrying lesser susceptibilities to Verticillium wilt remains a temporary and valuable solution. Indeed, recurrent selection schemes can probably yield transgressive resistance levels via the recombination of favourable minor genes.</t>
  </si>
  <si>
    <t>Colletotrichum gloeosporioides f.sp. melongenae, Anthracnose</t>
  </si>
  <si>
    <t>According to Messiaen (1975) resistance to fruit anthracnosis, caused by Colletotrichum gloeosporioides f.sp. melongenae, is quite common within S. melongena germplasm; it is monogenetically controlled (Kaan, 1973). S. torvum is a natural host of this fungus (Messiaen, 1975).</t>
  </si>
  <si>
    <t>High as well as moderate resistance levels of eggplant lines against Sclerotinia
sclerotiorum have been revealed by artificial inoculation (Kapoor et al., 1989/1990)
and only moderate resistance against S. rolfsii were found (Begum and Ahmed,
1990).</t>
  </si>
  <si>
    <t>Pala</t>
  </si>
  <si>
    <t>Visual symptoms, and Molecular marker development</t>
  </si>
  <si>
    <t>Biochem Genet</t>
  </si>
  <si>
    <t>Molecular Characterization of Fusarium oxysporum f. melongenae by ISSR and RAPD Markers on Eggplant</t>
  </si>
  <si>
    <t>O. Baysal • M. Siragusa • E. Gu¨mru¨kcu¨ • S. Zengin • F. Carimi • M. Sajeva • Jaime A. Teixeira da Silva</t>
  </si>
  <si>
    <t>Fusarium oxysporum f. melongenae is a major soil-borne pathogen of eggplant (Solanum melongena). ISSR and RAPD markers were used to characterize Fusarium oxysporum f. melongenae isolates collected from eggplant fields in southern Turkey. Those  isolates were not pathogenic to tomato. Pathogens were identified by their morphology, and their identity was confirmed by PCR amplification using the specific primer PF02-3. The isolates were classified into groups on the basis of ISSR and RAPD fingerprints, which showed a level of genetic specificity and diversity not previously identified in Fusarium oxysporum f. melongenae, suggesting that genetic differences are related to the pathogen in the Mediterranean region. The primers selected to characterize Fusarium oxysporum f. melongenae may be used to determine genetic differences and pathogen virulence. This study is the first to characterize eggplant F. oxysporum species using ISSR and RAPD.</t>
  </si>
  <si>
    <t>The aim of this study was to determine specific ISSR and RAPD primers and to evaluate genetic diversity of the pathogen and  investigate whether any correlation existed between its genetic diversity and its virulence.</t>
  </si>
  <si>
    <t>This study has achieved significant progress toward developing simple and effective molecular markers for detecting and quantifying virulent pathogen populations within the cultivation of eggplant. In further studies, the amplified fragments that permitted discrimination will be investigated by sequence analysis and comparison with known databases on genes conferring pathogen virulence.</t>
  </si>
  <si>
    <t>Fusarium wilt, F. oxysporium f. sp. , melongenae</t>
  </si>
  <si>
    <t>Visual symptoms, pathogenicity test</t>
  </si>
  <si>
    <t>First report of fusarium wilt of eggplant caused by Fusarium oxysporum f. sp. melongenae in Turkey</t>
  </si>
  <si>
    <t>H. H. Altınok</t>
  </si>
  <si>
    <t>In 2002 eggplant production in several glasshouses, polytunnels and fields was surveyed in the provinces of Adana and Mersin, southern Turkey. Some plants exhibited leaf chlorosis and slight vein clearing on outer leaflets, followed by yellowing and dropping of leaves, then vascular discoloration of the stem and finally death of the aboveground parts. Isolations were made from the discoloured stem vascular tissue. Necrotic tissue fragments were surface sterilized (2% NaOCl) and plated on potato dextrose agar (PDA). A Fusarium species was the only fungus isolated, and appeared from most fragments. Single-spore isolates were obtained, and the culture characteristics and micromorphology were investigated using PDA and carnation leaf agar (Nelson et al., 1983). All isolates obtained were identified as Fusarium oxysporum due to production of characteristic three- to five-septate, sickle-shaped macroconidia, with a foot-shaped basal cell, ellipsoid microconidia borne in false heads on short monophialides, and chlamydospores in culture. A typical cream-coloured colony developed on PDA, with purple pigmentation on the reverse side (Booth, 1971; Nelson et al ., 1983). Fusarium wilt of eggplant is caused by Fusarium oxysporum f. sp. melongenae.</t>
  </si>
  <si>
    <t>Pathogenicity tests were performed twice for each isolate using a root-dip inoculation method modified from Biles &amp; Martyn   1989). In total, 74 Fusarium isolates were tested on seedlings of Solanum melongena (eggplant cv. Pala) at the six-leaf stage.  Wounded roots were submerged for 10 min in a conidial suspension (1 × 10 ^6 conidia mL−1 in sterile H2O), while control plants were dipped in sterile tap water. Seedlings were transplanted into pots and maintained in a growth chamber. After 3 weeks,  severity of wilt symptoms was assessed on the leaves using a wilt index. All the isolates tested were pathogenic to eggplant.
Symptoms observed on inoculated plants were similar to those in commercial glasshouses, including leaf chlorosis and necrosis; all inoculated plants died. Control plants showed no symptoms, and two other members of the Solanaceae (tomato and pepper) tested with the same method displayed no symptoms. Fusarium oxysporum f. sp. melongenae was successfully reisolated from the stems of disease-affected inoculated plants, thereby completing Koch’s postulates.</t>
  </si>
  <si>
    <t>This is the first report of F. oxysporum f. sp. melongenae in Turkey.</t>
  </si>
  <si>
    <t>Kemer</t>
  </si>
  <si>
    <t>Fusarium wilt, Fusarium oxysporum f.sp. melongenae</t>
  </si>
  <si>
    <t>Acta Bot Croat</t>
  </si>
  <si>
    <t>Antioxydant response to biotic and abiotic inducers for the resistance against fusarium wilt disease in eggplant (Solanum melongena L.)</t>
  </si>
  <si>
    <t>HACER H. ALTINOK1, MURAT DIKILITAS</t>
  </si>
  <si>
    <t>Acibenzolar-S-methyl as an abiotic plant activator and a non-host isolate of Fusarium oxysporum on eggplant (F. oxysporum f. sp. melonis) as a biotic inducer were applied to eggplant seedlings in order to confer increased resistance to F. oxysporum f. sp. melongenae, the causal agent of Fusarium wilt of eggplant. Acibenzolar-S-methyl and F. oxysporum f. sp. melonis were applied 72 h before pathogen inoculation and the development of disease symptoms was assessed with a Fusarium yellow rating at 7th,  11th, 14th, 17th and 21th day after inoculation. Pretreatment of eggplants with Acibenzolar-S-methyl and F. oxysporum f. sp. melonis significantly reduced the severity of Fusarium wilt disease. The severity of the disease in positive control plants reached to  92.50% whereas that of acibenzolar-S-methyl and F. oxysporum f. sp. melonis-pretreated seedlings of eggplants was only 32.21% and 21.13%, respectively, 21 days after inoculation. Acibenzolar-S-methyl and F. oxysporum f. sp. melonis pretreatments resulted in a hypersensitive reaction  and triggered the elaboration of histological barriers such as callose and H2O2 synthesis. In situ studies demonstrated that the hydrogen peroxide (H2O2) accumulation and the callose deposition as responses to the pathogen attack started 24 h after inoculation. Acibenzolar- S-methyl and F. oxysporum f. sp. melonis-pretreated plants also showed significant increases in the activity of catalase and polyphenol oxidase enzymes along with the increase of proline and H2O2 content when  compared to F. oxysporum f. sp. melongenae-infected plants.</t>
  </si>
  <si>
    <t>The purpose of the present study was to evaluate the potential plant activator ASM and a non-host Fusarium oxysporum f. sp. melonis strain for the inhibition of Fusarium wilt disease of eggplant caused by Fomg and to investigate their possible modes of action through changes in proline accumulation and in situ localization of H2O2 and callose, and changes in specific activity of the antioxidant enzymes such as catalase (CAT) and polyphenol oxidase (PPO).</t>
  </si>
  <si>
    <t>Authors concluded that with the use of ASM and FOM, we showed that the increase in enzymatic activities corresponded to the accumulation of proline and H2O2 contents  as well as H2O2 and callose accumulation microscopically in which all played significant roles and contributed to the increased levels of eggplant resistance to the attacking pathogen Fomg. It would be very important to determine the status and levels of pathogen-related (PR) proteins and enzymes such as glucanase and chitinase produced by the host plant as well as by the pathogen for their amounts and the specific activity (increased or decreased) would increase our insight into ASM- or FOM-mediated resistance. Although ASM appear not to have any antimicrobial characteristics, determining the production of PR proteins by the pathogen would enable us to gain a better insight under induced resistance conditions into whether this chemical could be used along with the other plant activators.</t>
  </si>
  <si>
    <t>African Journal of Microbiology Research</t>
  </si>
  <si>
    <t>Screening of rhizobacteria against Fusarium oxysporum f. sp. melongenae, the causal agent of wilt disease of eggplant</t>
  </si>
  <si>
    <t>H. N. Yildiz, H. Handan Altinok, Murat Dikilitas</t>
  </si>
  <si>
    <t>Rhizosphere isolates of Bacillus and Pseudomonas species isolated from the roots of eggplants (Solanum melongena L.) were collected in eggplant cultivated areas in various geographical districts of Turkey. Isolates were evaluated for siderophore, protease and cyanide production along with the cell wall degrading enzyme production as well as phosphate solubilizing and nitrogen fixing capacities. The isolates showing good performance were tested against Fusarium oxysporum f. sp. melongenae, a highly destructive fungal agent for eggplants, for the antagonistic activities. The isolates designated as 11-4, 13-1, 56K-3, 65A-3, 67A-2, 76A-1, 85A-2, 10a, 318b, 346a, 379c, 007-1, 007-4, and 048-2 were found promising in inhibition of F. oxysporum f. sp. melongenae in vitro conditions. The isolates differing in their antagonistic responses to F. oxysporum f. sp. melongenae would be identified in species level. Also, the best performing isolates for the reduction of disease severity and increased plant growth would be further evaluated via more biochemical parameters such as indole acetic acid production (IAA) and total antioxidant status (TAS).</t>
  </si>
  <si>
    <t>The aim of this study is therefore to isolate the bacteria from the eggplant rhizosphere and screen the organisms for in vitro antagonistic activity against F. oxysporum f. sp. melongenae in Turkey. This study may contribute to the introduction of PGPR systems in biological control of phytopathogenic fungi in eggplant and other crops.</t>
  </si>
  <si>
    <t>The application of PGPR could help in biocontrol of F. oxysporum f. sp. melongenae in eggplant cultivated areas.</t>
  </si>
  <si>
    <t>LS2436’ is a S. melongena genotype from Malaysia. The susceptible source, ‘NSFB99’ is a cultivated eggplant line developed at Bati Akdeniz Agricultural Research Institute  (BATEM) in Antalya, Turkey.</t>
  </si>
  <si>
    <t>Molecular analysis, Marker development</t>
  </si>
  <si>
    <t>Theoretical and Applied Genetics: International Journal of Plant Breeding Research</t>
  </si>
  <si>
    <t>Development of SRAP, SRAP-RGA, RAPD, and SCAR markers linked with a Fusarium wilt resistance gene in eggplant</t>
  </si>
  <si>
    <t>Nedim Mutlu, Filiz Hatice Boyacı, Münevver Göçmen, and Kazım Abak</t>
  </si>
  <si>
    <t>Fusarium wilt (Fusarium oxysporum Schlecht. f. sp. melongenae) is a vascular disease of eggplant (Solanum melongena L.). The objectives of this work were (1) to confirm the monogenic inheritance of fusarium wilt resistance in eggplant, (2) to identify molecular markers linked to this resistance, and (3) to develop SCAR markers from most informative markers. We report the tagging of the gene for resistance to fusarium wilt (FOM) in eggplant using SRAP, RGA, SRAP-RGA and RAPD markers. Analysis of segregation data confirmed the monogenic inheritance of resistance. DNA from F2 and BC1 populations of eggplant segregating for fusarium wilt resistance was screened with 2,316 primer combinations to detect polymorphism. Three markers were linked within 2.6 cM of the gene. The codominant SRAP marker Me8/Em5 and dominant SRAP-RGA marker Em12/GLPL2 were tightly linked to each other and mapped 1.2 cM from the resistance gene, whereas RAPD marker H12 mapped 2.6 cM from the gene and on the same side as the other two markers. The SRAP marker was converted into two dominant SCAR markers that were confirmed to be linked to the resistance gene in the F2, BC1 and F2 of BC3 generations of the same cross. These markers provide a starting point for mapping the eggplant  FOM resistance gene in eggplant and for exploring the synteny between solanaceous crops for fusarium wilt resistance genes. The SCAR markers will be useful for identifying fusarium wilt-resistant genotypes in marker-assisted selection breeding programs using segregating progenies of the resistant eggplant progenitor used in this study.</t>
  </si>
  <si>
    <t>The aims of this research were (1) to confirm the monogenic dominant control of fusarium wilt resistance in S. melongena, (2) to molecularly tag the gene for fusarium wilt resistance in eggplant using SRAP, RGA, SRAP-RGA, and RAPD markers, and (3) to develop SCAR markers from informative markers for use in MAS.</t>
  </si>
  <si>
    <t>Molecular mapping and marker-assisted selection are innovative tools that have been used in research and breeding programs of many species to aid in the indirect selection and pyramiding of several resistance genes in a relatively shorter time period than classical breeding exclusively based on phenotyping.</t>
  </si>
  <si>
    <t>Biotechnology &amp; Biotechnological Equipment</t>
  </si>
  <si>
    <t xml:space="preserve">POTENTIAL OF PSEUDOMONAS AND BACILLUS ISOLATES AS BIOCONTROL AGENTS AGAINST FUSARIUM WILT OF EGGPLANT
</t>
  </si>
  <si>
    <t>Hacer Handan Altinok1, Murat Dikilitas2, Hatice Nilufer Yildiz</t>
  </si>
  <si>
    <t>Plant growth-promoting rhizobacteria (PGPR) are beneficial bacteria found on plant roots that induce growth by a wide variety of mechanisms. Ten isolates of Pseudomonas and Bacillus were isolated from eggplant rhizosphere soil and evaluated for their 
volatile compound efficacy against mycelial growth of Fusarium oxysporum f. sp. melongenae (Fomg) and tested for their ability to colonize eggplant (Solanum melongena L.) roots in vitro. PGPR strains inhibited mycelial growth of the target pathogen and the percentage of inhibition varied from 38 % to 72 % by means of inhibitory activities. Pseudomanas aeruginosa (P07-1) and P. putida (P11-4) were determined to be successful colonizers in eggplant seedlings. Also, a pot experiment was conducted toassess the induced resistance to Fusarium wilt of eggplant by PGPR strains. Among the PGPR isolates, P. aeruginosa (P07-1), P. putida (P11-4), P. aeruginosa (85A-2), Bacillus amyloliquefaciens (76A-1) and B. cereus (B10a) significantly reduced Fusarium wilt disease incidence by up to 85 %. However, their combination was not more effective in suppressing the disease than the application of those isolates alone. The induction of peroxidase (POX, EC 1.11.1.7) and polyphenol oxidase (PPO, EC 1.14.18.1) enzymes was found to be significantly higher in comparison with the control group. Similarly, the proline levels in eggplants showed an increasing trend with the above isolates. However, catalase (CAT, 1.11.1.6) activity was not found to significantly contribute to the induced resistance mechanism. This study revealed that the promising PGPR isolates could be potentially very useful for the biocontrol of Fomg via enhancing disease resistance in eggplant plants.</t>
  </si>
  <si>
    <t>In the present study, authors evaluated ten PGPR strains alone or in combination to control Fusarium wilt of eggplant in pot experiments and assessed oxidative stress and defense-related responses such as catalase (CAT, E.C. 1.11.1.6), peroxidase (POX, E.C. 1.11.1.7) and polyphenol oxidase (PPO, E.C. 1.14.18.1) activity, as well as various other biochemical metabolites such as proline, to gain a better insight into the control mechanism.</t>
  </si>
  <si>
    <t>There has been much research interest in PGPR and there is now increasing demand for commercialized PGPR products for many crops. These include the genera Bacillus, Streptomyces, Pseudomonas, Agrobacterium. Therefore, the new trend is to find new and efficient PGPR species or strains for the plants which have to grow under biotic or abiotic stress conditions. The present study showed that the application of PGPR to the rhizosphere of eggplant could increase the resistance of eggplant against to Fusarium wilt. The results of our study showed that biotic inducers (Pseudomonas and Bacillus) resulted in greater accumulation of proline and antioxidant enzymes. The accumulation of key defense enzymes, POX and PPO, and to a lesser extent CAT, by these bioagents most probably contributed to the induced resistance in eggplant against the pathogen. Since the promising isolates inhibited the growth of Fomg and reduced the severity of Fusarium wilt in eggplants through rapid colonization and antagonistic effects, it is possible to use these isolates in biocontrol strategies. The results obtained here could be used as a reference in the efforts to develop new control mechanisms such as application of combined abiotic and biotic inducers. In this case, the efficacy of the PGPRs could be enhanced via application of an abiotic elicitor in host-plant tissues. Genetic enhancement of PGPR strains to improve colonization and effectiveness might also play an important role for plant growth promotion. The use of multi-strain inocula of PGPR with known functions is of interest because they may offer great protection to multiple pathogens as well as to various harsh environmental conditions. The results obtained also encouraged us to evaluate the possible mode of action of these PGPRs in determining the expressions of pathogen-related (PR) proteins such as chitinase, glucanase and glucosidase, in which their expression levels and activities in the host tissue would help in developing new biocontrol strategies, including their concentrations and application time of PGPRs.</t>
  </si>
  <si>
    <t>Plant Pathology Journal</t>
  </si>
  <si>
    <t>Some Important Plant Pathogenic Disease of Brinjal (Solanum melongena L.) and their Management.</t>
  </si>
  <si>
    <t>Bhupendra Kumar Singh, Saurabh Singh Bijendra Kumar Singh and Sanwar Mal Yadav</t>
  </si>
  <si>
    <t>The eggplant (Solanum melongena) is one of the most widely grown vegetable crops all over the world, including the Indian sub-continent. This crop is prone to massive attacks by several species of fungi and bacteria that cause wilt, soft rot and root rot because of the increasing restriction in the use of chemical fungicides due to concern for the environment and human health, microbial inoculants have been experimented extensively during the last decade to control wilt and other plant diseases Bacteria have been explored as biocontrol agents for plant and also as plant growth promoters and inducers of disease resistance Apart from improving plant health, they also meet the increasing demand for low-input agriculture. The purpose of this study is to describe some important disease of brinjal and their management.</t>
  </si>
  <si>
    <t>Symptoms: It is a serious disease of brinjal seedlings and mainly occurs in nursery bed. The disease infected seedlings rot at ground level and then the plants fall over ground. The seedlings die in patches. Both the pre-emergence and post-emergence damping-off symptoms are seen in diseased state. The germinating seeds are infected by fungi at the initial stages. The infection later spreads to hypocotyls basal stem and developing roots. The post-emergence damping off phase is characterized by infection of the young, juvenile tissues of the collar at the ground level. The affected seedlings become pale green and brownish lesions are found at the collar region, resulting in bottling and topple over of seedlings.</t>
  </si>
  <si>
    <t>This is a review article on diseases of Eggplant. The topics covered are disease symptoms, causal agane and management. 
Management:
• Avoid over-watering
• Drench the beds with Capton or Thiram at 0.4% at 5-7 days after germination
• Fumigate the soil with Formalin (7%) by drenching 10-15 cm deep soil
• Give hot water treatment to seeds (52°C for 30 min)
• Treat the seeds with Captan or Thiram at 3 g kg-1 seed
• The seed bed should be treated with Formalin before sowing of seeds
• The seeds should be treated without water (30 min at 52°C) or Cerasan or Agrosan G.N. before sowing of seed
• The seedlings in the nursery should be sprayed with any fungicides at regular intervals</t>
  </si>
  <si>
    <t>This is a review article on diseases of Eggplant. The topics covered are disease symptoms, causal agent and management. 
Management:
• Avoid over-watering
• Drench the beds with Capton or Thiram at 0.4% at 5-7 days after germination
• Fumigate the soil with Formalin (7%) by drenching 10-15 cm deep soil
• Give hot water treatment to seeds (52°C for 30 min)
• Treat the seeds with Captan or Thiram at 3 g kg-1 seed
• The seed bed should be treated with Formalin before sowing of seeds
• The seeds should be treated without water (30 min at 52°C) or Cerasan or Agrosan G.N. before sowing of seed
• The seedlings in the nursery should be sprayed with any fungicides at regular intervals</t>
  </si>
  <si>
    <t>Phomopsis vexans</t>
  </si>
  <si>
    <t>Symptoms: Phomopsis blight is a serious fungal disease of brinjal which is caused by the fungi Phomopsis vexans. It affects mostly stems, leaves and fruits of brinjal. Serious infection stem symptoms of this fungal disease include brown or dark sunken lesions slightly above the soil surface and can result in cankers. Seedlings eventually collapse and die. The pathogen attacks leaves but older ones are more susceptible. Lesions are epically circular, gray to brown and develop a light center. In the center of older lesions, numerous fruiting bodies, called pycnidia, can be observed as small, black pimples, embedded in the host tissue. Affected leaves may turn yellow and drop prematurely. Spots and cankers can form on mature stems and branches. The most important symptoms are on the fruit. Fruit injury begins as a pale, sunken, oval area(s) on the surface. These subsequently enlarge and become depressed. With one lesion or several spots coalescing, large portions of the fruit are affected.</t>
  </si>
  <si>
    <t>This is a review article on diseases of Eggplant. The topics covered are disease symptoms, causal agent and management. 
Management: • Use of disease free seeds, seeds treatment with some fungicide and long crop rotation are the most common remedial measures of this disease
• Disease resistant variety (Such as Pusa Bhairab, Pusa Cluster etc.) should be cultivated
• The disease can effectively be controlled by weekly spraying of nursery and field with Zineb (Dithane-Z-78) or Mancozeb (Dithane M-45) at 2.5 g L-1 of water
• Prompt destruction of infected plant material to reduce initial inoculums
• Plant pathogen-free seed and/or resistant varieties
• Transplants should be Phomopsis-free
• About 3-4 year crop rotation is beneficial, since the fungus does not infect other crops
• Weed control is advisable since pathogen can survive on solanaceous weeds such as nightshades
• Fungicides may be warranted and should be done in combination with the above cultural practices</t>
  </si>
  <si>
    <t>Symptoms: Symptoms first appear as a slight yellowing of foliage and wilting of upper leaves. As wilting progresses, leaves may turn dull-green to brown and remain attached to the plant. When the stem and roots are cut diagonally, reddish-brown streaks are visible in the vascular tissues. In Fusarium wilt, the underground stems become dry and brown as a result of cortical decay while roots may have soft and water soaked appearance. Stunted growth, withering of immature fruits, yellowing of lower leaves, drooping of the apical portion, browning of vascular bundles and ultimate drying of the whole plant. Wilting of seedlings is also a common characteristic of the diseases.</t>
  </si>
  <si>
    <t>This is a review article on diseases of Eggplant. The topics covered are disease symptoms, causal agent and management. 
Management:
• Plant on raised beds to promote soil water drainage away from roots. Thoroughly disinfect equipment before moving from infested to clean fields
• Follow long term crop rotation with non solanaceous crop
• Grow resistant varieties</t>
  </si>
  <si>
    <t>Late blight</t>
  </si>
  <si>
    <t>Symptoms: Newly infected leaves have dark-green water soaked small lesions (spots) and as the lesions grow, they appear as brown spots, with each spot surrounded by a yellow green margin. A closer look at the leaf margin will show where the fungus is most active and how it spreads on the leaf tissues. There is a halo (ring) of white spore producing structures that is found in the margin of the advancing lesion on the underside of the leaf. As the infection spreads, more brown spots appear causing the whole plants to blacken and die. A plant that is severely infected by late blight has a distinctive odor as a result of the rapid breakdown of the leaf tissues.</t>
  </si>
  <si>
    <t>This is a review article on diseases of Eggplant. The topics covered are disease symptoms, causal agent and management. 
Management:
• If possible buy a brinjal variety that is resistant to the disease. However, there is no brinjal variety that is resistant to late blight
• Plant only diseased-free seed and tubers
• Practice proper field sanitation. Properly remove culled Brinjal and destroy all volunteer Brinjal plants</t>
  </si>
  <si>
    <t>Fruit rot</t>
  </si>
  <si>
    <t>Symptoms: High humidity favours the development of the disease. The symptoms first appear as small water soaked lesions on the fruit which later enlarges in size considerably. Skin of infected fruit turns brown and develops white cottony growth.</t>
  </si>
  <si>
    <t>This is a review article on diseases of Eggplant. The topics covered are disease symptoms, causal agent and management. Removal and destruction of the affected fruits and spraying the crop with Difolatan (0.3%) thrice at an interval of 10 days effectively controls the disease</t>
  </si>
  <si>
    <t>Symptoms: The disease attacks the young plants as well as mature plants. The infected young plants show dwarfing and stunting due to the shortening of the internodes. Such plants do not give flower and fruit. Infection after the flowering stage results in development of distorted floral buds and fruits. The affected fruits finally drop off. The infected leaves show the presence of irregularly scattered necrotic pale yellow spots over the leaf lamina. Later on, these spots coalesce resulting in complete wilting of the leaves. The roots of the affected plants are split open longitudinally, a characteristic dark brown discoloration if the xylem vessels is observed.</t>
  </si>
  <si>
    <t>This is a review article on diseases of Eggplant. The topics covered are disease symptoms, causal agent and management. 
Management:
• Crop rotation with bhendi, tomato, potato should be avoided
• Soil application and foliar Application with Benlate (0.1%) is effective in reducing the wilt disease</t>
  </si>
  <si>
    <t>Collar rot</t>
  </si>
  <si>
    <t>Symptoms: The disease occasionally occurs in serious form. The lower portion of the stem is affected from the soil borne inoculums (sclerotia). Decortication is the main symptom. Exposure and necrosis of underlying tissues may lead to collapse of the plant. Near the ground surface on the stem may be seen the mycelia and sclerotia. Lack of plant vigour, accumulation of water around the stem and mechanical injuries help in development of this disease.</t>
  </si>
  <si>
    <t>This is a review article on diseases of Eggplant. The topics covered are disease symptoms, causal agent and management. 
Management:
• Seed treatment with 4 g of Trichoderma viride formulation per kilogram seed will help in reducing the disease
• Spraying with Mancozeb at 2 g L-1 of water
• Collection and destruction of diseased parts and portions of the plant</t>
  </si>
  <si>
    <t>Ciça</t>
  </si>
  <si>
    <t>June, 2013</t>
  </si>
  <si>
    <t>Development and evaluation of a standard area diagram set for the severity of phomopsis leaf blight on eggplant</t>
  </si>
  <si>
    <t>Kamila Câmara Correia, João Victor Jansen de Queiroz, Ricardo Brainer Martins, Alessandro Nicoli, Emerson Medeiros Del Ponte, Sami Jorge Michereff</t>
  </si>
  <si>
    <t>A standard area diagram set (SADs) with eight severity values ranging from 0.5 to 32% was evaluated as a tool to improve the accuracy of the estimates of Phomopsis leaf blight severity on eggplant by ten inexperienced raters. A first assessment in a 50-leaf dataset of digital images was performed unaided (UN, no SAD). Two further aided (A) assessments, conducted two (A1) and four weeks after the first (A2) unaided one were performed. The precision of the estimates, as indicated by the Pearson’s correlation coefficient (r), improved significantly when using the aid (A1: r = 0.96 and A2: r = 0.96) compared to unaided (UN: r = 0.79). However, the generalized bias (Cb) was not significantly affected because the unaided estimates were already quite accurate (Cb = 0.93). The overall concordance (ρc) was significantly improved due to the large gains in precision when using the SADs. The raters’ estimates were more uniform (ρc &gt; 0.9) when using the aid, with progressive gains in the reliability of the estimates among them, indicated by the concordance correlation coefficient statistics. The SADs proposed in this study will be useful in severity estimation during field work involving multiple raters, especially as use of the SADs results in less variable estimates, improving accuracy and reliability among raters.</t>
  </si>
  <si>
    <t>This study aimed to develop and evaluate a SAD set for PLB on foliage. The quality of the estimates without and with the use of the SADs was checked in relation to both inter-rater reliability and the accuracy of the estimates. Finally, authors checked whether the quality of the estimates remains stable or improves with further use of the SAD after a two-week assessment interval.</t>
  </si>
  <si>
    <t>This work is the first report of a disease diagram set to aid visual severity estimates of the eggplant- Phomopsis vexans pathosystem</t>
  </si>
  <si>
    <t>Green Star</t>
  </si>
  <si>
    <t>2011 - 2012</t>
  </si>
  <si>
    <t>Visual symptoms and leaf scanning</t>
  </si>
  <si>
    <t>International Journal of Agriculture, Environment &amp; Biotechnology</t>
  </si>
  <si>
    <t>Chemical Control and Economics of Phomopsis Blight and Fruit Rot of Brinjal in the Eastern Ghat Highland Zone of Odisha</t>
  </si>
  <si>
    <t>B.K. Pani, D.V. Singh and S.S. Nanda</t>
  </si>
  <si>
    <t>A field trial was conducted during 2011 and 2012 for management of phomopsis blight and fruit rot of brinjal caused by Phomopsis vexans by seed treatment with carboxin 37.5 % + thiram 37.5 % (Vitavax power) @ 2 g/kg and foliar application of copper oxychloride (Blitox-50) @ 0.3 %.The disease and economic parameters as well as yield were compared with that of untreated farmers’ field. It was revealed that the plant protection chemicals increased the seed germination by 21.18 % and reduced seedling mortality, seedling blight and fruit rot infection by 90.25, 74.51 and 65.9 %, respectively. The  improved germination and reduced disease infections helped to sustain 40.28 % higher brinjal yield with a net higher return of Rs. 26513 per ha.</t>
  </si>
  <si>
    <t>In the present study, two plant protection chemicals viz. carboxin + thiram and copper oxychloride were tested vis-a-vis no use of any fungicide by the farmers to study their effect on disease incidence and yield of brinjal in field conditions.</t>
  </si>
  <si>
    <t>The authors concluded that phomopsis blight and fruit rot of brinjal can be effectively managed by  seed treatment with carboxin + thiram (Vitavax power) and foliar application of copper oxychloride (Blitox-50) @ 0.3 %, 2 times. The improved germination and reduced disease infections can sustain 
40.28 % higher brinjal yield with a net higher return of Rs. 26513 per ha in this recommended practice vis-a-vis untreated farmers’ practice.</t>
  </si>
  <si>
    <t>F4 lines of eggplant derived from the crosses of Dohazari G x BAU Begun-1 and Laffa S x BAU Begun-1</t>
  </si>
  <si>
    <t>Visual symptoms and yield. Molecular characterisation was performed for RAPD markers</t>
  </si>
  <si>
    <t>Int. J. Agril. Res. Innov. &amp; Tech</t>
  </si>
  <si>
    <t>MORPHOLOGICAL AND MOLECULAR CHARACTERIZATION OF EGGPLANT LINES FOR RESISTANT TO PHOMOPSIS BLIGHT AND FRUIT ROT</t>
  </si>
  <si>
    <t>M. Ibrahim Khalil, M. Bahadur Meah and Mirza Mofazzal Islam</t>
  </si>
  <si>
    <t>The F4 lines of eggplant derived from the crosses of Dohazari G x BAU Begun-1 and Laffa S x BAU Begun-1 were evaluated for resistance to phomopsis blight and fruit rot under confined field conditions. The inoculated plants exhibited differential disease reactions.  Among the parents, BAU Begun-1 was resistant whereas Dohazari G and Laffa S were susceptible to Phomopsis vexans. All the phenotypes of F4 progenies showed resistant reaction to the disease. Significant differences were observed among the phenotypes in all the yield components. High genotypic and phenotypic coefficient of variation, heritability and per cent genetic advance were estimated for number of fruits per plant, number of secondary branch per plant, fruit length and fruit breadth. Significant positive correlation was observed between yield contributing characters. Random amplified polymorphic DNA technique was used for assessing genetic variation and relationship among parent cultivars and their F4 progenies of eggplant. Amplification with five decamer primers generated 69.0% polymorphic bands. Comparatively higher genetic distance was observed between Laffa S vs. green globose (Dohazari G x BAU Begun-1). The dendogram constructed from Nei’s genetic distance produced two main clusters, the parent cultivars and six F4 lines formed cluster 1 and one line in cluster 2. F4 lines of the tested phenotypes showed similar disease reaction and divided into same sub cluster. The parent cultivars were different in case of disease reaction and finally divided into two groups, susceptible cultivars Laffa S and Dohazari G belonged to group 1 and the resistant parent BAU Begun-1 formed another group.</t>
  </si>
  <si>
    <t>The present research work was undertaken to evaluate the advanced lines of the crosses at F4 generation for the inheritance of the resistance trait against Phomopsis vexans and molecular characterization using RAPD markers.</t>
  </si>
  <si>
    <t>Eggplant germplasms of the Indian subcontinent are very diverse. Wide variation in the desirable phenotypes in different regions substantiates the high level of genetic variability. Thus, the present study showed different types of reaction and grouping.</t>
  </si>
  <si>
    <t>MEBH–9</t>
  </si>
  <si>
    <t>2010 and 2011</t>
  </si>
  <si>
    <t>Visual symptoms, melectron microscopy and antagonistic study</t>
  </si>
  <si>
    <t>Biological control of Phomopsis leaf blight of brinjal (Solanum melongena L.) with combining phylloplane and rhizosphere colonizing beneficial bacteria</t>
  </si>
  <si>
    <t>Rohini a, H.G. Gowtham a, P. Hariprasad b, S. Brijesh Singh a, S.R. Niranjana</t>
  </si>
  <si>
    <t>Beneficial phylloplane colonizing bacteria (PCB) and rhizosphere colonizing bacteria (RCB) were evaluated individually and in combinations for plant growth promotion and control of Phomopsis leaf blight of brinjal (Solanum melongena L.). Bacteria from the leaf surface of brinjal plants were isolated and screened, and four PCBs were selected based on their ability to colonize phylloplane and inhibit the growth of Phomopsis vexans. All PCB and RCB strains were characterized for their beneficial traits and their leaf and root colonizing ability were confirmed through SEM. Under greenhouse conditions, individual applications such as seed treatment with Pseudomonas putida Has-1/c (RCB) and foliar application of Bacillus subtilis Br/ph-33 (PCB) significantly increased the plant growth and leaf surface  area, respectively. Among 16 combinations of PCB and RCB tested, seed treatment with Pseudomonas fluorescens 2apa-pf followed by foliar application of B. subtilis Br/ph-33 significantly increased root length (6.3 cm) and shoot length (23.2 cm), fresh weight (2.51 g) and dry weight (0.373 g) of seedling. Individual application of PCB strains recorded significant decrease in disease incidence and severity over control. Among various combinations tested, Has-1/c + Br/ph-11 significantly reduced the disease incidence (18.0%) and severity (0.54) in comparison with distilled water treated control (91% and 6.0). The results suggested that combined application of biocontrol agents is more efficient in improving plant growth and controlling the disease over their individual application. The research findings could be beneficial in replacing agrochemicals in brinjal cultivation and also promising in suppressing leaf blight disease caused by P. vexans in brinjal.</t>
  </si>
  <si>
    <t xml:space="preserve">The present research is aimed to study the effect of this biological management strategy, which includes the combined application of RCB as seed treatment and PCB as foliar spray to improve plant growth and to suppress Phomopsis leaf blight in brinjal. </t>
  </si>
  <si>
    <t>The present study demonstrates the increased efficacy of combined application of biocontrol bacteria formulations against their individual application. The advantage of this technique is that the biocontrol microorganisms colonize different niches and differently exhibit their beneficial traits. Further development of suitable formulations containing the consortia of microbes and their field evaluation would be a successful effort in developing eco-friendly non-chemical method of management of leaf blight and fruit rot diseases of brinjal.</t>
  </si>
  <si>
    <t>Two lines of different morphological characters from each of F3 to F7 generation were selected. The selected line characteristics were: F3 – Laffa purple globose and Dohazari green long, F4 – Dohazari green long and Laffa purple globose, F5 – Dohazari green long and Laffa green globose, F6 – Dohazari green long and Laffa green globose, F7 – Dohazari green long and Laffa purple globose.</t>
  </si>
  <si>
    <t>October 2011 to April, 2012</t>
  </si>
  <si>
    <t>Journal of Bioscience and Agriculture Science</t>
  </si>
  <si>
    <t>RAPD analysis of phomopsis fruit rot resistance in eggplant advanced lines</t>
  </si>
  <si>
    <t>Marzia Bilkissa, Rahat Akhtera, Mirza Mofazzal Islamb, M. Ibrahim Khalilc and M. Bahadur Meaha</t>
  </si>
  <si>
    <t>Ten lines of eggplant (F3 to F7) derived from the crossing BAU Begun-1(resistant variety) with Dohazari G and Laffa S (susceptible cultivars) were evaluated for disease resistance and genotypic performances. Two lines of different characters from each generation were selected and inoculated with Phomopsis vexans under confined field condition at fruiting stage. The inoculated genotypes exhibited differential disease reaction. Per-cent fruit infection ranged from 2.77% to 4.1%. All the lines were found to be resistant to phomopsis fruit rot indicating the inheritance of resistance trait of donor parent BAU begun-1 to the offspring. Random Amplified Polymorphic DNA (RAPD) technique was used as a tool for assessing genetic variation and relationships among the genotypes. Amplification with three decamer primers generated 13 bands of which 11 (84.62%) were polymorphic. The highest intra-variety similarity indices (Si) value was found for Laffa purple globose of F7 plants and Dohazari green long of F4. The coefficient of gene differentiation (Gst) was 1.00 reflecting the existence of high level of genetic variations among the genotypes. Comparatively higher genetic distance (0.7466) was observed between Dohazari green long of F6 vs Laffa green globose of F6 and the higher genetic identity (0.9870) was found in Dohazari green long of F6 vs Laffa green globose of F5. The dendrogram (UPGMA) constructed from Nei’s genetic distance produced two main clusters of the ten genotypes. The advanced lines can be released as variety after yield trial and also the genetic variation and relatedness to disease reaction as assessed using RAPD marker could be potential sources for further development of P. vexans resistant variety in terms of fruit color and shape.</t>
  </si>
  <si>
    <t>The present research work was undertaken to observe the morphogenetic characters of F3 to F7 eggplant lines derived from crosses between BAU Begun-1 with Laffa and Dohazari and confirm the inheritance of resistant trait at molecular level.</t>
  </si>
  <si>
    <t>To conclude, all the advanced lines from F3 to F7 displayed resistance to Phomopsis vexans, the cause of Phomopsis blight and fruit rot of eggplant. The descendants of Laffa cross or Dohazari cross were expected to pour into same cluster separately which was not observed in RAPD analysis. This might be attributed to some agronomic characters shared by the individual lines aggregated in one cluster. With primers OPA03 and OPA04, the 10 lines have shared a common band of 500-600bp and 400-500 bp respectively all through F3 to F7. This may be considered a common character the lines have inherited from the resistant parent BAU begun 1, might be the resistance trait which need further molecular analysis with this band.</t>
  </si>
  <si>
    <t>April - June 2007</t>
  </si>
  <si>
    <t>American-Eurasian J. Agric. &amp; Environ. Sci.</t>
  </si>
  <si>
    <t>Biological Control of Root-Rot of Eggplant Caused by Macrophomina phaseolina</t>
  </si>
  <si>
    <t>Hesamedin Ramezani</t>
  </si>
  <si>
    <t>The efficacy of four fungal bioagents viz., Trichoderma hamatum, T. harzianum,T. polysporum and T. viride were evaluated in vitro condition against the Eggplant root - rot pathogen, Macrophomina phaseolina. Among the bioagents, T. harzianum produced the maximum inhibition zone of 18.20 per cent compared to the minimum of 7.30 per cent by T. hamatum. Soil application of talc - based formulation of T. harzianum, T. polysporum and T. viride effectively controlled the root- rot of Egg-plant under field condition.</t>
  </si>
  <si>
    <t>The present investigation is, however, design in a way to investigate comparative efficacy of some species of a common Trichoderma against M. phaseolina on eggplant.</t>
  </si>
  <si>
    <t>Under field conditions, T. harzianum recorded the lesser root - rot incidence of 5 per cent. On the base of present study the bioagents of fungi, it can be exploited for future plant disease management programs.</t>
  </si>
  <si>
    <t>Tsakonild</t>
  </si>
  <si>
    <t>1998 - 1999</t>
  </si>
  <si>
    <t>Visual symptoms; Leaf Symptom Index (LSI) and vascular discoloration index (VDI)</t>
  </si>
  <si>
    <t xml:space="preserve">Effect of Grafting on Growth, Yield, and Verticillium Wilt of Eggplant
</t>
  </si>
  <si>
    <t>Fotios Bletsosl, Costas Thanassoulopoulos and Demetrios Roupakias</t>
  </si>
  <si>
    <t>Eggplant (Solanum melongena L.) seedlings (`Bakonikr) were grafted by hand on the Verticillium dahliae Kleb. resistant wild species Solanum torvum Sw. (GST) and Solanum sisymbriifolium Lam. (GSS). Grafted and nongrafted eggplants were trans¬planted to a fumigated soil with methyl bromide and to infested soil with microsclerotia of V. dahliae. Grafted plants were more vigorous, as measured by plant height, main stem diameter, and root system weight, than the nongrafted `Tsakoniki' . This resulted in an increased early production (GST, 455%; GSS, 18.4%) and late production (GST, 693%; GSS, 59.2%) as compared to the noninfected controls. The mean yield reduction (over years) in early production caused by the disease, as compared to the controls grown in fumigated soil, was 29.4% , 36.6% , and 77.9% for eggplant grafted on S. torvum, S. sisym¬briifolium, and nongrafted plants, respectively. This yield reduction in total production was 6.9%, 20.5% , and 56.8%, respectively. The disease incidence in ungrafted plants was 96% and 100% during early and late harvest periods. In contrast, the disease incidence in grafted plants was significantly lower, averaging 28.1% (GST) and 52.6% (GSS) in early production, and 37.6% and 793%, respectively, in late production. Solanum torvum was found more resistant than S. sisymbriifolium, because grafted infected plants developed mild symptoms, as indicated by significantly lower leaf symptom index (average value 1.2 and 2.22) and disease index (average value 155 and 3.38), respectively. In conclusion, grafting of eggplant on either wild species had positive effects on growth, production, and verticillium wilt control.</t>
  </si>
  <si>
    <t>The present work was undertaken to in-vestigate the agronomic behavior of the most important Greek eggplant cultivar, Tsakoniki', when grafted on rootstocks of S. torvum and S. sisymbriifolium.</t>
  </si>
  <si>
    <t>The fact that the grafted plants produced better results than the nongrafted ones when grown on infested soils indicates the potential economic value of growing grafted plants for the growers. Grafting is extremely laborious and time consuming, and growers would like to reduce the labor input required. Grafting robots have been developed for grafting egg¬plant, tomato, and pepper.</t>
  </si>
  <si>
    <t xml:space="preserve">Scientia Horticulturae </t>
  </si>
  <si>
    <t xml:space="preserve">Effect of Verticillium wilt (Verticillium dahliae Kleb.) and mycorrhiza (Glomus mosseae) on root colonization, growth and nutrient uptake in tomato and eggplant seedlings
</t>
  </si>
  <si>
    <t>Nikitas Karagiannidis, Fotios Bletsos, Nikolaos Stavropoulos</t>
  </si>
  <si>
    <t xml:space="preserve">The effect of the arbuscular mycorrhizal fungus (AMF) Glomus mosseae and the soil-borne Verticillium dahliae and their interaction on root colonization, plant growth and nutrient uptake were studied in eggplant and tomato seedlings grown in pots. It was found that: (a) root colonization by the AMF as well as spore formation was higher (34.6 and 30.5%, respectively) in the eggplant than in tomato. Also it was twice as high in the mycorrhiza treatment than in the treatment with the double inoculation (mycorrhiza + Verticillium); (b) the mycorrhiza treatment increased fresh and dry weight and mean plant height in tomato by 96, 114 and 21% compared to controls. The respective values in eggplant were 114, 104 and 30%; (c) infection by Verticillium reduced fresh weight by 28%, dry weight by 35% and plant height by 14% in tomato. The respective reductions in eggplant were 27, 37 and 12%; (d) the treatment combining both V. dahliae + G. mosseae increased fresh weight by 33%, dry weight by 24% and mean plant height by 21% in tomato. The respective increases in eggplant were 32, 10 and 16%. This leads to the conclusion that the beneficial effect of the AMF supersedes the pathogenic effect of V. dahliae; (e) P and N uptake were higher in mycorrhizal treatments than in controls, although no difference in K, Ca, Mg and B uptake was observed between treatments; (f) mycorrhizal treatments had lower concentrations of micronutrients Zn, Mn, Fe and Cu in shoots and leaves than controls. </t>
  </si>
  <si>
    <t>The present experimental work aimed at studying the response of two crop species of the Solanaceae family to the double inoculation of their roots with the pathogenic fungus V. dahliae Kleb., and the symbiotic fungus Glomus mosseae, and at monitoring root colonization, rate of plant height increase and concentrations of macro- and microele-ments, under greenhouse conditions and Mediterranean climate.</t>
  </si>
  <si>
    <t>In conclusion, the AMF G. mosseae enhances tolerance by eggplant and tomato plants of the disease caused by the pathogenic soil fungus V. dahliae. There is, however, a need to study the performance of more tomato and eggplant cultivars under the combined effect and interaction of V. dahliae with the AMF to account for species specificity. In cultivars of Linum and winter barley (Dehne, 1987; Dugassa et al., 1996), levels of AMF colonization were not correlated to the beneficial AM effect against soil-borne fungal pathogens. These examples indicate that the influence of AM symbiosis on plant health depends more on the genotypes of host and pathogen, and less on AMF colonization levels. This should be one of the most important factors to be considered in plant breeding.</t>
  </si>
  <si>
    <t>Early pack</t>
  </si>
  <si>
    <t>1998 - 1998</t>
  </si>
  <si>
    <t>Kemer’ and ‘Aydın Siyahı</t>
  </si>
  <si>
    <t>2005 and 2007</t>
  </si>
  <si>
    <t>Phytoparasitica</t>
  </si>
  <si>
    <t>Genetic and pathogenic characterization of Verticillium dahliae isolates from eggplant in Turkey</t>
  </si>
  <si>
    <t>Sibel Dervis, Halit Yetisir, Hatice Yıldırım, Fatih M. Tok, Sener Kurt &amp; Fatih Karaca</t>
  </si>
  <si>
    <t>During 2005 to 2007, eggplant fields in 19 provinces from three different regions (western, southern and southeastern Anatolia regions) of Turkey were surveyed for Verticillium wilt. Sixty-seven isolates of Verticillium dahliae from wilted eggplants were collected  and used for vegetative compatibility analysis using nitrate non-utilizing mutants and reference tester strains of vegetative compatibility groups (VCGs) 1A, 2A, 2B, 3, 4A and 4B. Among all isolates, 33 (12 from western, 15 from southern and six from southeastern Anatolia) were assigned to VCG2B, 23 (four from western, eight from southern and 11 from southeastern Anatolia) to VCG2A, six (four from southern, one from western, and one from southeastern Anatolia) to VCG4B and five (one from western, one from southern and three from southeastern Anatolia) to VCG1A, whereas VCG3 and VCG4A were not defined among isolates. In order to test if there is a correlation between VCG and pathogenicity in V. dahliae, pathogenicity of 30 isolates, representing the four multimember  CGs, were tested on Solanum melongena cvs. ‘Kemer’ and ‘Aydın Siyahı’ in an unheated greenhouse. All isolates were found to be pathogenic on both cultivars and there was no difference in susceptibility between the two cultivars. VCG4B isolates collectively led to higher vascular discoloration index (VDI) on both cultivars and higher disease severity index (DSI) on ‘Kemer’ compared with other VCGs. Similarly, VCG1A caused lower VDI on both cultivars and lower DSI on ‘Kemer’. Isolates within each of VCGs 1A, 2A and 4B caused similar VDI on both cultivars. Isolates of VCG2B were found to vary in their VDI values on both cultivars. To the best of our knowledge, the present study is the first report of natural infections of eggplant by VCG1A.</t>
  </si>
  <si>
    <t>The present study was undertaken to determine (a) the genetic diversity in V. dahliae isolates originating from eggplants in various locations of Turkey, using the VCG approach, and (b) the pathogenicity of isolates from different VCGs on eggplant cultivars.</t>
  </si>
  <si>
    <t>In conclusion, this study showed that V. dahliae from eggplant is characterized by a high genetic and pathogenic flexibility (four VCGs, all of which were pathogenic to both cultivars). As well, eggplants from diverse locations in Turkey are infected with four VCGs of V. dahliae and thus may serve as primary sources of the pathogen for other susceptible hosts, or can be infected by these genetic groups of the pathogen from other hosts.</t>
  </si>
  <si>
    <t>Black Beauty</t>
  </si>
  <si>
    <t>Thermal inactivation of compost suppressiveness implicates possible biological factors in disease management</t>
  </si>
  <si>
    <t>Ioanna Malandraki, Sotirios E. Tjamos *, Iakovos S. Pantelides, Epaminondas J. Paplomatas</t>
  </si>
  <si>
    <t>Verticillium wilt is a devastating disease of a wide range of herbaceous and woody plant hosts, incited by the soilborne fungus Verticillium dahliae. Since there are no chemical treatments to control the pathogen, management strategies are focused on preventive  measures. In the present study, the microbial nature involved in the suppressiveness of a compost amendment (GR6, fabricated of horse manure, unbroken bedding hay + wood shavings and municipal green waste) against V. dahliae was investigated. For this purpose, eggplants grown in sterilised or non-sterilised compost were transplanted in soil infested with V. dahliae microsclerotia, amended or not with sterilised or non-sterilised compost. The most efficient treatments were those that included non-sterilised compost; therefore, the observed suppressiveness could be attributed to microbial agents. Several microbes were isolated from the root system of eggplants grown in the compost and tested in vitro against V. dahliae. Two bacterial strains identified as members of the Pseudomonas fluorescens complex and two fungal isolates belonging to Fusarium oxysporum were selected for further evaluation under glasshouse conditions. The ability of the microbial agents to reduce the percentage of diseased leaves compared to the control treatment was demonstrated. Moreover, it was shown that the most efficient bacterial strain was a rhizosphere and endophyte inhabitant. In a field experiment, the treatment where compost was applied both in the nursery and the field and treatments with F. oxysporum and P. fluorescens strains exhibited reduced disease severity; however, an increase in yield compared to the untreated control was not observed.</t>
  </si>
  <si>
    <t>The objectives of the present study were (i) to investigate the involvement of microorganisms in GR6 suppressiveness (ii) to isolate rhizosphere microorganisms from eggplants and select isolates with antagonistic potential against V. dahliae following in vitro test and subsequent in planta greenhouse test (iii) to study the ability of the most suppressive bacterial strain in colonising the rhizosphere and the vascular bundles of eggplants and (iv) to compare various GR6 compost treatments and pure application of antagonistic microorganisms isolated from GR6 with regard to Verticillium wilt reduction and yield response under field conditions.</t>
  </si>
  <si>
    <t>Among the compost applications, it is significant to mention the intermediate suppressive effect of the treatment where eggplants was grown in GR6 and then transferred to the infested field without any further application. Compost application in the field can be expensive, difficult in practise because of large quantities needed and time consuming; on the contrary application in nurseries is easier and more feasible than in long-scale field treatments. Therefore, the application of GR6 in sowing beds and the consequent protection of plants against V. dahliae in the field is one of our main research goals along with the elucidation of the mode of action of the isolated BCAs, especially in the era after the banning of methyl bromide and the need for safe and ecologically sound farming practices.</t>
  </si>
  <si>
    <t>Faselis and Pala</t>
  </si>
  <si>
    <t>2003/2004 and 2004/2005 growing periods</t>
  </si>
  <si>
    <t>Pesq. agropec. bras., Brasília</t>
  </si>
  <si>
    <t>Grafted eggplant yield, quality and growth in infested soil with Verticillium dahliae and Meloidogyne incognita</t>
  </si>
  <si>
    <t>Sebahattin Çürük, H. Yıldız Dasgan, Sedat Mansuroglu, Sener Kurt, Meltem Mazmanoglu, Özgür Antaklı and Gülcan Tarla</t>
  </si>
  <si>
    <t>The objective of this work was to evaluate the effect of grafting (onto Solanum torvum Sw.) on plant growth, yield and fruit quality of the Pala and Faselis eggplant (Solanum melongena L.) cultivars, grown in a soil infested with Verticillium dahliae Kleb. and Meloidogyne incognita, or in noninfested soil. Soil infestation decreased yield, plant height, fi nal above-ground biomass, and also reduced fruit mean weight and shoot dry weight depending on cultivar or grafting. Grafting decreased fruit oxalic acid and the soluble solid contents, and increased mean fruit weight, depending on cultivar and soil infestation. Grafting also reduced the negative effects of the pathogens on disease index, plant height and shoot dry weight. Cultivar Pala was more vigorous than Faselis, and S. torvum was a vigorous rootstock. The combination of a vigorous rootstock with a weak cultivar (Faselis) is more profi table than that of a vigorous rootstock and a vigorous cultivar (Pala). Using S. torvum as a rootstock for cultivar Faselis, grown in soil infested with the pathogens, is most likely to be useful in conventional and low-input sustainable horticulture, since grafting increases protection against the pathogens, and reduces the losses in quality and yield.</t>
  </si>
  <si>
    <t>The objective of this study was to investigate the effect of grafting (onto S.  torvum) on plant growth, yield and fruit quality of the Faselis and Pala eggplant cultivars, that are popular in protected and fi eld eggplant cultivation, respectively, in Turkey, in noninfested and infested soils with V. dahliae Kleb. and M. incognita.</t>
  </si>
  <si>
    <t>The conclusions from this research are: (1) Use of S.  torvum as a rootstock for eggplant cultivar Faselis, under the conditions of an unheated glasshouse in a soil infested  with both V. dahliae and M.  incognita, result in increased protection against pathogen infestations with less loss of quality and yield. 2. Vegetative growth, yield and fruit quality are affected by eggplant cultivar characteristics, and the combination of vigorous rootstock with weak cultivar is more profi table than that of vigorous rootstock and vigorous cultivar.</t>
  </si>
  <si>
    <t>Visual symptoms, Molecular analysis, antagonistic test and bioassays</t>
  </si>
  <si>
    <t>Olive mill wastes: A source of resistance for plants against Verticillium dahliae and a reservoir of biocontrol agents</t>
  </si>
  <si>
    <t>Fotios G. Papasotiriou, Kyriakos G. Varypatakis, Niki Christofi, Sotirios E. Tjamos, and Epaminondas J. Paplomatas</t>
  </si>
  <si>
    <t>Verticillium dahliae is a destructive vascular wilt soil fungus distributed worldwide. The disease causes serious economic losses to a large number of crops, since there are no chemical treatments to control it. In parallel, the olive producing countries face every year the challenge of managing the olive mill wastes (OMW). Recycling through composting constitutes a feasible and agronomically valuable strategy of dealing with the OMW. Therefore, it is of vital importance for the Mediterranean countries, the main olive producers in the world, to promote through scientific research the usage of OMW composts in agriculture. In the present study, the microbial nature involved in the suppressiveness of an OMW compost amendment (GR9) against V. dahliae was investigated. It was revealed that heat  sterilization of GR9 resulted in partial loss of its suppressiveness pointing out the presence of microorganisms antagonistic to V. dahliae. For this purpose, several microbes were isolated from the rhizosphere of eggplants grown in the compost and tested in vitro against V. dahliae. One bacterial and one yeast like fungus, identified as members of the Arthrobacter and Blastobotrys genera, respectively, were selected for further evaluation under glasshouse conditions. The ability of the microbial agents to reduce Verticillium wilt  symptoms was demonstrated in a single root and split root experiment; indicating the possible triggering of induced systemic resistance. Furthermore, it was observed that application of the two microorganisms or OMW compost reduced the percentage of V. dahliae microsclerotia germination and the number of hyphae per germinated microsclerotium in planta.</t>
  </si>
  <si>
    <t>The aims of the present study were to (i) investigate the involvement of microorganisms in GR9 suppressuppressiveness, (ii) isolate rhizosphere microorganisms from eggplants grown in GR9 and select isolates with antagonistic potential against V. dahliae, (iii) investigate the V. dahliae antagonistic activity of the most efficient isolated antagonistic microorganisms under greenhouse conditions and (iv) evaluate the efficacy of GR9, sterilized or not, and of selected antagonistic microbes to reduce V. dahliae microsclerotia germination in the rhizosphere of eggplants.</t>
  </si>
  <si>
    <t>In conclusion, in the present study it was attempted to unravel the potential of the olive mill wastes as a compost amendment efficient to control V. dahliae. As it is already stated, the olive producing countries face the need to valorise the huge amounts of olive mill wastes generated every year, while at the same time, their agriculture is challenged from destructive plant pathogens, like V. dahliae. Therefore, it is an imperative need to search the potential of using the olive mill wastes as  biological control systems against major plant pathogens, trying in this way to valorise them through conventional and organic farming.</t>
  </si>
  <si>
    <t>Visual symptoms, AUDPC, flourscent microscopy and molecular analysis</t>
  </si>
  <si>
    <t>Seedling vaccination by stem injecting a conidial suspension of F2, a non-pathogenic Fusarium oxysporum strain, suppresses Verticillium wilt of eggplant</t>
  </si>
  <si>
    <t>Danai Gizi, Ioannis A. Stringlis, Sotirios E. Tjamos ⇑, Epaminondas J. Paplomatas</t>
  </si>
  <si>
    <t>Several bacterial and fungal strains have been evaluated as biocontrol agents (BCAs) against Verticillium dahliae. In these studies, the BCAs were applied as a root drenching inoculum; however, this application method may have an adverse effect on the native, beneficial for the plants, microbial community. In the present study, it was evaluated whether endophytic application by stem injecting a conidial suspension of the non pathogenic Fusarium oxysporum F2 strain, isolated from a V. dahliae suppressive compost amendment, could reduce significantly Verticillium wilt symptom development in eggplants. It was revealed that stem injection of F2 seven days before transplanting the seedlings to soil infested by V. dahliae microsclerotia resulted in reduced disease severity compared to the control treatment. To visualise F2 ramification into the plant vascular system eggplant stems were injected with an EGFP transformed F2 strain. It was shown that F2 colonises effectively the plant vascular tissues over a long period of time as it was assessed by F2 DNA levels. In parallel, qPCR analysis showed that the application of F2 reduced significantly the amount of V. dahliae DNA in the stem tissues compared to the control treatment.</t>
  </si>
  <si>
    <t>The aims of this study were to determine whether stem injection of F2 could reduce eggplant Verticillium wilt severity under different V. dahliae microsclerotia densities and the survival rates of F2 in the host over a period of time.</t>
  </si>
  <si>
    <t>It is well known that the addition of nonindigenous microbes to soil can affect the indigenous rhizosphere population; whereas, exploitation of endophyte–plant interactions can result in the promotion of plant health and can play a significant role in low-input sustainable agriculture applications for both food and nonfood crops. Towards the direction of endophytic BCA application, in the present study we exploited the efficacy of the F2 strain to protect plants against V. dahliae by endophytic  application. It was shown that even if F2 strain is a natural rhizosphere inhabitant, it can survive and grow endophytically following stem injection, protecting significantly the eggplants against V. dahliae. Beyond the promising results of this study, further research efforts will be necessary to ascertain the nature of the  described protective response and to verify the F2 endophytic activity under field conditions.</t>
  </si>
  <si>
    <t>Senryou 2-go</t>
  </si>
  <si>
    <t>September, 1996</t>
  </si>
  <si>
    <t>Visual symptoms and isolation of pathogen</t>
  </si>
  <si>
    <t>Suppression of Verticillium wilt in eggplant by some fungal root endophytes</t>
  </si>
  <si>
    <t>Kazuhiko Narisawa, Hitoshi Kawamata, Randolph S. Currah and Teruyoshi Hashiba</t>
  </si>
  <si>
    <t>One hundred and twenty-three fungal isolates were obtained from 225 root segments of eggplants, melon, tomato, strawberry and Chinese cabbage, grown as bait plants in a mixed soil made up of samples from different fields in Shizuoka, Japan. Isolates belonging to Mycelium radicis atrovirens (MRA), including Phialocephala fortinii, were the most prevalent in all the five bait plants. Eleven of the 123 isolates, after being inoculated onto axenically reared eggplant seedlings, almost completely suppressed the pathogenic effects of a post-inoculated, virulent strain of Verticillium dahliae. Seven of these 11 isolates had come from the roots of eggplant and included Heteroconium chaetospira, P. fortinii, and unidentified species of Fusarium, Penicillium, Trichoderma and MRA. P. fortinii, H. chaetospira, a non-sporulating isolate with white mycelium (SWM) and MRA were easily reisolated from root segments. Hyphae of H. chaetospira, P. fortinii and SWM colonized the root tissues of eggplant without causing apparent pathogenic symptoms. The mechanisms by which these endophytes confer resistance to infection by V. dahliae are unknown but the effectiveness of these fungi in a laboratory setting indicates that they have potential as biocontrol agents and merit further investigation.</t>
  </si>
  <si>
    <t>To test this hypothesis, a suite of root endophytic fungi from soil was obtained using common herbaceous crop species as bait plants. Axenically reared eggplant seedlings were inoculated with these endophytes, one at a time, and then post-inoculated with a spore suspension of V. dahliae. Here, these procedures are described and the features or identity of the isolates that were effective in suppressing Verticillium wilt in eggplant seedlings are presented. In addition, the appearance of hyphae of some endophytic isolates within eggplant roots is described.</t>
  </si>
  <si>
    <t>The preliminary observations encouraged to accept the hypothesis that there are naturally occurring root endophytic fungi that can suppress disease in host plants, at least under artificial conditions. In nature, quite different results might be expected if the invasive cells of the pathogen originate from other diseased tissues, or from other propagules such as microsclerotia. How the fungal endophytes confer resistance to a pathogen is yet to be determined.</t>
  </si>
  <si>
    <t>Keystone</t>
  </si>
  <si>
    <t>Louisiana</t>
  </si>
  <si>
    <t>Colletotrichum gloeosporioides, C. capsici, C. acutatum, and C. coccodes</t>
  </si>
  <si>
    <t>Louisiana State University, LSU Digital Commons, LSU Historical Dissertations and Theses</t>
  </si>
  <si>
    <t>The Etiology and Control of Pepper Anthracnose.</t>
  </si>
  <si>
    <t>James Forbes Hadden</t>
  </si>
  <si>
    <t xml:space="preserve">Colletotrichum gloeosporioides, C. capsici, C. acutatum, and C. coccodes incite pepper anthracnose. Species were differentiated based on their conidial and colony morphology as well as colony growth rates. In a survey of southern Louisiana pepper fields in September, 1987, anthracnose incidence ranged from 5 to 75 percent. Colletotrichum capsici, C. gloeosporioides, and C. acutatum were the incitants of anthracnose in the fields surveyed. Reactions of bell pepper and tomato fruit to isolates of C. gloeosporioides, C. capsici, C. acutatum, and C. coccodes from pepper and tomato were determined by injecting mature fruit with conidial suspensions. All isolates caused characteristic anthracnose symptoms on both hosts. Pathogenicity of 10 Colletotrichum spp. to pepper, tomato, apple, strawberry, snap bean, and blueberry fruit was determined by inoculations with conidial suspensions. Isolates of C. gloeosporioides, C. fragariae, and C. acutatum, regardless of host origin, were pathogenic on all fruit inoculated except snap bean and could not be separated based on the reactions of fruit inoculated. Isolates of C. coccodes, C. capsici, and C. truncatum were pathogenic to pepper, tomato, and apple but not to strawberry, blueberry, or snap bean. Isolates of C. orbiculare, C. higginsianum, C. lindemuthianum, and C. falcatum were not pathogenic to most fruit tested. Crop debris and seed were investigated as sources of inoculum for pepper anthracnose. Incidence of anthracnose incited by C. capsici and C. gloeosporioides ranged from 36 to 93% throughout the season on pepper pods grown in fields with infested debris and on pods from plants grown from infected seed. Low levels, 3 to 6%, of pod infection by C. gloeosporioides occurred during early and midseason in fields with no known source of inoculum, suggesting the presence of a native plant host(s). Fungicide timing studies were conducted to determine the efficacy of maneb and chlorothalonil sprayed at 1 to A wk intervals for the control of anthracnose on cayenne and bell peppers. Applications at 1 and 2 wk intervals significantly reduced disease losses. Mean  disease loss in the unsprayed plots was 76%, while losses in the weekly sprayed chlorothalonil and maneb plots were 25 and 37%, respectively. </t>
  </si>
  <si>
    <t>Four Colletotrichum spp. were shown to incite pepper anthracnose. Colletotrichum gloeosporioides. C. capsici, C. acutatum, and C. coccodes were differentiated based on conidial and colony morphology as well as colony growth rates. In a survey of southern Louisiana pepper fields during September, 1987, anthracnose incidence ranged from 5 to 75 percent. Colletotrichum capsici, C. gloeosporioides, and C. acutatum, listed in order of frequency isolated, were the incitants of anthracnose in the fields surveyed. The reaction of bell pepper and tomato fruit to 20 isolates of C. gloeosporioides, C.  capsici, C. acutatum, and C. coccodes from pepper and tomato was determined. Detached mature red fruit were injected with conidial suspensions (25 ul, 10^ conidia/ml) and incubated at 24 C for 9 days. All isolates, regardless of origin, caused characteristic anthracnose symptoms on fruit of both hosts.</t>
  </si>
  <si>
    <t>All isolates, regardless of their original host, were pathogenic to both pepper and tomato fruit in cross-inoculation tests, thus showing no evidence for host specific isolates.</t>
  </si>
  <si>
    <t>Celebrity</t>
  </si>
  <si>
    <t>Harvester</t>
  </si>
  <si>
    <t>Pathogenicity of 10 Colletotrichum spp. to pepper, tomato, apple, strawberry, snap bean, and blueberry fruit was determined by inoculation with conidial suspensions. Isolates of C. gloeosporioides, C. fragariae, and C. acutatum, regardless of host origin, were pathogenic on all fruit except snap bean and could not be separated based on the reactions on fruit inoculated in this study. Isolates of C. coccodes, C. capsici, and C. truncatum were pathogenic on pepper, tomato, and apple but not on strawberry, blueberry, or snap bean. Isolates of C. orbiculare, C. higginsianum, and C. falcatum were not pathogenic to most fruit tested, but on occasional fruit caused weakly virulent reactions. Isolates of C. lindemuthianum were not pathogenic on any host except the beta race isolate which was virulent on Harvester snap bean.</t>
  </si>
  <si>
    <t>The highest degree of host specificity was observed with C. orbiculare, C. 1indemuthianum, C. falcatum, and C. higginsianum. Isolates of these species were avirulent or weakly virulent on species other than their original host. Colletotrichum coccodes, C. capsici, and C. truncatum were somewhat specialized in that all three species were pathogenic on pepper, tomato, and apple but not on strawberry, blueberry, or snap bean. Colletotrichum gloeosporioides, C. fragariae, and C. acutatum were the least host specific of the species tested, failing to cause disease in snap bean only. Both C. gloeosporioides and C. fragariae isolates varied in their pathogenicity to blueberry.
There was no evidence of host specificity among isolates of C. acutatum. The only line of evidence for specialization among isolates of C. gloeosporioides and C. fragariae was that isolates of both species varied in their pathogenicity to blueberry fruit.</t>
  </si>
  <si>
    <t>Chandler and Tangi</t>
  </si>
  <si>
    <t xml:space="preserve">ACX 220, ACX 229, Summer Sweet #830, ACX 217, Valiant, Red Knight X3R, North Star, Sir Galahad, Iron Sides X3R , PS304496 , Stiletto , Crusader , PR99R-2 , PR99RY-3 , PR99R-4 , Legionaire, PR2000-516, Commandant, Lafayette, Colossal, Brigadier, Paladin </t>
  </si>
  <si>
    <t>2001 - 2002</t>
  </si>
  <si>
    <t>Ohio</t>
  </si>
  <si>
    <t>Colletotrichum acutatum (CaInt2/ITS4) and C.
gloeosporioides (CgInt/ITS4)</t>
  </si>
  <si>
    <t>visual symptoms and molecular analysis</t>
  </si>
  <si>
    <t>Identification and management of Colletotrichum acutatum on immature bell peppers.</t>
  </si>
  <si>
    <t xml:space="preserve">Lewis Ivey, M. L., Nava-Diaz, C., and Miller, S. A. </t>
  </si>
  <si>
    <t xml:space="preserve">Farmers in northwestern Ohio reported severe losses due to anthracnose in immature (green) bell pepper as early as 1998. Two fungal isolates (AN1 and AN2) were recovered from immature fruit showing severe anthracnose symptoms. The pathogen was identified as  Colletotrichum acutatum based on morphological and cultural characteristics, polymerase chain reaction (PCR) assay with the C. acutatum species-specific primer (CaInt2), and nucleotide sequencing. Isolate AN1 was pathogenic on immature pepper, tomato, and strawberry. Twenty-two bell pepper cultivars evaluated in field trials were all susceptible to C. acutatum AN1 and AN2, but the degree of susceptibility varied among cultivars. ‘Crusader’, ‘Valiant’, and ‘ACX229’ were the most susceptible, while ‘North Star’ and ‘Paladin’ were least susceptible. The fungicides pyraclostrobin (Cabrio) alternated with manganese ethylenebisdithiocarbamate (Manex), chlorothalonil (Bravo Ultrex) alone, Manex plus copper hydroxide (Kocide 2000), and pyraclostrobin + boscalid (BAS 516 = Pristine) alternated with Manex significantly reduced anthracnose incidence and intensity in bell peppers compared with the untreated control. </t>
  </si>
  <si>
    <t>The purpose of this work was to  identify the species of Colletotrichum causing the severe form of anthracnose on immature bell pepper fruit using both classical and molecular techniques. In addition, authors evaluated commercial pepper cultivars for resistance to the pathogen and determined the efficacy of various fungicides for disease control in order to develop recommendations for management by Ohio growers. The virulence of these isolates on strawberry, a host of C. acutatum, and tomato, often grown in close proximity to peppers and susceptible to other species of Colletotrichum, was also evaluated.</t>
  </si>
  <si>
    <t xml:space="preserve">Anthracnose caused by C. acutatum is an emerging disease that may threaten the profitability of pepper crops in areas where it becomes established. Where market constraints and other diseases or insect pests do not limit the choice of cultivar, cultivars demonstrating at least a moderate level of resistance to C. acutatum should be chosen. Since no cultivars have as yet been shown to be highly resistant, fungicides should be applied to protect the crop once the pathogen has been introduced. Strobilurin fungicides are effective in managing the disease, but must always be used in conjunction with one or more fungicides with different modes of action to reduce the likelihood of resistance developing in C. acutatum populations. Additional studies on the etiology and epidemiology of anthracnose are needed to further define disease management strategies. </t>
  </si>
  <si>
    <t>Colletotrichum acutatum and Colletotrichum gloeosporioides.</t>
  </si>
  <si>
    <t>visual symptoms and disease development for drawing scale</t>
  </si>
  <si>
    <t>DEVELOPMENT AND VALIDATION OF A DIAGRAMMATIC SCALE FOR ESTIMATION OF ANTHRACNOSE ON SWEET PEPPER FRUITS FOR EPIDEMIOLOGICAL STUDIES</t>
  </si>
  <si>
    <t>C. Pedroso, D.A.C. Lage, G.P. Henz and A.C. Café-Filho</t>
  </si>
  <si>
    <t>A diagrammatic scale for the evaluation of anthracnose severity on sweet-pepper fruits, intended for epidemiological field studies was developed. One hundred symptomatic fruits were collected, photographed, and the images were digitally processed to quantify the percentage diseased area of one half of the fruit surface. Anthracnose symptoms ranged from apparently sound, healthy fruits, to fruits displaying more than 90% diseased area. Fruits were separated into nine classes, from class 0 (0% diseased area, sound fruits) to class 8 (81% or more diseased area), roughly following Horsfall and Barratt (1945) midpoint values. Validation was done with additional images of naturally-infected fruits, collected from a grower’s field, presented to 12 raters, half of them experienced and the other half relatively inexperienced. Evaluators’ subjective ratings, with and without use of the scale, were compared statistically to the actual severity values (calculated by Quant R software) by linear regression analysis, and the variance of absolute errors. The t-test was applied to check the null hypotheses of linear coefficient = 0 and angular coefficient b = 1. Use of the scale consistently improved accuracy and precision of all raters, bringing scores close to the real severity values. In addition, the scale proved easy to use in field experiments, allowing sequential evaluations in the same plots and fruits, as needed in temporal dynamic studies, and avoiding destructive sampling of infected fruit.</t>
  </si>
  <si>
    <t>This paper describes the development and validation of a new diagrammatic scale created to evaluate anthracnose severity on sweet-pepper fruits under field conditions, intended for epidemiological studies. No other scale is available for disease progress studies of pepper anthracnose.</t>
  </si>
  <si>
    <t>The main goal of developing the scale is to support non-destructive, repeated measurement studies, without hindering disease progress. Moreover, detailing the  damage realistically is extremely useful for epidemiological studies: the scale was created based on field-infected fruits, and validated using real grower’s field samples.</t>
  </si>
  <si>
    <t>IFAS Extension, University of Florida, Fact sheet</t>
  </si>
  <si>
    <t>Anthracnose on Pepper in Florida</t>
  </si>
  <si>
    <t>P. D. Roberts, K. L. Pernezny, and T. A. Kucharek</t>
  </si>
  <si>
    <t>Original publication date  September 2001. Revised October 2012, August 2015, and October 2018. Visit the EDIS website at http://edis.ifas.ufl.edu</t>
  </si>
  <si>
    <t>Anthracnose on pepper can be a serious problem for growers in Florida. Widespread outbreaks of the disease have occurred in some seasons on bell and specialty peppers, such as cubanelle and jalapeño. Disease initiated when both the inoculum and ideal weather conditions, such as warm  weather and frequent rains, were present. Anthracnose can cause significant damage to mature (red, yellow or orange) and immature fruit (green) resulting in extensive loss of pepper fruit.</t>
  </si>
  <si>
    <t>Pathogen: Anthracnose is caused by fungi in the genus Colletotrichum, which is a very common group of plant pathogens, causing diseases on numerous plant species worldwide. Identification of Colletotrichum to species is usually based on more than one characteristic, such as morphological (physical appearance) and pathogenicity on host(s), and more recently using molecular analysis. Many species of Colletotrichum infect more than one host and, in addition, more than one species of Colletotrichum may be present on a single host. Both Colletotrichum gloeosporioides and Colletotrichum acutatum cause anthracnose on pepper in Florida and elsewhere (Harp 2008; Lewis-Ivey 2004). Interestingly, C. gloeosporioides was recovered from ripe fruit whereas C. acutatum was identified from the lesions on immature fruit (Harp et al. 2008). The disease on immature fruit caused by C. acutatum has been termed “early anthracnose” to distinguish it from the form of anthracnose caused by C. gloeosporioides occurring on mature fruit.
Symptoms: Colletotrichum is capable of causing disease on virtually all parts of the pepper plant during any stage of plant growth. However, fruit lesions are the most economically important aspect of this disease. Fruit symptoms initially begin as water-soaked lesions that become soft, slightly sunken, and tan. The lesions can cover most of the fruit surface and multiple lesions occur (Figure 1). The surface of the lesion becomes covered with the wet, gelatinous spores from salmon-colored fungal fruiting bodies (acervuli) with numerous black spines (setae) (Figure 2). Concentric rings of the acervuli are common within the fruit spots. In some cases, the lesions are brown, not orange, and then black from the formation of setae and sclerotia (a dark, fungal survival structure)</t>
  </si>
  <si>
    <r>
      <t xml:space="preserve">Disease Cycle and Epidemiology: The pathogen survives in and on seeds. Anthracnose is introduced into the field on infected transplants or it can survive between seasons in plant debris or on weed hosts.  Alternative hosts have not been fully identified as occurring naturally in the field but probably include some weeds and other plants in Solanaceae. Fruit are infected when spores of the fungus or infested debris are rain splashed onto pepper plants. New spores are produced within the infected tissue and then are dispersed to other fruit. Workers may also move spores with equipment or during handling of infected plants. Infection usually occurs during warm, wet weather. Temperatures around 80°F (27°C) are optimum temperatures for disease development, although infection occurs at both higher and lower temperatures. Severe losses occur during rainy weather because the spores are washed or splashed to other fruit resulting in more infections. If C. gloeosporioides is present, the disease is more likely to develop on mature fruit that is present for a long period on the plant. Anthracnose can occur on both immature and mature fruit.
</t>
    </r>
    <r>
      <rPr>
        <b/>
        <sz val="11"/>
        <color theme="1"/>
        <rFont val="Calibri"/>
        <family val="2"/>
        <scheme val="minor"/>
      </rPr>
      <t xml:space="preserve">Control </t>
    </r>
    <r>
      <rPr>
        <sz val="11"/>
        <color theme="1"/>
        <rFont val="Calibri"/>
        <family val="2"/>
        <scheme val="minor"/>
      </rPr>
      <t xml:space="preserve">of the disease is through integrated management techniques. The disease should not be introduced on infected plants. Only seeds that are pathogen-free should be planted. Transplants should be kept clean by controlling weeds and solanaceous volunteers around the transplant houses. The field should have good drainage and be free from infected plant debris. If disease was previously present, crops should be rotated away from solanaceous plants for at least two years. Sanitation practices in the field include control of weeds and volunteer peppers plants. Resistance is available in some varieties of chili peppers but not in bell peppers. For bell pepper production, a cultivar that bear fruit with a shorter ripening period may allow the fruit to escape infection by the fungus. Wounds in fruit from insects or other means should be reduced to the extent possible because wounds provide entry points for Colletotrichum spp. and other pathogens such as bacteria that cause soft rot. Applications of fungicides may be needed to manage the disease. Currently registered fungicides for this diseases are listed in the UF/IFAS Vegetable Production Handbook, Pepper Production at http://edis.ifas.ufl.edu/cv130. At the end of the season, the crop debris should be destroyed to reduce survival between crops. </t>
    </r>
  </si>
  <si>
    <t>Taiwan</t>
  </si>
  <si>
    <t>AVRDC – The World Vegetable Center; P.O. Box 42, Shanhua; Taiwan</t>
  </si>
  <si>
    <t>Anthracnose: Colletotrichum gloeosporioides, C. capsici, C. acutatum, and C. coccodes</t>
  </si>
  <si>
    <t>Ray Cerkauskas, Visiting Scientist from Agriculture and Agri-Food Canada. Edited by Tom Kalb. Photos by Lowell L. Black and Glen L. Hartman.</t>
  </si>
  <si>
    <t xml:space="preserve">All growth stages may be affected, including postharvest stages. Symptoms occur primarily on ripening fruit often where fruit is touching the soil or plant debris. On ripe fruit there are small, sunken circular depressions up to 30 mm in diameter. The center of the lesions becomes tan in color while the tissue beneath the lesion is lighter-colored and dotted with many dark-colored fruiting bodies of the fungus that form concentric rings in the lesion. The salmon-colored areas on the surface in the central portions of the lesions consist of large masses of fungus spores. </t>
  </si>
  <si>
    <t>The topics covered in this factsheet are disease symptoms, conditions for disease prevailing, and control measures.</t>
  </si>
  <si>
    <t>This is a factsheet of a worldwide disease of peppers including sweet peppers.</t>
  </si>
  <si>
    <t>Aladdin X3R, Alliance, Aristotle X3R, Brigadier, California Wonder, Camelot X3R, Commandment, King Arthur, Legionnaire, Paladin, Red Knight X3R, and Revolution</t>
  </si>
  <si>
    <t>2005 and 2006</t>
  </si>
  <si>
    <t>Illinios</t>
  </si>
  <si>
    <t>Journal of Applied Horticulture</t>
  </si>
  <si>
    <t>Infl uence of fungicides and Phytophthora capsici-resistant/tolerant cultivars on bell pepper yield and farm-gate revenues</t>
  </si>
  <si>
    <t>Jamie R. Stieg, S. Alan Walters, Jason P. Bond, and M. Babadoost</t>
  </si>
  <si>
    <t>Phytophthora blight, caused by Phytophthora capsici Leonian, is a widespread and destructive disease of bell pepper (Capsicum annuum L.). Bell pepper yield, farm-gate revenues and Phytophthora blight incidence were determined during 2005 and 2006 in a P. capsici-infested fi eld near Shawneetown, Illinois. The study evaluated 12 bell pepper cultivars (one resistant, three tolerant, and eight susceptible to P. capsici) with or without a recommended fungicide treatment (mefenoxam at transplant and dimethomorph + copper alternated with manganese ethylenebisdithiocarbamate + copper at 10 day intervals). Bell pepper plants receiving fungicide applications showed less Phytophthora blight incidence throughout the growing season and produced greater yield and farm-gate revenues  compared to untreated plants. Additionally, P. capsici-resistant ‘Paladin’ and P. capsici-tolerant ‘Alliance’, ‘Aristotle X3R’, and ‘Revolution’ produced greater yields (≥ 17,800 and 33,800 kg ha-1 for 2005 and 2006, respectively) and farm-gate revenues [≥ $12,700 and $27,000 (USA) ha-1 for 2005 and 2006, respectively] compared to the susceptible cultivars. Therefore, in fi elds with a high incidence history of Phytophthora blight, ‘Paladin’ could be a reliable choice for commercial bell pepper production. However, ‘Alliance’, ‘Aristotle X3R’, and ‘Revolution’ may be preferred by growers due to the added benefi ts of bacterial spot [Xanthomonas campestris pv. vesicatoria (Doidge) Dye] resistance and better fruit quality compared to ‘Paladin’. Furthermore, this research indicates that plant resistance and/or tolerance should not be relied upon as the only method of P. capsici control and growers should also incorporate fungicides into their management program to provide additional protection.</t>
  </si>
  <si>
    <t>The objectives of this study were to determine the effi cacy of plant resistance and recommended fungicide applications on bell pepper yield, farm-gate revenues, and Phytophthora blight disease incidence in a P. capsici-infested field.</t>
  </si>
  <si>
    <t>The field soil type was an Alvin-Roby-Ruark association (with Alvin a coarse-loamy, mixed, mesic, Typic Hapludalf; Roby a coarse-loamy, mixed, mesic, Aquic Hapludalf; and the Ruark a fine-loamy, mixed, mesic, Typic Ochraqualf). Phytophthora blight was prevalent in bell peppers during both years of the study.</t>
  </si>
  <si>
    <t>Sakata Hybrid Xpp6115</t>
  </si>
  <si>
    <t>14–21 day intervals during the Autumn (August–December) and Spring (March–June) vegetable production season in 2000 and 2001</t>
  </si>
  <si>
    <t xml:space="preserve">USA </t>
  </si>
  <si>
    <t>causes root rot, crown rot, fruit rot, and foliar blight</t>
  </si>
  <si>
    <t>Annals of Applied Biology</t>
  </si>
  <si>
    <t>Survival and recovery of Phytophthora capsici and oomycetes in tailwater and soil from vegetable fi elds in Florida</t>
  </si>
  <si>
    <t>P D ROBERTS, R R URS, R D FRENCH-MONAR, M S HOFFINE, T E SEIJO and R J MCGOVERN</t>
  </si>
  <si>
    <t>A current trend in Florida agriculture to conserve water is to irrigate with surface runoff water (tailwater) recovered in retention ponds and canals. Water fi ltration and lemon leaf baiting recovered Phytophthora capsici and other plant pathogenic Oomycetes in runoff water from ponds and canals. A total of 196 isolates of Phytophthora spp. and 471 isolates of Pythium spp. were recovered. Phytophthora spp. included P. capsici, P. cinnamomi, P. lateralis, P. nicotianae, P. citricola, P. cryptogea and P. erythroseptica. Species of Pythium were P. aphanidermatum, P. catenulatum, P. helicoides, P. irregulare, P. myriotylum, and Pythium ‘group F’. Isolates of P. aphanidermatum, P. irregulare, P. myriotylum, and Pythium ‘group F’ were pathogenic on pepper and tomato. Recovery of P. capsici propagules was related to soil moisture-holding capacity and time interval but not temperature. Recovery of P. capsici propagules at 100% soil moisture-holding capacity and 30°C was 57 days. In tailwater, recovery of propagules of P. capsici was 63 days at 24°C to 25°C. The potential exists to reintroduce and disseminate species of Phytophthora and Pythium when using tailwater for irrigation or other practices.</t>
  </si>
  <si>
    <t>This study was initiated specifically to examine whether P. capsici can be recovered from tailwater from vegetable fields in West Central and Southwest Florida. Concomitantly, a general survey of species of Pythium and Phytophthora was conducted in order to evaluate the potential of tailwater to harbour these pathogens. The recovery of propagules of P. capsici in irrigation water and under different environmental parameters (soil type, soil moistureholding capacities, temperature) commonly found in Southwest Florida, was examined in order to determine survival of P. capsici under these unique conditions.</t>
  </si>
  <si>
    <t>Phytophthora capsici Leonian, an Oomycete, is a widespread and destructive plant pathogen that causes root rot, crown rot, fruit rot, and foliar blight on many economically important crops in the United States and through the world. Vegetable hosts of the pathogen include pepper (Capsicum  annuum L.), tomato (Lycopersicon esculentum Mill.), eggplant (Solanum melongena) and cucurbits. Crop losses from P. capsici are severe during conducive environmental conditions, causing 100% loss in bell pepper and squash fi elds.</t>
  </si>
  <si>
    <t>Walter</t>
  </si>
  <si>
    <t>Phytophthora capsici Leonian, an Oomycete, is a widespread and destructive plant pathogen that causes root rot, crown rot, fruit rot, and foliar blight on many economically important crops in the United States and through the world. Vegetable hosts of the pathogen include pepper (Capsicum  annuum L.), tomato (Lycopersicon esculentum Mill.), eggplant (Solanum melongena) and cucurbits.</t>
  </si>
  <si>
    <t>Pythium ‘group F’ were pathogenic on pepper and tomato. The primary disease problems on vegetable crops caused by Pythium spp. are damping-off, root rot of mature pepper plants and a rot on cucurbit fruit.</t>
  </si>
  <si>
    <t>The primary disease problems on vegetable crops caused by Pythium spp. are damping-off, root rot of mature pepper plants and a rot on cucurbit fruit.</t>
  </si>
  <si>
    <t>Losses of 10–50% of transplanted watermelon seedlings in fi elds due to damping-off have been observed in South Florida.</t>
  </si>
  <si>
    <t>P. capsici causes foliar blighting, damping-off, wilting, and root, stem, and fruit rot of susceptible hosts.</t>
  </si>
  <si>
    <t>Advances in Research on Phytophthora capsici on Vegetable Crops in The United States</t>
  </si>
  <si>
    <t>Leah L. Granke, Lina Quesada-Ocampo, Kurt Lamour and Mary K. Hausbeck</t>
  </si>
  <si>
    <t>Since L. H. Leonian’s first description of Phytophthora capsici as a pathogen of chile pepper in 1922, we have made many advances in our understanding of this pathogen’s biology, host range, dissemination, and management. P. capsici causes foliar blighting,  damping-off, wilting, and root, stem, and fruit rot of susceptible hosts, and economic losses are experienced annually in vegetable crops including cucurbits and peppers. Symptoms of P. capsici infection may manifest as stunting, girdling, or cankers for some cultivars or crops that are less susceptible. P. capsici continues to be a constraint on production, and implementation of an aggressive integrated management scheme can still result in insufficient control when weather is favorable for disease. Management of diseases caused by P. capsici is currently limited by the long-term survival of the pathogen as oospores in the soil, a wide host range, long-distance movement of the pathogen in surface water used for irrigation, the presence of fungicide-resistant pathogen populations, and a lack of commercially acceptable resistant host varieties. As our understanding of P. capsici continues to grow, future research should focus on developing novel and effective solutions to manage this pathogen and prevent economic losses due to the diseases it causes.</t>
  </si>
  <si>
    <t>In the field, disease is observed annually on cucurbits and peppers and occasionally on tomatoes, eggplant, and snap and lima beans. Laboratory and greenhouse screens provide high disease pressure by using high concentrations of inoculum, providing ideal environmental conditions, and often using young or wounded plants. These conditions increase the probability of disease occurring and may explain why hosts susceptible in laboratory screens may not show symptoms in the field. In addition, minor damage due to P. capsici may be overlooked or misdiagnosed in uncommon or  unreported hosts. Differences in host susceptibility may be due to differences in virulence and pathogenicity of the local pathogen population, as P. capsici isolates differ in pathogenicity and virulence on different vegetable hosts, and among different cultivars of the same host.</t>
  </si>
  <si>
    <t>This is a review article which talks about P. capsici as a widespread pathogen throughout the United States and the world. In the United States, the pathogen was first  described in New Mexico and California in the 1920s, in Colorado, Florida, Arizona, and New York in the 1930s, in New Jersey in the 1960s, and in South Carolina (A. P. Keinath, unpublished data), Michigan, and Illinois in the 1990s. In addition, the disease has been observed in Arkansas, Delaware, Georgia, Hawaii, Kentucky, Louisiana, Massachusetts, North Carolina, Ohio, Oklahoma, Tennessee, and Texas.</t>
  </si>
  <si>
    <t>Visual symptoms and molecular analysis using PCR</t>
  </si>
  <si>
    <t>Resistance to Mefenoxam and Metalaxyl Among Field Isolates of Phytophthora capsici Causing Phytophthora Blight of Bell Pepper</t>
  </si>
  <si>
    <t>Gregory Parra and Jean Beagle Ristaino</t>
  </si>
  <si>
    <t>Incidence of Phytophthora blight in bell pepper fields that were sprayed for the first time with Ridomil Gold (mefenoxam) according to labeled recommendations was higher in North Carolina in 1997 than in previous years. Mefenoxam is the more active enantiomer contained in the racemic fungicide metalaxyl. A total of 150 isolates were obtained from 17 fields at eight grower locations. Among isolates from all locations, 30% were classified as sensitive, 10% as intermediate, and 59% were resistant to mefenoxam. Mefenoxam-resistant isolates were found in 82% of the fields sampled (14 of 17 fields). The proportion of resistant isolates in individual fields ranged from 28 to 100%. The mean effective concentration (EC50) values for mefenoxamsensitive isolates was 0.568 μg ml–1 (ranging from 0.12 to 1.1 μg ml–1), whereas the mean EC50 value for mefenoxam-resistant isolates was 366.5 μg ml–1 (ranging from 3 to 863 μg ml–1). The mean EC50 value for metalaxyl-sensitive isolates was 0.27 μg ml–1 (ranging from 0.00002 to 1.3 μg ml–1) and for metalaxyl-resistant isolates was 470.34 μg ml–1 (ranging from 10 to 966 μg ml– 1). The greatest proportion of resistant isolates came from fields where mefenoxam was used alone rather than in combination with other fungicides. Both mating types were found among resistant isolates, suggesting that these isolates may persist in soil in subsequent years. Field isolates of Phytophthora capsici resistant to mefenoxam on pepper have not been reported previously and now pose new challenges for management of this important disease.</t>
  </si>
  <si>
    <t>The objectives of this research were to collect isolates of P. capsici from fields where disease control failures had occurred in North Carolina and New Jersey and to determine the in vitro sensitivity of these isolates to mefenoxam. In addition, the mating type and pathogenicity of the isolates were examined. Evaluation of the metalaxyl sensitivity of isolates of P. capsici collected in the same pepper-growing region of North Carolina prior to 1997 was also conducted.</t>
  </si>
  <si>
    <t>Management of Phytophthora blight in bell pepper will continue to rely on integrated approaches. Phenylamide fungicides should not be used for disease management in fields where mefenoxam-resistant isolates have been found. Alternative, low-risk fungicides with different modes of action will be needed in problem fields. Phytophthora blight can be most effectively managed through the use of resistant cultivars and cultural practices, including water management and the use of cover crops.</t>
  </si>
  <si>
    <t>grossum</t>
  </si>
  <si>
    <t>Phytophthora root rot, Damping off</t>
  </si>
  <si>
    <t>ROOT ROT OF PEPPER AND PUMPKIN CAUSED BY PHYTOPHTHORA CAPSICI</t>
  </si>
  <si>
    <t>CM Tompkins and CM Tucker</t>
  </si>
  <si>
    <t>A root rot of pepper and pumpkin plants, caused by Phytophthora coepsici Leonian, is prevalent in the San Joaquin Valley, near Merced, Calif. Excessive moisture, inadequate soil drainage, and high air temperatures definitely favor the inception and spread of the  disease. The root system and the basal part of the stems of pepper and pumpkin plants show a soft, wet decay. Permanent wilting of the leaves occurs very suddenly, with ultimate collapse of the stem and lodging and death of the plants. The isolates of the fungus from pepper and pumpkin are described. Infection was obtained in the greenhouse by adding the fungus to the wet, autoclaved soil of potted plants. The incubation period ranged from 6 to 14 days for pepper and from 12 to 21 days for pumpkin plants. Successful cross inoculations were made with pepper isolates to pumpkin, and vice versa. All isolates caused damping-off of pepper and pumpkin seedlings in the greenhouse and rotting of pepper and pumpkin fruits in the laboratory. The pepper and pumpkin isolates of Phytophthora capsici were also pathogenic to squash, eggplant, and tomato plants. No resistance to the disease was found in any of the varieties of pepper and pumpkin tested under greenhouse conditions.</t>
  </si>
  <si>
    <t>A destructive root rot of bell or sweet green pepper {Capsicum annum L. var. grossum Sendt.) and pumpkin (Cucúrbita pepo L. var. condensa Bailey) plants was observed in a truck section of the San Joaquin Valley, near Merced, Calif., on May 19, 1934. In addition to a high mortality, many plants showed sudden and severe wilting, and as the season progressed, there was a marked reduction in stand. The disease was caused by Phytophthora capsici Leonian. Because of the economic importance of these crops, an investigation of the disease was undertaken. The results are presented herewith.</t>
  </si>
  <si>
    <t>Tompkins and Tucker showed that an isolate of Phytophthora capsici from a honeydew melon caused wilting of young pepper plants in the greenhouse within 10 days after its introduction into the soil, and after 20 days all were badly wilted and dying. Godoy in a recent paper mentioned the occurrence of dampingoff of pepper seedlings in Argentina.</t>
  </si>
  <si>
    <t>condensa</t>
  </si>
  <si>
    <t>Bailey</t>
  </si>
  <si>
    <t>Nées</t>
  </si>
  <si>
    <t>Montana, Nebreska, Colorado</t>
  </si>
  <si>
    <t xml:space="preserve">High Plains IPM Guide, a cooperative effort of the University of Wyoming, University of Nebraska, Colorado State University and Montana State University. </t>
  </si>
  <si>
    <t>Eggplant, pepper and tomato; Phytophthora blight</t>
  </si>
  <si>
    <t xml:space="preserve">Howard F. Schwartz and David H. Gent </t>
  </si>
  <si>
    <t xml:space="preserve">Phytophthora blight is caused by the fungus-like organism Phytophthora capsici, and is a widespread and often devastating disease of pepper and occasionally tomato and eggplant. The pathogen has a broad host range and can attack many vegetable crops, including cucumber, melon, squash, and pumpkin. P. capsici can reproduce sexually (oospores) and asexually (zoospores and sporangia). Sexual oospores can persist in the soil for several years, and serve as initial inoculum. Asexual zoospores and sporangia are easily disseminated by wind, splashing rain, and irrigation water. When zoospores or sporangia make contact with a plant, they can infect any tissue. The pathogen survives between susceptible crops in the soil as oospores and in contaminated seed. </t>
  </si>
  <si>
    <r>
      <rPr>
        <b/>
        <sz val="11"/>
        <color theme="1"/>
        <rFont val="Calibri"/>
        <family val="2"/>
        <scheme val="minor"/>
      </rPr>
      <t>Biological Control</t>
    </r>
    <r>
      <rPr>
        <sz val="11"/>
        <color theme="1"/>
        <rFont val="Calibri"/>
        <family val="2"/>
        <scheme val="minor"/>
      </rPr>
      <t xml:space="preserve">: Soil solarization and incorporation of organic amendments can reduce soil inoculum levels and subsequent disease development. </t>
    </r>
    <r>
      <rPr>
        <b/>
        <sz val="11"/>
        <color theme="1"/>
        <rFont val="Calibri"/>
        <family val="2"/>
        <scheme val="minor"/>
      </rPr>
      <t xml:space="preserve">Cultural Control: </t>
    </r>
    <r>
      <rPr>
        <sz val="11"/>
        <color theme="1"/>
        <rFont val="Calibri"/>
        <family val="2"/>
        <scheme val="minor"/>
      </rPr>
      <t xml:space="preserve">Plant high quality seed free from P. capsici. Plant into well-prepared raised beds and evenly leveled fields that promote rapid drainage of irrigation and rain water. Use drip rather than sprinkler or furrow irrigation if possible. Prevent excessive moisture. Avoid planting into fields with known salinity problems. Straw mulches reduce splash dispersal of soilborne inoculum and can reduce foliar infection. Practice a three-year or longer crop rotation between susceptible crops. Plant resistant or tolerant varieties if available.
</t>
    </r>
    <r>
      <rPr>
        <b/>
        <sz val="11"/>
        <color theme="1"/>
        <rFont val="Calibri"/>
        <family val="2"/>
        <scheme val="minor"/>
      </rPr>
      <t xml:space="preserve">Chemical Control: </t>
    </r>
    <r>
      <rPr>
        <sz val="11"/>
        <color theme="1"/>
        <rFont val="Calibri"/>
        <family val="2"/>
        <scheme val="minor"/>
      </rPr>
      <t xml:space="preserve">P. capsici resistance to metalaxyl and mefenoxam is widespread in some regions, and alternative fungicides  and disease management strategies should be used if resistant strains are present. </t>
    </r>
  </si>
  <si>
    <t>This is an IPM guide of four universities in USA.</t>
  </si>
  <si>
    <t>california</t>
  </si>
  <si>
    <t>University of California IPM Guide</t>
  </si>
  <si>
    <t>Spinach Nematodes</t>
  </si>
  <si>
    <t>J. O. Becker, S. T. Koike, and M. LeStrange</t>
  </si>
  <si>
    <t>Plant parasitic nematodes are microscopic nonsegmented roundworms. The beet cyst nematode parasitizes more than 200 plant species in many different families. The most important agronomical hosts belong to the Chenopodiaceae (e.g. beets, sugarbeets, spinach) and Cruciferae (e.g. broccoli, Brussels sprouts, cabbage, cauliflower, canola). The beet cyst nematodes over-winter in soil as eggs or as juveniles in their eggshell within cysts. These dark brown, lemon-shaped encasements are the remainder of the female bodies. They contain 100 to 300 eggs that can remain dormant in soil for many years. Juveniles start hatching from the eggs and moving out of the cyst when soil temperature (greater than 50°F) and moisture are suitable. Hatching is promoted by the presence of root exudates from host plants. After entering the spinach root, a juvenile establishes feeding sites near the central cylinder by injecting compounds into surrounding root cells. These cells are transformed for the purpose of supporting the nematode for the rest of its life with nutrients. In the following weeks, the nematode undergoes three molts before it matures as either male or female. The developing females swell until their back ends break through the root epidermis while their front part remains in place and continues to feed. Careful external examination of the roots reveals the pin-head sized, white bodies of the females. The adult males remain wormlike and move out of the root. The females excrete compounds (pheromones) that attract the males. Soon after mating, the males die. The females start producing eggs that remain mostly within their bodies. The body wall of the mature female thickens and tans. The females die during this transformation into tough, brown cysts. The cysts fall off the roots and protect the contained eggs against desiccation, predators, and microbial degradation. Under normal plant-growing conditions, the development rate of nematodes is strictly temperature dependant. To complete the life cycle, the beet cyst nematode requires about 4 to 7 weeks at soil temperatures between 18°C/65°F and 24°C/75°F (400 degree days; baseline 10°C). Spinach is susceptible to other plant parasitic nematodes (e.g. root knot nematodes, lesion nematodes, needle nematode) but economically significant damage has rarely been observed.</t>
  </si>
  <si>
    <t>Infestations with the beet cyst nematode may be fairly regularly distributed throughout a field or, more commonly, may occur in several randomly distributed, localized areas. It typically takes several years before the population densities increase to levels that affect plant growth and cause obvious aboveground symptoms. Fields will have oval-shaped spots with spinach plants in the center most severely affected. The spinach appears small, chlorotic, and stunted. The symptomatic areas may be elongated in the direction of tillage operation (soil movement) and furrow irrigation. In heavily infested soils, spinach seedling emergence may be delayed or seedlings may be killed before emergence, resulting in a reduced stand. Root knot nematodes are known to increase seedling susceptibility to damping-off and other soilborne fungal diseases.</t>
  </si>
  <si>
    <t>This is a peer reviewed IPM guide of UC Davis, USA</t>
  </si>
  <si>
    <t>COOPERATIVE EXTENSION • NEW YORK STATE • CORNELL UNIVERSITY</t>
  </si>
  <si>
    <t>VEGETABLE CROPS: Anthracnose of Cucurbits</t>
  </si>
  <si>
    <t>Thomas A. Zitter</t>
  </si>
  <si>
    <t>Anthracnose, caused by the fungus Colletotrichum lagenarium, is a destructive disease of cucurbits occurring during warm and moist seasons. Significant damage can occur to cucumber, muskmelon, and watermelon unless resistant varieties are grown. Squash and pumpkins are rarely, if ever, infected by the pathogen. This disease is most common in the southern, mid-Atlantic, and mid-western states, but can occur in New York if temperatures are at or above normal and frequent rains occur during the summer to promote disease development and spread.</t>
  </si>
  <si>
    <t>Cultural control:
1. Use commercially produced, disease-free seed.
2. Rotate vine crops with unrelated crops in a three-year rotation.
3. Practice good sanitation by plowing under fruits and vines at the end of the season.
4. Choose anthracnose-resistant varieties if at all possible. Resistant cucumber slicers include Dasher II, Slicemaster, and Poinsett 76. Many pickling cucumbers are tolerant or resistant, including Score and Premier. Resistant watermelon varieties include Charleston Gray, All Sweet, Crimson Sweet, and Dixielee. No anthracnose-resistant muskmelon varieties are currently available for the Northeast.
Fungicides: Apply approved fungicides to the crop at regular intervals, more often if frequent rains occur. Among fungicides available are chlorothalonil (Bravo), benomyl (Benlate), and maneb and mancozeb formulations. An effective spray treatment has been the combination of Bravo with Benlate or mancozeb. If angular leaf spot should be a problem, substitute a copper compound for Benlate in the combination. Refer to the most recent issue of Cornell Vegetable Recommends for registered products for each cucurbit and follow label directions.</t>
  </si>
  <si>
    <t>This is online factsheet of Cornell University, NY. http://vegetablemdonline.ppath.cornell.edu/factsheets/Cucurbit_Anthracnose.htm</t>
  </si>
  <si>
    <t xml:space="preserve">Phoma cucurbitacearum as the asexual stage, Didymella bryoniae as the sexual stage </t>
  </si>
  <si>
    <t>VEGETABLE CROPS: Fruit Rots of Squash and Pumpkins</t>
  </si>
  <si>
    <t xml:space="preserve">Thomas A. Zitter </t>
  </si>
  <si>
    <t>Squash and pumpkins are commonly grown in the Northeast by home gardeners as well as by commercial farmers for fresh market sales, for freezing and canning, or for Halloween and decorative purposes. Squash can be eaten fresh or stored for 4 months or longer under proper conditions. Both squash and pumpkin are susceptible to several diseases during the storage period or in transit if improperly cared for. Most of the diseases discussed here originate in the field during the growing season. </t>
  </si>
  <si>
    <t>Rots can originate from fruit infections occurring in the field, from a dusting of fungal conidia during harvest, or from direct fruit-tofruit contact in storage. The following practices should be employed throughout the season: crop rotation, use of disease-free seed, good field drainage, good insect and weed control, appropriate timing of fungicide sprays, care during harvest, sanitation of storage facilities and containers, and postharvest control of storage temperature and relative humidity. Only mature and disease-free fruit should be harvested and placed under shelter before frost or freezing occurs. Winter squash and pumpkin are chilling-sensitive and may sustain injury at temperatures below 50° F. Chilling damage is cumulative, and the extent of injury is dependent on both time and temperature. Butternut squash are particularly sensitive to chilling injury. Although chilling injury may not be visible during storage at lower temperatures, the symptoms appear later after warming (usually during transit) as sunken pits in the surface where tissue has been weakened or killed by cold temperatures. Secondary pathogens can invade damaged tissue, resulting in rapid decay. Special care should be exercised to avoid rind injuries, which provide entry for pathogens. Under proper curing conditions, wounded areas heal themselves by producing corky tissue.Curing at 68-77° F for a week will harden the rind but is detrimental to the taste of some varieties such as Table Queen. Butternut, Delicious, and Hubbard squash and pumpkins respond to this treatment. Storage can then proceed at 52-61° F with 55-75 percent (optimum 60 percent) relative humidity. Higher humidity favors the development of decay, and lower humidity promotes dehydration and undesirable changes in flesh texture. Good air movement is important in both curing and storage. Squash is ethylene-sensitive, and dark-green-skinned varieties such as acorn are most susceptible to visible yellowing. Ethylene from natural sources such as apples stored in nearby rooms or from poorly vented kerosene or gas heaters in the storage area will cause undesirable yellowing of the skin.</t>
  </si>
  <si>
    <t>This is online factsheet Fact Sheet Page 732.10 Date 1-1979, Revised 7-1992 of Cornell University, NY. http://vegetablemdonline.ppath.cornell.edu/factsheets/Cucurbit_FrtRots.htm</t>
  </si>
  <si>
    <t>Colletotrichum orbiculare</t>
  </si>
  <si>
    <t>Damping off and belly rot</t>
  </si>
  <si>
    <t>Damping off and rot</t>
  </si>
  <si>
    <t>Wilt</t>
  </si>
  <si>
    <t>VEGETABLE CROPS: Fusarium Diseases of Cucurbits</t>
  </si>
  <si>
    <t>The fungal genus Fusarium causes several diseases on plants known as cucurbits, which belong to the family Cucurbitaceae. Some species of Fusaria are responsible for vascular wilts, such as the crop-specific disease Fusarium wilt of melon (cantaloupe and muskmelon) caused by Fusarium oxysporum f. sp. melonis. Another Fusarium species, Fusarium solani f. sp. cucurbitae, causes a crown and foot rot of summer squash and pumpkin, and a fruit rot of pumpkin. Still other Fusarium species are responsible for preharvest and postharvest fruit rots of assorted cucurbits. Although the species of the genus Fusarium have many characteristics in common, the three diseases mentioned will be discussed separately.</t>
  </si>
  <si>
    <t>Fusarium crown and foot rot occurs sporadically in most areas, and disease severity depends on soil moisture and inoculum density. In the two cases where fruit rot occurred in New York in 1995, needed moisture was added by trickle irrigation, which is not a normal grower practice. This undoubtedly provided more constant moisture for the fungus to develop on the rind in contact with the soil. Because the fungus survives in the soil for only two to three years, a four-year rotation is usually adequate for disease control. Planting fungicide-treated seed also reduces disease initiated from infected seed.</t>
  </si>
  <si>
    <t>This is an online Fact Sheet Page: 733.00 Date: 1-1998 http://vegetablemdonline.ppath.cornell.edu/factsheets/Cucurbits_Fusarium.htm</t>
  </si>
  <si>
    <t>Wilt, crown and foot rot</t>
  </si>
  <si>
    <t>Crop rotation is generally not totally effective because chlamydospores survive so long in the soil and the pathogen can survive in or on the roots of symptomless carrier plants. Soil fumigation with a broad-spectrum biocide provides good initial control, but recolonization of the soil occurs very quickly. Liming the soil to pH 6.0-7.0, as well as reducing nitrogen levels in the soil, significantly reduces wilt. The most effective and practical means of controlling Fusarium wilt of melon is through the use of resistant varieties. Work to develop resistant varieties began as soon as the disease was described, and now resistance genes conferring resistance to races 0, 1, and 2 have been incorporated into U.S. commercial varieties and hybrids. One such hybrid that performs well in New York is the variety Athena.</t>
  </si>
  <si>
    <t xml:space="preserve">Plant Pathology &amp; Plant-Microbe Biology Section, SIPS, Cornell University, Long Island Horticultural Research &amp; Extension Center </t>
  </si>
  <si>
    <t>Phytophthora Blight of Cucurbits and other vegetables</t>
  </si>
  <si>
    <t>Margaret Tuttle McGrath</t>
  </si>
  <si>
    <t>Phytophthora blight is a disease that should be a concern to all cucurbit growers. It has been described as the ‘most destructive disease of cucurbits’ because ‘nothing causes greater loss’. Total crop loss has occurred in some fields. While all cucurbits are susceptible, squash, cucumber and pumpkin seem to be affected more commonly than cantaloupe. It has been increasing in importance in the U.S. Fruit rot was first reported in Colorado and California in the late 1930's. The disease was found sporadically in most of the U.S. until the 1980's, except in California, where it occurred more regularly; then incidence increased notably in Florida, Georgia, North Carolina, New Jersey, Michigan, and the northeastern states. The increase followed a hurricane in some areas. Phytophthora blight also commonly affects pepper, and less commonly affects eggplant and tomato.</t>
  </si>
  <si>
    <t xml:space="preserve">The pathogen, Phytophthora capsici, causes seedling damping-off, leaf spots, foliar blight, root and crown rot, stem lesions, and fruit rot. Leaf spots are dark brown and large (up to 5 cm in diameter). Crown rot causes the entire plant to completely collapse and die in a short period of time. Summer squash often die back from the growing tip. Vines as well as growing tips can be affected in other cucurbit crop types. Affected vine tissue is brown, appears water-soaked, and often collapses. </t>
  </si>
  <si>
    <t>This is an online factsheet Originally prepared 5-2001; updated 5-2018 http://vegetablemdonline.ppath.cornell.edu/factsheets/Cucurbit_Phytoph2.htm</t>
  </si>
  <si>
    <t>VEGETABLE CROPS: Phytophthora Blight of Cucurbits, Pepper, Tomato, and Eggplant</t>
  </si>
  <si>
    <t>Phytophthora blight of pepper is caused by the fungus Phytophthora capsici. Other names applied to this disease of peppers are damping off and Phytophthora root rot, crown rot, and stem and fruit rot. All of these names can apply since all parts of the pepper plant are affected. The disease has occurred sporadically in New York for more than 40 years, and has been responsible for serious losses in New Jersey, California, New Mexico, and Florida. Other crops infected in New York have included eggplant, tomato, summer and winter squash, and pumpkin. Other reported hosts include cucumber, watermelon, and honeydew melon. The pathogen involved in these latter crops may be Phytophthora parasitica or P. capsici.</t>
  </si>
  <si>
    <t>Because Phytophthora blight is soilborne and more prevalent on poorly drained soils, careful attention must be given to cultural practices, especially on fields with a history of the disease.
• Practice crop rotation with crops other than tomato, eggplant, and cucurbits for at least 3 years.
• Avoid poorly drained fields for growing these crops.
• Plant the crop on a ridge, or better yet on raised, dome-shaped beds (fig. 7) to provide better soil drainage. Unmulched, lowprofile beds will deteriorate during the season and may not provide sufficient drainage in July and August when disease spread can occur. Maintaining the uniform soil moisture necessary to prevent blossom end rot of peppers is difficult with raised beds unless trickle irrigation is used. Overhead irrigation, like rainfall, will encourage disease spread and should be discontinued if the disease is present.
• Fungicide use will vary depending upon the crop grown and in some cases the particular disease phase to be controlled. Refer to the current Cornell Recommendations for Commercial Vegetable Production for a list of available fungicides and their proper use. Soil fumigation, although useful in greenhouse situations, is not practical for field use because the fungus quickly reinvades treated soil.</t>
  </si>
  <si>
    <t>This is an online Fact Sheet Page: 736.20 Date:8-1989 http://vegetablemdonline.ppath.cornell.edu/factsheets/Cucurbit_Phytoph.htm</t>
  </si>
  <si>
    <t>IFAS Extension University of Florida</t>
  </si>
  <si>
    <t>Vegetable Diseases Caused by Phytophthora capsici in Florida</t>
  </si>
  <si>
    <t>Pamela D. Roberts and Thomas A. Kucharek</t>
  </si>
  <si>
    <t>Disease outbreaks caused by the oomycete fungal-like pathogen Phytophthora capsici (P. capsici) occurred sporadically in Florida prior to 1993. Since 1997, the disease has become a chronic problem for pepper and summer squash production in the southern and east central parts of the state. Phytophthora capsici can cause extensive losses, not only on pepper and summer squash, but also on eggplant and watermelon partly due to the rapidity of disease spread during favorable weather in Florida. The pathogen has caused severe epidemics in Central and South America, Europe, Asia, and many other states in the United States where susceptible vegetables are grown. The host range of P. capsici is wide and includes bell pepper, cacao, cantaloupe, chayote, cucumber, eggplant, honeydew melon, marigold, macadamia nut, papaya, pumpkin, some bean types, squash, tomato, and watermelon. Diseases caused by P. capsici are referred to as Phytophthora blight, Phytophthora crown and root rot, and Phytophthora fruit rot.</t>
  </si>
  <si>
    <t>Phytophthora capsici causes seed rot and seedling blight in many solanaceous crops (pepper, eggplant, tomato) and cucurbits (cantaloupe, cucumber, summer squash, pumpkin, watermelon), similar to those seen with fungi, Pythium spp., and other Phytophthora spp. Rotting of seedlings prior to emergence (preemergence damping-off) and blighting of recently emerged seedlings (postemergence damping-off) can occur. The roots and plant base may be discolored and infected seedlings often topple over. White fungal-like (mycelia) growth may cover infected areas of blighted seedlings under moist conditions. On mature plants, P. capsici, as well as other Phytophthora spp., can also produce a wide variety of symptoms that vary by host. Although some bean types (broad, butter, lima, snap) can be susceptible to P. capsici, (Gevens et al. 2008), to date, there have been no reports of this occurring in Florida. Symptoms on bean include watersoaked foliage, stem and pod necrosis, and white mycelia or sporulation on the plant surfaces.</t>
  </si>
  <si>
    <t>This document is PP-176, one of a series of the Plant Pathology Department, UF/IFAS Extension. Original publication date May 1994. Revised October 2001, July 2008, May 2015, and April 2018. Visit the EDIS website at http://edis.ifas.ufl.edu.</t>
  </si>
  <si>
    <t>Amanda J. Gevens, Pamela D. Roberts, R. J. McGovern, and T. A. Kucharek</t>
  </si>
  <si>
    <t>Losses caused by the oomycetous, fungal-like pathogen Phytophthora capsici occurred sporadically in Florida prior to 1993. Since 1997, the disease has become a chronic problem for pepper and summer squash production in the southeastern and east central parts of the  state. Phytophthora capsici can cause extensive losses, not only of pepper and summer squash, but also of eggplant and watermelon because of the rapidity of disease spread during favorable weather in Florida. Th e pathogen has reportedly caused severe epidemics in Central and South America, Europe, Asia, and many other states in the United States where susceptible vegetables are grown. Th e host range of P. capsici is wide and includes bell pepper, cacao, cantaloupe, chayote, cucumber, eggplant, honeydew melon, marigold, macadamia nut, papaya, pumpkin, some bean types, squash, tomato, and watermelon. Diseases caused by P. capsici are referred to as Phytophthora blight, Phytophthora crown and root rot, and Phytophthora fruit rot.</t>
  </si>
  <si>
    <t>This document is SP159, one of a series of the Plant Pathology Department, Florida Cooperative Extension Service, Institute of Food and Agricultural Sciences, University of Florida. Original publication date May 1994. Revised July 2008. Reviewed August 2011. Visit the EDIS website at http://edis.ifas.ufl .edu.</t>
  </si>
  <si>
    <t>Soft rot</t>
  </si>
  <si>
    <t>Visula symptoms and Molecular analysis</t>
  </si>
  <si>
    <t>INTERNATIONAL JOURNAL OF SYSTEMATIC BCACTERIOLOGY</t>
  </si>
  <si>
    <t>Erwinia carotovora subsp. odorifera subsp. nov., Associated with Odorous Soft Rot of Chicory (Cichorium intybus L.)</t>
  </si>
  <si>
    <t>ANNIE GALLOIS,l REGINE SAMSON,2* ELISABETH AGERON,3 AND PATRICK A. D. GRIMONT</t>
  </si>
  <si>
    <t>Eleven strains of Envinia carotovora that were isolated mainly, but not exclusively, from slimy rot of witloof chicory and were previously designated “atypical” E. carotovora subsp. atroseptica strains were characterized and compared with strains of E. carotovora subsp. carotovora, E. carotovora subsp. atroseptica, and Erwinia chrysanthemi (including the type strains). The 11 atypical E. carotovora subsp. atroseptica strains produced a typical bananalike odor when they were inoculated onto witloof chicory leaves. DNA-DNA homology experiments, biochemical tests, tests to determine carbon utilization patterns, and tests to identify the volatile metabolites produced from rotting witloofs were performed. The volatile end products of witloof decay were analyzed by gas chromatography. Alcohols, methylketones, and ethylacetate were produced by all of the Envinia strains which we studied, whereas propyl acetate, isobutyl acetate, isoamyl acetate, and 2-actamyl acetate were produced only by the flavoring witloof soft-rot strains. A DNA relatedness study was performed by hybridizing DNAs with a tritium-labeled DNA and estimating the AT‘ values (AT, is the difference between the thermal denaturation midpoint of a homoduplex and the thermal denaturation midpoint of a heteroduplex). The 11 flavoring strains constituted a tight DNA hybridization group (79 to 91% related to type strain CFBP 1878 isolated from witloof). Strains of E. carotovora subsp. carotovora were 59 to 88% related to strain CFBP 187tlT (T = type strain) (AT, range, 3 to 4.5”C), indicating that they belonged to the same species  but another subspecies. E. carotovora subsp. atroseptica and E. carotovora subsp. betavascufurum appeared to be less closely related to strain CFBP 187tlT than E. carotovora subsp. carotovora was, exhibiting 53% homology (AT,, 7°C) and 48 to 51% homology (AT,, 8.5”C), respectively, with strain CFBP 1878T. Therefore, we propose that the 11 flavoring strains are members of a new subspecies, Envinia carotovora subsp. odorifera. We examined 95 biochemical characteristics, API strip tests, and assimilation tests in Biotype galleries and identified nine tests which can be used for phenotypic differentiation of the new subspecies.</t>
  </si>
  <si>
    <t>The purposes of this work were (i) to examine the taxonomic position of strains associated with odorous soft rot of witloof by performing DNA hybridization experiments, (ii) to characterize by using phenotypic tests the odorous softrot organism, and (iii) to identify the volatile metabolites that are responsible for the bananalike odor. Our findings resulted in the description of a new subspecies, Erwinia carotovora subsp. odorifera.</t>
  </si>
  <si>
    <t>Soft rot of witloof (broad-leaf chicory, Cichorium intybus L.) occurs indoors during forcing of the plants. First observed in France, this disease typically results in watersoaked, translucent, wet rot of the etiolated leaves and is called “slimy rot”. The bacterium that is responsible for this plant tissue maceration disease was designated “atypical” Erwinia carotovora subsp. atroseptica by Samson et al. since a few of its characteristics did not exactly coincide with the characteristics of the potato blackleg pathogen.</t>
  </si>
  <si>
    <t>Polanowicka</t>
  </si>
  <si>
    <t>Visual symptoms and mycological analysis</t>
  </si>
  <si>
    <t>Acta Sci. Pol., Hortorum Cultus</t>
  </si>
  <si>
    <t>HARMFULNESS OF SOIL-BORNE FUNGI TOWARDS ROOT CHICORY (Cichorium intybus L. var. sativum Bisch.) CULTIVATED WITH THE USE OF COVER CROPS</t>
  </si>
  <si>
    <t>Elzbieta Patkowska, Miroslaw Konopinski</t>
  </si>
  <si>
    <t>Chicory is a herbaceans plant, belonging to the family of Asteracae. This plant is a rich source of polysaccharides, vitamins, acids and mineral salts. The studies concerned the harmfulness of soil-borne fungi towards root chicory – a high-inulin plant, with considerable pro-health values – cultivated with the use of such cover crops as oats, tansy phacelia and spring vetch. Among the mulching plants, oats had the most positive effect on the number and healthiness of the seedlings and roots of chicory. The most harmful towards the seedlings proved to be the following: Altenaria alternata, A. cichorii, Fusarium oxysporum, Pythium irregulare, Rhizoctonia solani and Sclerotinia sclerotiorum. The roots of older chicory plants were also infected by A. tenuissima, Botrytis cinerea, F. culmorum, F. solani, Phoma cichoracearum, Phytophthora sp., Ramularia cichorii, Sclerotium rolfsii, Thielaviopsis basicola and Verticilium dahliae.</t>
  </si>
  <si>
    <t>The main purpose of the cultivation should be to seek such methods that inhibit the infection of root chicory plants by soil-borne  plant pathogens. That is the reason why the authors undertook the studies signalled in the title. The object of the studies conducted in the years 2006–2007 were the plants of root chicory cv. ‘Polanowicka’, cultivated at the Experimental Farm of  Felin, belonging to the University of Life Science in Lublin. The experimental plots were established on grey brown podzolic soil formed from loesses lying on chalky clays, with the mechanical composition corresponding to silty medium loam. The field experiment considered soil mulching with cover crops such as oats (Avena sativa L.), tansy phacelia (Phacelia tanacetifolia B.) and spring vetch (Vicia sativa L.).</t>
  </si>
  <si>
    <t>The emergences and the proportion of infected chicory seedlings depended on the species of the mulching plant. The smallest number of infected seedlings was obtained after the mulch with oats as cover crops. Alternaria alternata, A. cichorii, A. tenuissima, Fusarium oxysporum, Phoma cichoracearum, Sclerotinia sclerotiorum and Sclerotium rolfsii proved to be the most harmful towards the studied underground parts of chicory. The system of cultivation had no significant effect on the total population of fungi.</t>
  </si>
  <si>
    <t>Phoma cichoracearum</t>
  </si>
  <si>
    <t>Black Diamond</t>
  </si>
  <si>
    <t>2003 - 2005</t>
  </si>
  <si>
    <t>South Carolina</t>
  </si>
  <si>
    <t>Visual symptoms, pathogenecity test, microbial density quantification and glucosinolate &amp; isothiocyanates measurements</t>
  </si>
  <si>
    <t>Effect of incorporation of Brassica spp. residues on population densities of soilborne microorganisms and on damping-off and Fusarium wilt of watermelon</t>
  </si>
  <si>
    <t>Njoroge, S. M. C., Riley, M. B., and Keinath, A. P.</t>
  </si>
  <si>
    <t>Incorporating Brassica spp. residue to reduce populations of soilborne fungi and manage damping-off and Fusarium wilt of watermelon (Citrullus lanatus var. lanatus) was studied in two field experiments. Treatments included incorporating flowering Brassica napus cv. Dwarf Essex canola or B. juncea cv. Cutlass mustard and laying black polyethylene mulch at incorporation or 1 month after incorporation, methyl bromide, and a nontreated control. In both years, glucosinolates were identified and quantified in the shoots and roots of the flowering plants. In both years, the total concentration of glucosinolates incorporated per square meter was significantly higher for B. juncea than for B. napus. Isothiocyanates were inconsistently detected in the amended soils and none were detected more than 12 days postincorporation. After incorporation in 2004 and 2005, amended plots had higher populations of Fusarium oxysporum and Pythium spp. than the methyl bromide treatment, and in some treatments, populations were higher than in the control. Fluorescent Pseudomonas spp. were not suppressed in amended soils, and their populations were significantly higher in some amended treatments than those in methyl bromide- treated soils or nontreated control soils. Incidence of damping-off and severity of Fusarium wilt on seedless watermelon cv. Tri-X 313, which is susceptible to Fusarium wilt, were not consistently lower in brassica-amended soils or methyl bromide-treated plots than in nontreated control plots. Therefore, under spring conditions and methods used in this study, neither biofumigation nor methyl bromide fumigation in coastal South Carolina was an effective disease management tool for two soilborne pathogens of watermelon.</t>
  </si>
  <si>
    <t>The first objective of this study was to determine the effect of incorporating two species of Brassica on densities of F. oxysporum, Pythium spp., R. solani, S. rolfsii, and fluorescent Pseudomonas spp. in soil. The second objective was to quantify glucosinolate breakdown products in the soil after brassica incorporation and determine if laying polyethylene mulch at incorporation time enhanced disinfestation compared with laying polyethylene mulch a month after incorporation, i.e., at planting time. The third objective was to evaluate the effectiveness of two brassica cover crops for control of damping-off and Fusarium  wilt of watermelon compared with that obtained with methyl bromide.</t>
  </si>
  <si>
    <t>Under spring conditions in the coastal southeastern United States, biofumigation does not appear to be an effective management tool for soilborne pathogens in watermelon production. Further research is needed, such as combination treatments with other management options or increasing the amount of brassica biomass incorporated, to make it more efficacious against damping-off and Fusarium wilt of watermelon for growers who seek a nonchemical alternative to fumigation.</t>
  </si>
  <si>
    <t>V-Eruca vesicaria subsp. Sativa</t>
  </si>
  <si>
    <t>17 accessions</t>
  </si>
  <si>
    <t>Spring and Fall. Mild climate conditions</t>
  </si>
  <si>
    <t>Italy (Europe)</t>
  </si>
  <si>
    <t>Host</t>
  </si>
  <si>
    <t>Archives of Phytopathology And Plant Protection</t>
  </si>
  <si>
    <t>Response of rocket salad germplasm (Eruca and Diplotaxis spp.) to major pathogens causing damping-off, wilting and leaf spot diseases</t>
  </si>
  <si>
    <t>Pane C., Sigillo L. , Caputo M, Serratore G, Zaccardelli M and Tripodi P</t>
  </si>
  <si>
    <t>In the present study, 26 accessions of rocket salad belonging to four species (Eruca sativa Mill., Diplotaxis tenuifolia (L.) DC., Diplotaxis muralis (L.) DC. and Erucastrum spp.) were tested for resistance to damping-off, wilting and leaf spot disease causal agents. High susceptibility to Rhizoctonia solani was detected in all accessions while variability in rocket seedling susceptibility for Sclerotinia assays was observed. Susceptibility to wilting caused by the fungus Fusarium oxysporum f. sp. raphani was tested. E. sativa varieties exhibited a lower severity degree associated to yellowing-related symptoms compared to D. tenuifolia. Resistance assay using the bacterium Xanthomonas campestris pv. campestris was also performed. Five E. sativa varieties showed a disease incidence lower than 60% while all the D. tenuifolia accessions, showed a susceptibility of 100%. The present study represents a step towards the identification of genetic resources useful in breeding for the selections of novel resistant varieties.</t>
  </si>
  <si>
    <t>The main objective of publication was to identify a varietal characteristic of differential pathogen-specific reaction of plant materials which may be useful for future applications.</t>
  </si>
  <si>
    <t>Several genotypes showed a variable response to the disease bioassays, suggesting the use of distinct accessions in breeding for resistances as well as for the selection of novel varieties.</t>
  </si>
  <si>
    <t xml:space="preserve">Rhizoctonia solani </t>
  </si>
  <si>
    <t>Astro, Astro II and Jhonny</t>
  </si>
  <si>
    <t>Spring and Fall</t>
  </si>
  <si>
    <t>New Jersey</t>
  </si>
  <si>
    <t>Crop Profile for Arugula in New Jersey</t>
  </si>
  <si>
    <t xml:space="preserve">Damping-Off caused by Pythium spp. </t>
  </si>
  <si>
    <t>Holmstrom E. K., Ghidiu M. G., Wyenandt C. A. and Majek A. B.</t>
  </si>
  <si>
    <t>Damping-off results in poor stands as the fungal pathogen attacks and kills seedlings after germination either pre or post-emergence. In general, conditions that promote quick seedling emergence help limit the incidence of damping-off. Mature plants are less susceptible to damping-off.</t>
  </si>
  <si>
    <t>The report foccused on pre-dominent problems for cultivation of Arugula crop in New Jearsy region. The authors foccused on range of diesases that are caused due to nematodes, fungi and bacterias.</t>
  </si>
  <si>
    <t xml:space="preserve">Crop rotation with less-susceptible crops such as corn is helpful. Improvement of soil drainage with cultivation, allowing water to run off the field, and eliminating or avoiding low spots will help mitigate losses from damping-off. </t>
  </si>
  <si>
    <t xml:space="preserve">Efficacy of biofungicides agains trootrot and damping-off of microgreens  caused by Pythium spp. </t>
  </si>
  <si>
    <t>McGeheea C.S.,Raudalesa R. E.,Elmerb W. H.,McAvoya R. J.</t>
  </si>
  <si>
    <t>Pythium spp. are the causal agents of Pythium rootrot and damping-off on microgreens.The objective of this project was to assess the efficacy of biofungicides on Pythium root rot and damping-off caused by Pythium aphanidermatum and Pythium dissotocumon microgreens in greenhouses.In the first experiment, arugula(Eruca sativa Mill.), kale (Brassica oleracea var. sabellica L.), radish (Raphanus raphanistrum subsp. sativus L.), and mustard(BrassicajunceaL.Czern) microgreens were treated with Companion® (BacillussubtilisGB03),Triathlon BA® (Bacillus amyloliquefaciens D747), or RootShield Plus® (Trichoderma harzianum KRL-AG2 and Trichoderma virens G-41) in a hydroponic nutrient film technique system. Two days after treatment, the plants were inoculated with 3×105 zoospores of Pythium spp. After seven days, we measured root necrosis, damping-off incidence and severity,and plantbiomass.All plants infected with Pythium spp. were smaller by28% or more compared with non-inoculated plants. Overall disease was low, but biomass was lower in all treatments inoculated with Pythium spp. Arugula infected with Pythiumspp. and treated with TriathlonBA® resulted in 8% lower disease incidence compared with the positive control, yet TriathlonBA® resulted in the highest root necrosis. On a separate experiment, arugula and mustard were grown in propagation trays, irrigated manually, and treated with the biofungicides mentioned above or Cease®(BacillussubtilisQST713). Arugula and mustard plants inoculated with Pythium spp. had 74.4% reduction of shoot dry weight. Arugula and mustard treated with Cease®,with and without Pythiumspp., resulted in≥59% more biomass compared with the untreated inoculated control. In the tray experiment, all the infected plants treated with biofungicides had more biomass than plants with no biofungicides.</t>
  </si>
  <si>
    <t>The publication aimed at testing of biofugicides on the crop under controlled growth conditions.</t>
  </si>
  <si>
    <t>Microbial biofungicides can be introduced in nutrient solutions in nutrient film technique or applied in the irrigation to prevent Pythium root rot and damping-off in brassica microgreens. However,biofungicides can reduce plant biomass and growers may need to extend production time to achieve target yields.</t>
  </si>
  <si>
    <t xml:space="preserve">Italy </t>
  </si>
  <si>
    <t>Compost amendments ehance peat suppressiveness to Phythium ultimatum, Rhizoctonia solani and Sclerotonia minor.</t>
  </si>
  <si>
    <t>Panea C., Spaccini R., Piccolo A., Scala F. and Bonanomi G.</t>
  </si>
  <si>
    <t>Peat is the most common organic material used for the preparation of potting mix because of its homogeneous and favorable agronomic characteristics. However, this organic material is poorly suppressive against soilborne pathogens and fungicides are routinely used to manage damping-off diseases. For all organic media, 18 parameters were measured including enzymatic activities (glucanase, N-acetyl-glucosaminidase, chitobiosidase and hydrolysis of fluorescein diacetate), microbiological (BIOLOG® EcoPlates™, culturable bacteria and fungi), and chemical features (pH, EC, total, extractable and humic carbon, total and organic N, NH4-N, total protein and water content).  Peat amended with composts reduced disease damping-off caused by P. ultimum, R. solani and S. minor in 60% of the mixtures and compost derived from animal manure showed the largest and most consistent disease suppression. Sterilization decreased or eliminated suppressiveness of 42.8% of the mixtures. The most useful parameters to predict disease suppression were different for each pathogen: extractable carbon, O-aryl C and C/N ratio for P. ultimum, alkyl/O-alkyl ratio, N-acetyl-glucosaminidase and chitobiosidase enzymatic activities for R. solani and EC for S. minor.</t>
  </si>
  <si>
    <t xml:space="preserve"> In the present study, the authors investigated the suppressive capability of five compost - peat mixtures towards the plant pathogens Pythium ultimum, Rhizoctonia solani and Sclerotinia minor - Lepidium sativum pathosystems.</t>
  </si>
  <si>
    <t>Results demonstrate that the addition of composts to peat could be useful for the control of soilborne pathogens.</t>
  </si>
  <si>
    <t>USA and Europe</t>
  </si>
  <si>
    <t>California and UK</t>
  </si>
  <si>
    <t>Vegetable Diseases: A colour handbook</t>
  </si>
  <si>
    <t>Diseases of vegetable crops; Alliaceae</t>
  </si>
  <si>
    <t>Koike ST, Gladders P, and Paulus AO</t>
  </si>
  <si>
    <t>This disease is important worldwide in bulb onion, chives, garlic and shallots. It is becoming increasingly important in the UK and on leek in USA.</t>
  </si>
  <si>
    <t>The book covers diseases of vegetable crops under headings of Introduction and significance, symptoms and diagnostic features, causal agent, disease cycle, and cotrol. Each crop is described under these headings and lastly provided the relevant references.</t>
  </si>
  <si>
    <t>Use resistant cultivars, rotate crops to non-host for atleast 4 years, plant of transplants which are healthy, fungicides have been successfully used to control this disease.</t>
  </si>
  <si>
    <t>Pink root</t>
  </si>
  <si>
    <t>Pink rot is a severe disease in tropical and sub-tropical regions. This pathogen affets many crops, including eggplants, pepper, tomato, legumes, spinach, carrot, crucifers, and cucurbits. Even grain crops, such as maize, millet, and sorghum, are susceptible.</t>
  </si>
  <si>
    <t>Rotate with non-host crop in every 3 year, use resistant cultivars, plant during autumn, soil fumigation, soil solarization.</t>
  </si>
  <si>
    <t>Porri, white tip</t>
  </si>
  <si>
    <t>White tip is one of the most important foliar diseases on leek in western Europe. It has become more important in the UK with increasing leek production and loss of effective fungicides. The disease has been mainly reported from Europe, Canda, and Japan. Phytophthora porri affects various alliums, including bulb and green onion, and garlic. In Japan, losses of 70% or more can occur in onion crops.</t>
  </si>
  <si>
    <t>Crop rotation with non-host plant every 3 year, use fungicides, use well-drained soil.</t>
  </si>
  <si>
    <t>This is a major root rot disease of alliums, with onion and garlic begin particularly affected. White rot can also be acommon problem in garden settings. In some regions white rot is an incresing problem due to intense crop rotations and shortage of uninfested land. In the USA and other regions, another Sclerotium species S. rolfsii, causes southern blight disease on alliums</t>
  </si>
  <si>
    <t>Use fields with no history of disease, implement proper sanitation measures, use fungicides, solarization</t>
  </si>
  <si>
    <t>Diseases of vegetable crops; Apiaceae; Apium Graveolens</t>
  </si>
  <si>
    <t>Fusarium yellows is the most important soilborne disease of celery in North Amrica and parts of Europe. Suspectible cultivars can be severly damaged and unharvestable. From the 1930s through 1959, Fusarium yellow was controlled by using resistant cultivars. However, race 2 is now established throughout the USA. Through race 2 tolerant cultivars are now available, the disease continues to be an important concern.</t>
  </si>
  <si>
    <t>Use resistant cultivars, maintain good record and monitor spread of diseaseclean equipment and vehicles after coming out of infested fields.</t>
  </si>
  <si>
    <t>Damping-off, Pythium root rot</t>
  </si>
  <si>
    <r>
      <t xml:space="preserve">Apiaceae are affected by various </t>
    </r>
    <r>
      <rPr>
        <i/>
        <sz val="11"/>
        <color theme="1"/>
        <rFont val="Calibri"/>
        <family val="2"/>
        <scheme val="minor"/>
      </rPr>
      <t xml:space="preserve">Phythium </t>
    </r>
    <r>
      <rPr>
        <sz val="11"/>
        <color theme="1"/>
        <rFont val="Calibri"/>
        <family val="2"/>
        <scheme val="minor"/>
      </rPr>
      <t xml:space="preserve">species throughout most production areas. Poor sanitation at nurseries and adverse growing conditions are usually responsible for the most severe problems. Disease severity differs depending on the particular region. In the UK, celery seedlings are very suspectible to damping-off, though in California this disease is rare.  </t>
    </r>
  </si>
  <si>
    <t>Practice through sanitation conditions, use pathogen-free rooting medium, avoid excess nutrients and water,rotate with non-host plant, maintain well drained fields</t>
  </si>
  <si>
    <r>
      <t xml:space="preserve">Pink rot is the name given to </t>
    </r>
    <r>
      <rPr>
        <i/>
        <sz val="11"/>
        <color theme="1"/>
        <rFont val="Calibri"/>
        <family val="2"/>
        <scheme val="minor"/>
      </rPr>
      <t>Sclerotinia</t>
    </r>
    <r>
      <rPr>
        <sz val="11"/>
        <color theme="1"/>
        <rFont val="Calibri"/>
        <family val="2"/>
        <scheme val="minor"/>
      </rPr>
      <t xml:space="preserve"> disease on the celery. Sclerotinia occurs wherever celery is grown and losses can be high. Sclerotinia scerlotiorum has a wide host range and can be difficult to manage.</t>
    </r>
    <r>
      <rPr>
        <i/>
        <sz val="11"/>
        <color theme="1"/>
        <rFont val="Calibri"/>
        <family val="2"/>
        <scheme val="minor"/>
      </rPr>
      <t xml:space="preserve"> </t>
    </r>
  </si>
  <si>
    <t>Practice crop rotation with non-host palnt, choose resistant cultivars, maintain dry top soil, apply foliar fungicides, use of mycoparasites</t>
  </si>
  <si>
    <r>
      <rPr>
        <i/>
        <sz val="11"/>
        <color theme="1"/>
        <rFont val="Calibri"/>
        <family val="2"/>
        <scheme val="minor"/>
      </rPr>
      <t>Sclerotinia minor</t>
    </r>
    <r>
      <rPr>
        <sz val="11"/>
        <color theme="1"/>
        <rFont val="Calibri"/>
        <family val="2"/>
        <scheme val="minor"/>
      </rPr>
      <t xml:space="preserve"> also occurs on Apiaceae crops such as celery and fennel, but is less prevalent than </t>
    </r>
    <r>
      <rPr>
        <i/>
        <sz val="11"/>
        <color theme="1"/>
        <rFont val="Calibri"/>
        <family val="2"/>
        <scheme val="minor"/>
      </rPr>
      <t>S. sclerotiorum.</t>
    </r>
  </si>
  <si>
    <t>Deep plowing of soil, incorporation of biomass from brassica cover crops or crops such as broccoli.</t>
  </si>
  <si>
    <t>Erwinia tracheiphila (Bacterial wilt)</t>
  </si>
  <si>
    <t>Bacterial wilt is a serious disease of cucurbits such as cucumbers and muskmelons, while it is less of a concern on various other cucurbit crops. The disease is more important in North America than in Europe.</t>
  </si>
  <si>
    <t>Use resistant cultivars, control insect vectors.</t>
  </si>
  <si>
    <t>Cucurbitacearum, damping-off, root rots</t>
  </si>
  <si>
    <r>
      <t>A number of soil borne pathogens cause seed and seedling diseases of cucurbits. Pathogens include species of</t>
    </r>
    <r>
      <rPr>
        <i/>
        <sz val="11"/>
        <color theme="1"/>
        <rFont val="Calibri"/>
        <family val="2"/>
        <scheme val="minor"/>
      </rPr>
      <t xml:space="preserve"> Acremonium, Fusarium, Phytopthora, Pythium, Rhioztonia  </t>
    </r>
    <r>
      <rPr>
        <sz val="11"/>
        <color theme="1"/>
        <rFont val="Calibri"/>
        <family val="2"/>
        <scheme val="minor"/>
      </rPr>
      <t xml:space="preserve">and </t>
    </r>
    <r>
      <rPr>
        <i/>
        <sz val="11"/>
        <color theme="1"/>
        <rFont val="Calibri"/>
        <family val="2"/>
        <scheme val="minor"/>
      </rPr>
      <t>Rhizopycnis.</t>
    </r>
    <r>
      <rPr>
        <sz val="11"/>
        <color theme="1"/>
        <rFont val="Calibri"/>
        <family val="2"/>
        <scheme val="minor"/>
      </rPr>
      <t xml:space="preserve"> Some of these pathogens are also implicated in the vine decline complex that affects mature plants.</t>
    </r>
  </si>
  <si>
    <t>Practice good sanitation, use well-drained soil, use fungicides.</t>
  </si>
  <si>
    <t>Damping-off, root rots</t>
  </si>
  <si>
    <t>Diseases of vegetable crops; Cucurbitaceae</t>
  </si>
  <si>
    <t>Gummy stem blight, black rot</t>
  </si>
  <si>
    <t>Gummy stem blight is one of the most important diseases of the cucurbits and affects leaves, stem, and fruits of most of these species. If the environmental conditions favour disease development, significant damage can occur to susceptible crops. Greenhouse grown cucumbers are also affected.</t>
  </si>
  <si>
    <t>Crop rotation with non-host plant every 2 year, use fungicides, avoid injuring fruit.</t>
  </si>
  <si>
    <t>Fusarium root/stem rot</t>
  </si>
  <si>
    <r>
      <t xml:space="preserve">Cucurbits are susceptible to several vascular wilt diseases caused by different formae speciales of the </t>
    </r>
    <r>
      <rPr>
        <i/>
        <sz val="11"/>
        <color theme="1"/>
        <rFont val="Calibri"/>
        <family val="2"/>
        <scheme val="minor"/>
      </rPr>
      <t xml:space="preserve">Fusarium oxysporum </t>
    </r>
    <r>
      <rPr>
        <sz val="11"/>
        <color theme="1"/>
        <rFont val="Calibri"/>
        <family val="2"/>
        <scheme val="minor"/>
      </rPr>
      <t xml:space="preserve"> fungus. Cucumber, melon (or muskmelon), and watermelon are each subject to their own particular </t>
    </r>
    <r>
      <rPr>
        <i/>
        <sz val="11"/>
        <color theme="1"/>
        <rFont val="Calibri"/>
        <family val="2"/>
        <scheme val="minor"/>
      </rPr>
      <t>F.oxysporum</t>
    </r>
    <r>
      <rPr>
        <sz val="11"/>
        <color theme="1"/>
        <rFont val="Calibri"/>
        <family val="2"/>
        <scheme val="minor"/>
      </rPr>
      <t xml:space="preserve"> pathogens. Squash apparently does not have its own specific </t>
    </r>
    <r>
      <rPr>
        <i/>
        <sz val="11"/>
        <color theme="1"/>
        <rFont val="Calibri"/>
        <family val="2"/>
        <scheme val="minor"/>
      </rPr>
      <t>F.oxyporum</t>
    </r>
    <r>
      <rPr>
        <sz val="11"/>
        <color theme="1"/>
        <rFont val="Calibri"/>
        <family val="2"/>
        <scheme val="minor"/>
      </rPr>
      <t xml:space="preserve"> pathogen,but can be infected by the watermelon pathogen. </t>
    </r>
  </si>
  <si>
    <t>Use resistant cultivars, crop rotation with non-host plant every 3 year, fumigation.</t>
  </si>
  <si>
    <t>Fusarium crown and foot rot</t>
  </si>
  <si>
    <t>Fusarium crown and foot rot is primarily a squash and pumpkin problem, though other cucurbits can become infected. Quality of the squash or pumpkin fruit can be severely affected.</t>
  </si>
  <si>
    <t>Crop rotation with non-cucurbits every 3 or more year, treat infested seeds with hot water or fungicides.</t>
  </si>
  <si>
    <t>Charcoal rot is usually most serious on melon hosts. The disease is usually of minor importance, but can be confused with other diseases.</t>
  </si>
  <si>
    <t>Crop rotation, proper fertilization and irrigation.</t>
  </si>
  <si>
    <t>Monosporascus root rot and vine decline</t>
  </si>
  <si>
    <t>Monosporascus root rot and vine decline affects a number of cucurbit crops, but in most severe on melons and watermelons. The disease has been detected in India, Israel, Japan, Spain, Taiwan, Tunisia and the USA (in the southwest part of the country, including the states of California, Arizona, and Texas). A similar disease, reportedly caused by M. eutypoides, is documented in Israel.</t>
  </si>
  <si>
    <t>Avoid fields with history of infestation, avois excess irrigation, use fumigants (metam sodium).</t>
  </si>
  <si>
    <t>Phytophthora crown and root rot</t>
  </si>
  <si>
    <t>Phytophthera crown and root rot affects most cucurbit crops, with squash perhaps begin the most sensitive. In several states in the USA, this pathogen has increased in importance in recent years.</t>
  </si>
  <si>
    <t>Use well-drained soil, crop rotation with non-host plant every 3 years, use fungicides.</t>
  </si>
  <si>
    <t>Ventricillium wilt</t>
  </si>
  <si>
    <t>Verticillium wilt affects most species in horticulture. The diesase is found throughout the world.</t>
  </si>
  <si>
    <t>Crop rotation, good sanitation practice and regular soil tests to estimate number of microsclerotia per gram of soil.</t>
  </si>
  <si>
    <t>Root/Foot rot complex</t>
  </si>
  <si>
    <t>Diseases of vegetable crops; Fabaceae; Phaseolus Species</t>
  </si>
  <si>
    <t>Foot rot disease is extremely common, and symptoms of this problem can be found in most crops. The foot rot complex of pathogens is probably one of the most important disease problems in legumes.</t>
  </si>
  <si>
    <t>Crop rotation with non-host every 4 year, avoid fields with history of infestation, well-dained soil, use of fungicides.</t>
  </si>
  <si>
    <t>f.sp.phaseoli, Root/Foot rot complex</t>
  </si>
  <si>
    <t>f. sp. Phaseoli, Fusarium wilt, Fusarium yellows</t>
  </si>
  <si>
    <t>Fusarium wilt of bean is found in North America, South America, Africa and Europe. The disease can be severe in parts of Africa, Spain, Brazil, Colombia, Panama and Costa Rica.</t>
  </si>
  <si>
    <t>White rot, Sclerotinia rot</t>
  </si>
  <si>
    <t>White mold or Sclerotinia rot is an important disease on many legume crops, including bean, pea and broad bean. Serious attacks can occcur on common bean grown in temperature areas and on scarlet runner bean. Sclerotinia sclerotiorum is the species most commonly affects bean, causing occasional problems in parts of North America and Europe. Older references refer to this group of pathogens as belonging in the genus Whetzelinia.</t>
  </si>
  <si>
    <t>Aphanomyces root rot, common root rot, foot rot complex</t>
  </si>
  <si>
    <t>Diseases of vegetable crops; Fabaceae; Pisum sativum</t>
  </si>
  <si>
    <t>This disease in important in North America, Australia, New Zealand, Japan and northern Europe. Sometimes extensive crop loss can occur in badly infested feolds. In the Great Lakes area and northeastern states of the USA, Aphanomyces root rot may be the most important disease of pea.</t>
  </si>
  <si>
    <t>Avoid fields with history of infestation, well-drained soil, crop rotation with non-host plants.</t>
  </si>
  <si>
    <t>Foot rot complex</t>
  </si>
  <si>
    <t>The complex of root pathogens affecting pea is similar to that described for bean. Foot rot disease is extremely common, and symptoms of this problem cab be found in most crops. Severe yeild loss occurs where soilborne inoculum is high.</t>
  </si>
  <si>
    <t>Crop rotation, avoid fields with history of infestation, well-drained soil, fungicide treatment.</t>
  </si>
  <si>
    <t>Leaf and pod spot</t>
  </si>
  <si>
    <r>
      <t xml:space="preserve">In the late 1920s, researchers described three pea diseases caused by different Ascochyta fungi. Presently the pathogen names comprising this former Ascochyta complex have been changed. Leaf and pod spot, considered here, is caused by </t>
    </r>
    <r>
      <rPr>
        <i/>
        <sz val="11"/>
        <color theme="1"/>
        <rFont val="Calibri"/>
        <family val="2"/>
        <scheme val="minor"/>
      </rPr>
      <t>A.pisi</t>
    </r>
    <r>
      <rPr>
        <sz val="11"/>
        <color theme="1"/>
        <rFont val="Calibri"/>
        <family val="2"/>
        <scheme val="minor"/>
      </rPr>
      <t xml:space="preserve">. Ascohyta blight is caused by </t>
    </r>
    <r>
      <rPr>
        <i/>
        <sz val="11"/>
        <color theme="1"/>
        <rFont val="Calibri"/>
        <family val="2"/>
        <scheme val="minor"/>
      </rPr>
      <t>Mycosphaerella pinodes</t>
    </r>
    <r>
      <rPr>
        <sz val="11"/>
        <color theme="1"/>
        <rFont val="Calibri"/>
        <family val="2"/>
        <scheme val="minor"/>
      </rPr>
      <t xml:space="preserve">; the asexual stage is </t>
    </r>
    <r>
      <rPr>
        <i/>
        <sz val="11"/>
        <color theme="1"/>
        <rFont val="Calibri"/>
        <family val="2"/>
        <scheme val="minor"/>
      </rPr>
      <t>A.pinodes</t>
    </r>
    <r>
      <rPr>
        <sz val="11"/>
        <color theme="1"/>
        <rFont val="Calibri"/>
        <family val="2"/>
        <scheme val="minor"/>
      </rPr>
      <t xml:space="preserve">. the foot rot pathogen A. pinodella is now classified as </t>
    </r>
    <r>
      <rPr>
        <i/>
        <sz val="11"/>
        <color theme="1"/>
        <rFont val="Calibri"/>
        <family val="2"/>
        <scheme val="minor"/>
      </rPr>
      <t>Phoma medicaginis var. pinodella.</t>
    </r>
    <r>
      <rPr>
        <sz val="11"/>
        <color theme="1"/>
        <rFont val="Calibri"/>
        <family val="2"/>
        <scheme val="minor"/>
      </rPr>
      <t xml:space="preserve"> These three pathogens can occur together on pea crops, making it difficultto differentiate the various diseases.</t>
    </r>
  </si>
  <si>
    <t>Use fungicides, Soalrization.</t>
  </si>
  <si>
    <t>Fusarium wilt has been recognized in North America since the 1920s, and also is present in Europe and Australia. There are two distinct forms of the disease, called 'wilt' and 'near wilt' phases. The deisease is of limited importance in the UK because of race 1 resistant cultivars. Several other races are recognized and these are capable of causing economic damage in other production areas.</t>
  </si>
  <si>
    <t>Use resistant cultivars, rotate crops to non-host.</t>
  </si>
  <si>
    <t>Cavity spot</t>
  </si>
  <si>
    <t>Diseases of vegetable crops;Apiaceae; Dacus carota</t>
  </si>
  <si>
    <t xml:space="preserve"> Cavity spot is an important disease of carrots in Europe, Australia, USA, and other temperate regions. The disease results in regular and significant economical losses.Modest infection level of  10 to 20% affeceted roots can lead to rejection of entire harvest because it is not economically feasible to remove diseased roots on the grading line. Cavity spot has been recognized since 1961 when it was described on carrot and parsnip in the USA. However, the cause of the problem remained unidentified until the late 1980s. </t>
  </si>
  <si>
    <t>Crop rotation every 5 years between carrot and parsnip, use resistant cultivars, use fungicides.</t>
  </si>
  <si>
    <t>White mold, Cottony rot, Watery soft rot</t>
  </si>
  <si>
    <r>
      <t xml:space="preserve">White mold or cottony rot of carrots in perhaps most important as a storage rot. Sclerotinia sclerotiorum occurs commonly on harvested carrots in temperate regions, but it usually only becomes apparent when roots are stored under warm humid conditions for several days. The other white mold species, S. minor, has ocassionally been reported on carrots in the USA and Japan. White mold infects most Apiaceae crops especially causing economic damage in celery and fennel. </t>
    </r>
    <r>
      <rPr>
        <i/>
        <sz val="11"/>
        <color theme="1"/>
        <rFont val="Calibri"/>
        <family val="2"/>
        <scheme val="minor"/>
      </rPr>
      <t>Scelrotinia sclerotiorum</t>
    </r>
    <r>
      <rPr>
        <sz val="11"/>
        <color theme="1"/>
        <rFont val="Calibri"/>
        <family val="2"/>
        <scheme val="minor"/>
      </rPr>
      <t xml:space="preserve"> can also cause blights ans seed stalk dieback on Apiaceae crops such as celery</t>
    </r>
  </si>
  <si>
    <r>
      <t>Good sanitation practices, Poper sotrage and transporation conditions (0</t>
    </r>
    <r>
      <rPr>
        <sz val="11"/>
        <color theme="1"/>
        <rFont val="Calibri"/>
        <family val="2"/>
      </rPr>
      <t>°C;95% Relative Humidity)</t>
    </r>
    <r>
      <rPr>
        <sz val="11"/>
        <color theme="1"/>
        <rFont val="Calibri"/>
        <family val="2"/>
        <scheme val="minor"/>
      </rPr>
      <t>.</t>
    </r>
  </si>
  <si>
    <t>Scab</t>
  </si>
  <si>
    <t>This disease is occasionally a serious problem in carrot and can make fresh crop unmarketable. Parsnip may also be affected. Scab is a fimiliar problem on potato, radish, beet and turnip.</t>
  </si>
  <si>
    <t>Proper irrigation during early stages of crop growth, cultivate resistant varities.</t>
  </si>
  <si>
    <t>Black mold</t>
  </si>
  <si>
    <t>This fungi causes postharvest problems when washed carrot roots are not stored properly. Thielaviopsis may ocassionally cause problems on seedling and mature crops in the field. Many crops in the UK will have some balck mold contamiantion. In North America these diseases are more prevalent on muck soils than on mineral soils.</t>
  </si>
  <si>
    <t>Good sanitation practices, Poper sotrage and transporation conditions.</t>
  </si>
  <si>
    <t>Diseases of vegetable crops; Apiaceae; Petroselinum crispum</t>
  </si>
  <si>
    <t>Root rot caused by Phytophthora and Pythium pathogens are important field problems in parsley. These diseases have been reporrted from Europe, North America and Australia. In parsley, loses of more than 50% can occur.</t>
  </si>
  <si>
    <t>Crop rotation with non-host plant, well-drained soil, use fungicides.</t>
  </si>
  <si>
    <t>White mold occurs on number of Apiaceae crops, including parsely. This pathogen is perhaps more commonly found on parsley begin grown for seed than on parsley grown for market.</t>
  </si>
  <si>
    <t>Diseases of vegetable crops; Apiaceae; Pastinaca sativa</t>
  </si>
  <si>
    <t>Diseases of vegetable crops; Asparagus officinals</t>
  </si>
  <si>
    <t>Fusarium crown and rooot rot is implicated in the so called 'decline' problem of asparagus. The decline syndrome results in a progressive yield loss over a period of years. Other factors, such as virus infection, are also thought to cntribute to decline. Fusarium crown and root rot is recognized as an economically important problem worldwide.</t>
  </si>
  <si>
    <t>Use disease free seeds, fungicide treatment, crop rotation with non-host every 5 years.</t>
  </si>
  <si>
    <t>Phytophthora spear and crown rot</t>
  </si>
  <si>
    <t>Phytophthera species are important pathogens of asparagus in the Americas, Europe, Australia, and New Zealand. Losses can exceed 50%. The disease appearsto be less important where white asparagus is produced. Problems in England have appeared only recently. Losses occur from reduced stands in new palntings, lowered yields in established criops, and postharvest rot of spears.</t>
  </si>
  <si>
    <t>Use disease free seeds, avoid fields with history of infection, use fungicides.</t>
  </si>
  <si>
    <t>capsici, Anthracnose</t>
  </si>
  <si>
    <t>Diseases of vegetable crops; Capsicum</t>
  </si>
  <si>
    <t>Pepper anthracnose occurs throughout many of the pepper growing regions of the world. The disease has greatest impact on the fruit. Both immature and ripe fruit are subject to infection, though ripe fruitare more susceptible</t>
  </si>
  <si>
    <t>Crop rotation every 2 years, weed control, select disease free seeds, avoid sprinklers, use fungicides.</t>
  </si>
  <si>
    <t>coccodes, Anthracnose</t>
  </si>
  <si>
    <t>Phytophthora blight/root and crown rots</t>
  </si>
  <si>
    <r>
      <t xml:space="preserve">There are two important soilborne </t>
    </r>
    <r>
      <rPr>
        <i/>
        <sz val="11"/>
        <color theme="1"/>
        <rFont val="Calibri"/>
        <family val="2"/>
        <scheme val="minor"/>
      </rPr>
      <t xml:space="preserve">Phytophthora  </t>
    </r>
    <r>
      <rPr>
        <sz val="11"/>
        <color theme="1"/>
        <rFont val="Calibri"/>
        <family val="2"/>
        <scheme val="minor"/>
      </rPr>
      <t xml:space="preserve">species that cause several diseases on pepper. </t>
    </r>
    <r>
      <rPr>
        <i/>
        <sz val="11"/>
        <color theme="1"/>
        <rFont val="Calibri"/>
        <family val="2"/>
        <scheme val="minor"/>
      </rPr>
      <t xml:space="preserve">Phytophthora </t>
    </r>
    <r>
      <rPr>
        <sz val="11"/>
        <color theme="1"/>
        <rFont val="Calibri"/>
        <family val="2"/>
        <scheme val="minor"/>
      </rPr>
      <t>diseases take the forms of seed decays, seedling damping-off, transplant stem rots, root and crown rots, foliar blights and fruits rots.In recent years this pathogen has increased in importance on various vegetable crops in the USA.</t>
    </r>
    <r>
      <rPr>
        <i/>
        <sz val="11"/>
        <color theme="1"/>
        <rFont val="Calibri"/>
        <family val="2"/>
        <scheme val="minor"/>
      </rPr>
      <t xml:space="preserve">   </t>
    </r>
  </si>
  <si>
    <t>Good soil management, try to keep top soil dry, use fungicides.</t>
  </si>
  <si>
    <r>
      <t>Several soilborne pathogens cause seed, seedling and transplant disease of pepperPathogens include species of</t>
    </r>
    <r>
      <rPr>
        <i/>
        <sz val="11"/>
        <color theme="1"/>
        <rFont val="Calibri"/>
        <family val="2"/>
        <scheme val="minor"/>
      </rPr>
      <t xml:space="preserve"> Phytophthora, Pythium</t>
    </r>
    <r>
      <rPr>
        <sz val="11"/>
        <color theme="1"/>
        <rFont val="Calibri"/>
        <family val="2"/>
        <scheme val="minor"/>
      </rPr>
      <t xml:space="preserve"> and </t>
    </r>
    <r>
      <rPr>
        <i/>
        <sz val="11"/>
        <color theme="1"/>
        <rFont val="Calibri"/>
        <family val="2"/>
        <scheme val="minor"/>
      </rPr>
      <t xml:space="preserve">Rhizoctonia . </t>
    </r>
    <r>
      <rPr>
        <sz val="11"/>
        <color theme="1"/>
        <rFont val="Calibri"/>
        <family val="2"/>
        <scheme val="minor"/>
      </rPr>
      <t>If soil conditionsfavour the pathogen, palnt stands can be significantly reduced.</t>
    </r>
  </si>
  <si>
    <t>Good soil mangement, well monitored irrigation, use fungicides, crop rotation.</t>
  </si>
  <si>
    <t>Pythium root rot, Damping-off</t>
  </si>
  <si>
    <t>White mold, sclerotinia rot</t>
  </si>
  <si>
    <r>
      <t xml:space="preserve">White mold or Sclerotinia rot is an occasional problem on peppers. The types of symptoms seen on peppper depend on which species of </t>
    </r>
    <r>
      <rPr>
        <i/>
        <sz val="11"/>
        <color theme="1"/>
        <rFont val="Calibri"/>
        <family val="2"/>
        <scheme val="minor"/>
      </rPr>
      <t>Sclerotinia</t>
    </r>
    <r>
      <rPr>
        <sz val="11"/>
        <color theme="1"/>
        <rFont val="Calibri"/>
        <family val="2"/>
        <scheme val="minor"/>
      </rPr>
      <t xml:space="preserve"> is involved and which stage of the pathogen is present. White mold caused by </t>
    </r>
    <r>
      <rPr>
        <i/>
        <sz val="11"/>
        <color theme="1"/>
        <rFont val="Calibri"/>
        <family val="2"/>
        <scheme val="minor"/>
      </rPr>
      <t xml:space="preserve">S. sclerotiorum </t>
    </r>
    <r>
      <rPr>
        <sz val="11"/>
        <color theme="1"/>
        <rFont val="Calibri"/>
        <family val="2"/>
        <scheme val="minor"/>
      </rPr>
      <t>is generally the more important disease.</t>
    </r>
  </si>
  <si>
    <t>Verticillium wilt is a well-known disease that affects hundreds of different plant species and is an important problem on pepper throughout the world. The closely related tomato and aubergine (eggplant) are also subject to this disease.</t>
  </si>
  <si>
    <t>Use resistant cultivars, use fungicides, crop rotation with non-host plant.</t>
  </si>
  <si>
    <t>White rust, white blister</t>
  </si>
  <si>
    <t>Diseases of vegetable crops; Brassicaceae</t>
  </si>
  <si>
    <t>This is a common disease of crucifer crops and related weeds and ornamentals. Affected vegetables include broccoli, Brussel sprouts, cauliflower, radish, horseradish, mustard, Chinese cabbage, rappini and turnip. Yield reductions are rare and main impact of the disease is reduced quality due to the prominent signs of the pathogen.</t>
  </si>
  <si>
    <t>Proper disposal of waste biomass of crop, crop rotation with non-host plants, use P and K fertilizers, use fungicides.</t>
  </si>
  <si>
    <t>Fusarium wilt, Fusarium yellows</t>
  </si>
  <si>
    <t>This is sometimes a destructive disease of crucifers in temperate and tropical regions. In California, this disease affects primarily cabbage and radish.</t>
  </si>
  <si>
    <t>Use resistant cultivars, use  potassium fertilizers.</t>
  </si>
  <si>
    <t>Clubroot is one of the most readily recognized disease of crucifers. The diesase may be incresing in importance as growers intensify rotations of brassicas and simultaneously try to reduce production costs by using less lime in the fields. Clubroot occurs wherever crucifers are grown and is believed to have originated in the Mediterranean region. Severely infested fields are often taken out of brassica production.</t>
  </si>
  <si>
    <t>Crop rotation with non-host plant every 5-6 year, keep soil pH in range of 7.2 to 7.3, proper sanitation pratice</t>
  </si>
  <si>
    <r>
      <t xml:space="preserve">This disease can damge vegetable brassicas, although it is usually of minor impotance. </t>
    </r>
    <r>
      <rPr>
        <i/>
        <sz val="11"/>
        <color theme="1"/>
        <rFont val="Calibri"/>
        <family val="2"/>
        <scheme val="minor"/>
      </rPr>
      <t>Phytophthora megasperma i</t>
    </r>
    <r>
      <rPr>
        <sz val="11"/>
        <color theme="1"/>
        <rFont val="Calibri"/>
        <family val="2"/>
        <scheme val="minor"/>
      </rPr>
      <t xml:space="preserve">s the most important and common species that causes root rot. I n the South Africa, </t>
    </r>
    <r>
      <rPr>
        <i/>
        <sz val="11"/>
        <color theme="1"/>
        <rFont val="Calibri"/>
        <family val="2"/>
        <scheme val="minor"/>
      </rPr>
      <t xml:space="preserve">P.drechsleri </t>
    </r>
    <r>
      <rPr>
        <sz val="11"/>
        <color theme="1"/>
        <rFont val="Calibri"/>
        <family val="2"/>
        <scheme val="minor"/>
      </rPr>
      <t xml:space="preserve">appears to be most prominent on cabbage. Some damping-off problems may be due to </t>
    </r>
    <r>
      <rPr>
        <i/>
        <sz val="11"/>
        <color theme="1"/>
        <rFont val="Calibri"/>
        <family val="2"/>
        <scheme val="minor"/>
      </rPr>
      <t>P.cactorum</t>
    </r>
    <r>
      <rPr>
        <sz val="11"/>
        <color theme="1"/>
        <rFont val="Calibri"/>
        <family val="2"/>
        <scheme val="minor"/>
      </rPr>
      <t>. Swede may ocassionally develop a storage rot from</t>
    </r>
    <r>
      <rPr>
        <i/>
        <sz val="11"/>
        <color theme="1"/>
        <rFont val="Calibri"/>
        <family val="2"/>
        <scheme val="minor"/>
      </rPr>
      <t xml:space="preserve"> Phytophthera </t>
    </r>
    <r>
      <rPr>
        <sz val="11"/>
        <color theme="1"/>
        <rFont val="Calibri"/>
        <family val="2"/>
        <scheme val="minor"/>
      </rPr>
      <t>infections.</t>
    </r>
  </si>
  <si>
    <t>Well-drained soil, avoid fields with history of infestation</t>
  </si>
  <si>
    <t>brassicae; Phytophthora storage rot</t>
  </si>
  <si>
    <t>This disease is mainly important as astorage rot of white cabbage in Europe, where losses can reach 50%. Its prevalence as a foliar pathogen is probably underestimated.</t>
  </si>
  <si>
    <t>Proper storage and transportation of crop, maintain sanitary conditions.</t>
  </si>
  <si>
    <t>White mold, Sclerotinia stem rot, Watery soft rot</t>
  </si>
  <si>
    <t>Sclerotinia disease are usually of minor importance in brassica crops. The pathogens have wide host ranges and will cause problems if inoculum pressure is high or conditions favour their development. There can be significant losses in seed crops because flower patels are very susceptible and facilitate stem infections.</t>
  </si>
  <si>
    <t>White root, Sclerotinia stem rot, Watery soft rot</t>
  </si>
  <si>
    <t>Verticillium wilt is an important problem in various crucifer vegetables in California. In France,  Germany and Sweden; Verticillium wilt is a significant problem on oilseed rape, which could pose a threat to vegetable brassicas. In the UK, the last report of Verticillium wilt in brassicas was on brussels sprout in 1961. Verticillium wilt is a problem on horseradish.</t>
  </si>
  <si>
    <t>Avoid cross contamination between clean and infected fields, crop rotation, schedule plantings during winter periods.</t>
  </si>
  <si>
    <t>Diseases of vegetable crops; Solanum Lycopersicum</t>
  </si>
  <si>
    <t>Anthracnose disease occurs in various parts of the world. The disease is usually of minor importance unless enviromnetal conditions favour development of the pathogen.</t>
  </si>
  <si>
    <t>Crop rotation with non-host palnts, weed control, avoid sprinklers, use fungicides.</t>
  </si>
  <si>
    <t>gloeosporioides, Anthracnose</t>
  </si>
  <si>
    <t>Fusarium wilt was first characterizeed in 1895 and continues to be present worldwide. If resistant cultivars are not used, the disease can still be a serious production problem.</t>
  </si>
  <si>
    <t>Use resistant cultivars, nitrate-based fertilizers, good field sanitation.</t>
  </si>
  <si>
    <t>Fusarium crown and root rot is found in many parts of the world. The disease can be particularly severe in greenhouse production environments.</t>
  </si>
  <si>
    <t>Soil fumigation, use fungicides, crop rotation.</t>
  </si>
  <si>
    <t>There are several soilborne Phytophthora species that cause disease on tomato. Different tomato producing regions throughout the world may have different species involved in this disease. In recent years these pathogens have increased in importance on various vegetable crops in the USA.</t>
  </si>
  <si>
    <t>Well-drained soil, keep top soil surface dry.</t>
  </si>
  <si>
    <t>Damping-off, fruits rots</t>
  </si>
  <si>
    <t>Several soilborne pathogens cause seed, seedling and transplant disease. Pathogens include species of Phytophthora, Pythium and Rhizoctonia . These pathogens can also infect tomato fruit and cause field and postharvest fruit rots.</t>
  </si>
  <si>
    <t>Well-drained soil, use fungcides, crop rotation, stake plants or use plastic mulch.</t>
  </si>
  <si>
    <t>Corky root rot, or brown rot, was first described from Europe but now also occurs in North America. Corky root rot is important where the  crop is grown repeatedly in the same soil.</t>
  </si>
  <si>
    <t>Use fumigants, crop rotation, promote development of adventitious roots.</t>
  </si>
  <si>
    <t>White mold, Sclerotinia rot</t>
  </si>
  <si>
    <t xml:space="preserve">White mold or Sclerotinia rot is an occasional but global problem. </t>
  </si>
  <si>
    <t>Practice crop rotation with non-host palnt, choose resistant cultivars, maintain dry top soil, apply foliar fungicides, use of mycoparasites.</t>
  </si>
  <si>
    <t>Vericillium wilt is a well-known disease that affects hundereds of different crops and is an important crop production factor throughout the world.</t>
  </si>
  <si>
    <t>Soil fumigation, use fungicides, crop rotation</t>
  </si>
  <si>
    <t>Diseases of vegetable crops; Lettuce sativa</t>
  </si>
  <si>
    <t xml:space="preserve">The first report indicaing that lettuce was susceptible to Fusarium wilt was made in 1960 in Asia(Japan). The disease was later found in the USA in the early 1990s (California) and late 1990s (Arizona), and most recently was reported in Europe (Italy) in 2002. This disease is becoming a serious concern in certain areas in the southwest USA. </t>
  </si>
  <si>
    <t>Avoid field with history of infestation, prefer planting during spring or summer, good sanitation practices.</t>
  </si>
  <si>
    <t>Bottom rot is generally a minor disease problem. The pathogen is found worldwide and can cause some limited damage to lettuce. In some regions, greenhouse grown lettuce may develop significant bottom rot.</t>
  </si>
  <si>
    <t>Use fungicides, crop rotation, well-drained soil, use resistant cultivars.</t>
  </si>
  <si>
    <t>Lettuce drop is an economically important problem in North America, Europe, Australia and New Zealand. The pathogens are found throughout the world. In some lettuce producing regions, such as California, this disease is generally considered the most important soilborne problemof the crop. If severe, 75% or more of a particular planting may be lost to this disease. In Europe, lettuce drop has increased in importance since the introduction of crisphead types which have longer growing periods than butterhead cultivars. On crops other than lettuce, this disease is called white mold.</t>
  </si>
  <si>
    <t>Use fungicides, use mycoparasite.</t>
  </si>
  <si>
    <t>Use fungicides, cover top of soil with broccoli waste biomass.</t>
  </si>
  <si>
    <t>This disease is not yet widespread in the world. It has been reported from Greece and the USA (California). In some lettuce producing areas in California the pathogen can cause significant damage.</t>
  </si>
  <si>
    <t>Use resistant cultivars, soil fumigants, avoid fields with history of infestation.</t>
  </si>
  <si>
    <t>Diseases of vegetable crops; Spinacia oleracea</t>
  </si>
  <si>
    <t>Spinach is very susceptible to damping-off and root rot diseases and overwatering situations. Significant plant stand loss can be result of damping-off that occurs early in the crop cycle.</t>
  </si>
  <si>
    <t>Well-drained soil, use fungicides for seed treatment.</t>
  </si>
  <si>
    <t>Anthracnose outbreaks occur sporadically in spinach growing areas. In Europe, Asia and North America it is usually only a minor problem.</t>
  </si>
  <si>
    <t>Avoid sprinkler, provide adequate fertilizer.</t>
  </si>
  <si>
    <t>Fusarium wilt is an important disease of spinach worldwide. However, disease incidence varies from region to region. In the extensive spinach industry in California, this disease occurs only sporadically.</t>
  </si>
  <si>
    <t>Use resistant cultivars, practice crop rotation, avoid fields with history of infestation.</t>
  </si>
  <si>
    <t>Verticillium wilt has not yet been detected as a problem of production spinach in the field, but significant disease can be onserved in spinach seed fields in the Pacific northwest USA. The ability of the pathogen to be seedborne in spinach may create opportunities for this pathogen to cause spinach problems in the future . In addition, infested spinach seed could introduce the pathogen to fields that later are planted to susceptible rotation crops.</t>
  </si>
  <si>
    <t>Hot water or 1.2% bleach treatment of seeds, avoid fields with history of infestation.</t>
  </si>
  <si>
    <t>Diseases of vegetable crops; Specialty and Herb Crop; Basil</t>
  </si>
  <si>
    <t>Worldwide this disease is an important concern for basil production. Infected basil palnts show stunting, twisted and asymmetrical growth, and foliar wilting. Plants can eventually collapse and die. Stem and crown xylem tissues show a red-brown to almost black discoloration.</t>
  </si>
  <si>
    <t>Use non-infected seed, crop rotation, good sanitation practices.</t>
  </si>
  <si>
    <t xml:space="preserve">White mold disease is caused by two pathogens. The other species, S. sclerotiorum forms apothecia and airborne ascopores. These can land on the upper foliage of basil and cause a brown, soft decay of leaves and upper stems. </t>
  </si>
  <si>
    <t xml:space="preserve">Sclerotinia minor causes a brown soft rot to develop on the lower sections of stems that are in contact with soil. Such stem wilt and plants eventually collapse and rot. White mycelium and small,irregular, black sclerotia (3-5mm in diameter) are observed on disease stems. </t>
  </si>
  <si>
    <t>Diseases of vegetable crops; Specialty and Herb Crop; Corn salad</t>
  </si>
  <si>
    <t>Diseases of vegetable crops; Specialty and Herb Crop; Rubbarb</t>
  </si>
  <si>
    <t>Anthracnose produces small, oval watery spots on petioles. These spots increase in size and number particularly under warm, humid conditions. Foliage later collapse and there can be postharvest rots of the petioles and stems. The diagnostic dark acervuli are produced abundantly in lesions.</t>
  </si>
  <si>
    <t>Two bacterial pathogens cause water-soaked, slimy rots on rhubarb stalks. Severely affected stems can collapse. This disease occurs both in the field and in postharvest storage situations.</t>
  </si>
  <si>
    <t>Root rot diseases</t>
  </si>
  <si>
    <r>
      <t xml:space="preserve">Various root rot have been recorded on rhubarb, notably those caused by </t>
    </r>
    <r>
      <rPr>
        <i/>
        <sz val="11"/>
        <color rgb="FF333333"/>
        <rFont val="Calibri"/>
        <family val="2"/>
        <scheme val="minor"/>
      </rPr>
      <t>Phythium</t>
    </r>
    <r>
      <rPr>
        <sz val="11"/>
        <color rgb="FF333333"/>
        <rFont val="Calibri"/>
        <family val="2"/>
        <scheme val="minor"/>
      </rPr>
      <t xml:space="preserve"> and </t>
    </r>
    <r>
      <rPr>
        <i/>
        <sz val="11"/>
        <color rgb="FF333333"/>
        <rFont val="Calibri"/>
        <family val="2"/>
        <scheme val="minor"/>
      </rPr>
      <t>Phytophthora</t>
    </r>
    <r>
      <rPr>
        <sz val="11"/>
        <color rgb="FF333333"/>
        <rFont val="Calibri"/>
        <family val="2"/>
        <scheme val="minor"/>
      </rPr>
      <t>.</t>
    </r>
  </si>
  <si>
    <t>Diseases of vegetable crops; Specialty and Herb Crop; Cilantro</t>
  </si>
  <si>
    <t>This disease has been documented in Argentina, India  and the USA (California). Affected palnts show stunting and poor growth, yellowing and reddening of foliage and eventual collapse. Vascular tissues in crowns and large roots have a light tan to orange discoloration. Infected cilantro roots become translucent and later rot. The pathogen is the soilborne fungus.</t>
  </si>
  <si>
    <t>Eriwinia spp. (Bacterial Head/Spear Rot )</t>
  </si>
  <si>
    <t>This disease is highly dependent on wheather and can cause extensive losses of broccoli in California, the southeast USA and Europe. The disease occurs sporadically wherever the crop is grown.</t>
  </si>
  <si>
    <t>Use resitant cultivars,avoid planting during wet season, avoid sprinklers.</t>
  </si>
  <si>
    <t>Diseases of vegetable crops; Specialty and Herb Crop; Swiss Chard</t>
  </si>
  <si>
    <t xml:space="preserve">Symptoms of damping-off of Swiss Chard occur on newly emerging plants and consist of wilting ,brown necrosis of crown tissue and eventual death of seedlings.If Swiss Chard is planted in high plant densities, disease incidence can increase rapidly and affect large numbers of seedlings. </t>
  </si>
  <si>
    <t>Diseases of vegetable crops; Specialty and Herb Crop; Arugula</t>
  </si>
  <si>
    <t xml:space="preserve">Symptoms of damping-off on newly emerging plants and consist of wilting ,brown necrosis of crown tissue and eventual death of seedlings. If crop is planted in high plant densities, disease incidence can increase rapidly and affect large numbers of seedlings. </t>
  </si>
  <si>
    <t xml:space="preserve">Signs of white rust consist of white blister-like pustules(sori) that develop beneath the raised host epidermis on the underside of leaves. The corresponding upper leaf surface turns yellow. If diesease is severe, leaves can turn chlorotic and then necrotic. Flower heads can also become infected and cause tissue to become swollen and twisted. This symptom is called a staghead. </t>
  </si>
  <si>
    <r>
      <t xml:space="preserve">In coastal California, </t>
    </r>
    <r>
      <rPr>
        <i/>
        <sz val="10"/>
        <color rgb="FF000000"/>
        <rFont val="Verdana"/>
        <family val="2"/>
      </rPr>
      <t xml:space="preserve">Sclerotinia minor </t>
    </r>
    <r>
      <rPr>
        <sz val="10"/>
        <color rgb="FF000000"/>
        <rFont val="Verdana"/>
        <family val="2"/>
      </rPr>
      <t>is the main Sclerotinia species on these crops. White mold affects endive, escarole and radicchio. Crown becomes necrotic and develop a soft rot.White mycelium and small (0.5-3.0mm) black sclerotia form on infected tissues. Isolates of</t>
    </r>
    <r>
      <rPr>
        <i/>
        <sz val="10"/>
        <color rgb="FF000000"/>
        <rFont val="Verdana"/>
        <family val="2"/>
      </rPr>
      <t xml:space="preserve"> S.minor</t>
    </r>
    <r>
      <rPr>
        <sz val="10"/>
        <color rgb="FF000000"/>
        <rFont val="Verdana"/>
        <family val="2"/>
      </rPr>
      <t xml:space="preserve"> are able to infect both lettuce and these chicory species. </t>
    </r>
    <r>
      <rPr>
        <i/>
        <sz val="10"/>
        <color rgb="FF000000"/>
        <rFont val="Verdana"/>
        <family val="2"/>
      </rPr>
      <t>Sclerotinia sclerotiorum</t>
    </r>
    <r>
      <rPr>
        <sz val="10"/>
        <color rgb="FF000000"/>
        <rFont val="Verdana"/>
        <family val="2"/>
      </rPr>
      <t xml:space="preserve"> can also infect these palnts. </t>
    </r>
  </si>
  <si>
    <t>Rucola coltivata and winter</t>
  </si>
  <si>
    <t>Genetic diversity and pathogenicity of Fusarium oxysporum isolated from wilted rocket plants in Italy</t>
  </si>
  <si>
    <t>Krishnamoorthy Srinivasan, Davide Spadaro*, Anna Poli, Giovanna Gilardi, Maria Lodovica, Gullino and Angelo Garibaldi</t>
  </si>
  <si>
    <t>Thirty-six isolates of Fusarium oxysporum originated from Eruca vesicaria and Diplotaxis tenuifolia together with eight reference strains belonging to the formae speciales raphani, matthioli and conglutinans, typical on the Brassicaceae family, were tested for pathogenicity on two species of rocket plants (E. vesicaria L., syn. E. sativa, cv. ‘Rucola coltivata’; and D. tenuifolia cv. ‘Winter’) cultivated in the glasshouse. The results showed that different isolates were slightly, moderately or highly virulent. The strains were examined for differences in the nucleotide sequence of the ribosomal DNA (rDNA) intergenic spacer (IGS) region, about 2.5 kb long. The phylogenetic (neighbor-joining) analysis performed on the isolates enabled identification of four different groups, named I, II, III and IV. Thirty-one isolates out of 36 clustered in group I and were genetically similar to F. oxysporum f.sp. raphani. By considering the pathogenicity of the strains included in Group I, a partial host specialization could be observed: the average disease index of the isolates from D. tenuifolia was higher on wild rocket, whereas the average disease index of the isolates from E. vesicaria was higher on cultivated rocket. Moreover, isolates from cultivated rocket showed, on average, a higher degree of aggressiveness than the isolates from wild rocket. Concerning Group I, the sequence analysis confirmed the homogeneity of the population, with only five parsimony-informative SNPs and five haplotypes. Twenty-six out of 31 isolates belonged to haplotype 1. Groups II and III were genetically similar to strains of F. oxysporum f.sp. matthioli. Three other strains, not pathogenic or with a medium level of virulence, clustered together in Group 4, but their sequence was distant from that of other formae speciales. The pathogenicity and IGS analysis confirmed the presence of virulence variation and genetic diversity among the F. oxysporum isolates studied. To our knowledge, this is the first report of differentiation of formae speciales of F. oxysporum on rocket plants by IGS analysis.</t>
  </si>
  <si>
    <t xml:space="preserve">The main objectives were to characterize the pathogenicity of the isolates, to differentiate the isolates of F. oxysporum from wilted rocket in Italy according to the IGS region sequence variation and to correlate the sequence differences with the pathogenicity. </t>
  </si>
  <si>
    <t>The present findings could provide basic information for breeding rocket resistant to Fusarium wilt disease and to establish appropriate disease control strategies.</t>
  </si>
  <si>
    <t>Forty-four cultivated and wild rocket varieties</t>
  </si>
  <si>
    <t>2004 - 2005</t>
  </si>
  <si>
    <t>RESISTANCE OF DIFFERENT ROCKET CULTIVARS TO WILT CAUSED BY STRAINS OF FUSARIUM OXYSPORUM UNDER ARTIFICIAL INOCULATION CONDITIONS</t>
  </si>
  <si>
    <t>G. Gilardi, G. Chen, A. Garibaldi, C. Zhiping and M.L. Gullino</t>
  </si>
  <si>
    <t>Serious losses occur in cultivated (Eruca vesicaria) and wild (Diplotaxis tenuifolia) rocket varieties infected by Fusarium oxysporum f.sp. raphani in north-western Italy. Forty-four varieties of cultivated and wild rocket were chosen for resistance tests carried out under glass from June 2004 to June 2005, for the evaluation of resistance to Fusarium wilt. Roots of 30-day-old plants were inoculated by dipping in a conidial suspension (106 CFU/ml) of the pathogen. Three trials were conducted using as inoculum strain Fus Ruc 9A isolated from a wild rocket variety and strain Fus Ruc 13/03, isolated from cultivated rocket; both were strains of Fusarium oxysporum f.sp. raphani. Fus Ruc 9A was found to be the more virulent, and the majority of rocket varieties were susceptible or highly susceptible to it. Some  rocket varieties showed resistance to Fus Ruc 13/03. In an overall disease index evaluation, varieties 7/02, 2/03, 5/03, 6/03, 7/03, 11/03, 12/03, 20/03, 24/03, 6/04, and 13/04 were at least partially resistant. The data obtained indicate that only a few of the rocket varieties available in Italy are resistant to Fusarium wilt. Moreover, differences in the host range of the two strains of F. oxysporum f.sp. raphani used suggest the presence of different races of the pathogen.</t>
  </si>
  <si>
    <t>The existence of significant differences in varietal response of cultivated and wild rocket to Fusarium wilt was not known hitherto. Three trials were conducted under glass in order to evaluate the susceptibility of the most common varieties of cultivated and wild rocket to Fusarium wilt.</t>
  </si>
  <si>
    <t>Not even one of the tested rocket varieties was found totally resistant to Fusarium wilt: this fact could lead to rapid spread of the disease in many areas where this crop is grown. Categorising host reactions (resistant, partially resistant, susceptible, highly susceptible) can be useful for indicating how a cultivar will respond when grown in an area that is favourable for disease development.</t>
  </si>
  <si>
    <t>Journal of Plant Diseases and Protection</t>
  </si>
  <si>
    <t>Seed transmission of Fusarium oxysporum of Eruca vesicaria and Diplotaxis muralis</t>
  </si>
  <si>
    <t>A. Garibaldi, G. Gilardi, M. Pasquali, S. Kejji, M. L. Gullino</t>
  </si>
  <si>
    <t>Six seed samples of wild (Diplotaxis muralis) and cultivated (Eruca vesicaria) garden rocket obtained from commercial seed lots used for sowing by farms severely affected by Fusarium wilt of rocket and one commercial sample directly obtained from a seed company, were assayed for the presence of Fusarium oxysporum on a Fusarium-selective medium. Isolations were carried out on subsamples of seeds (500) unwashed or disinfected in 1 % sodium hypochlorite. The pathogenicity of the isolates of Fusarium oxysporum obtained was tested in three trials carried out on wild and cultivated rocket. Five out of seven samples of rocket seeds were contaminated by Fusarium oxysporum. Among the 22 isolates of F. oxysporum obtained, none was isolated from disinfected seeds. Seven of the isolates  were pathogenic on wild and cultivated rocket, with cultivated rocket being more susceptible to Fusarium wilt. The results obtained indicate that rocket seeds are a potential source of inoculum for Fusarium wilt of rocket. The possibility of isolating F. oxysporum, although from a low percent of seeds, supports the hypothesis that the rapid spread of Fusarium wilt of rocket recently observed in Italy is due to the use of infected propagative material. Measures for prevention and control of the disease are discussed.</t>
  </si>
  <si>
    <t>The present study was undertaken to ascertain the extent of and the variation in occurrence of F. oxysporum in rocket seeds.</t>
  </si>
  <si>
    <t>The results of this study do not provide information on the effects of F. oxysporum on the quality and
germination ability of rocket seeds. The results of this study indicate that rocket seeds are a potential source of inoculum for development of Fusarium wilt. The fast spreading of the disease that occurred in north-western Italy in 2002, permits to hypothesize that the pathogen was introduced in Italy through infected seeds.</t>
  </si>
  <si>
    <t>PLOSOne</t>
  </si>
  <si>
    <t>Effect of Elevated Atmospheric CO2 and Temperature on the Disease Severity of Rocket Plants Caused by Fusarium Wilt under Phytotron Conditions</t>
  </si>
  <si>
    <t>Walter Chitarra, Ilenia Siciliano, Ilario Ferrocino, Maria Lodovica Gullino,
Angelo Garibaldi</t>
  </si>
  <si>
    <t>The severity of F. oxysporum f.sp. conglutinans on rocket plants grown under simulated climate change conditions has been studied. The rocket plants were cultivated on an infested substrate (4 log CFU g-1) and a non-infested substrate over three cycles. Pots were placed in six phytotrons in order to simulate different environmental conditions: 1) 400–450 ppm CO2, 18–22°C; 2) 800–850 ppm CO2, 18–22°C; 3) 400–450 ppm CO2, 22–26°C, 4) 800–850 ppm CO2, 22–26°C, 5) 400–450 ppm CO2, 26–30°C; 6) 800–850 ppm CO2, 26–30°C. Substrates from the infested and control samples were collected from each phytotron at 0, 60 and 120 days after transplanting. The disease index, microbial abundance, leaf physiological performances, root exudates and variability in the fungal profiles were monitored. The disease index was found to be significantly influenced by higher levels of temperature and CO2. Plate counts showed that fungal and bacterial development was not affected by the different CO2 and temperature levels, but a significant decreasing trend was observed from 0 up to 120 days. Conversely, the F. oxysporum f.sp. conglutinans plate counts did not show any significantly decrease from 0 up to 120 days. The fungal profiles, evaluated by means of polymerase chain reaction denaturing gradient gel electrophoresis (PCR-DGGE), showed a relationship to temperature and CO2 on fungal diversity profiles. Different exudation patterns were observed when the controls and infested plants were compared, and it was found that both CO2 and temperature can influence the release of compounds from the roots of rocket plants. In short, the results show that global climate changes could influence disease incidence, probably through plant-mediated effects, caused by soilborne pathogens.</t>
  </si>
  <si>
    <t>The aim of this work was to study the effect of F. oxysporum f.sp. conglutinans, artificially infested in a growing substrate, on rocket plants grown under simulated climate change conditions with rising CO2 concentrations and temperatures in phytotron chambers. Six temperature/CO2 combinations were studied. Disease incidence, the physiological performances of leaves, microbial and fungal cultivable abundance and the main root exudate components were monitored to evaluate the effects of climatic changes on disease development over time. Furthermore, shifts in fungal communities were assessed using the DGGE technique on DNA directly extracted from an infested growing substrate.</t>
  </si>
  <si>
    <t>The disease incidence of pathogenic Fusarium species could increase due to the effects of the global changes that have been predicted for the future. The present experimental conditions have shown a coupled temperature and CO2 effect on disease severity, which is probably plantmediated, as reported for other pathosystems. Although no specific predictions can be made on field conditions, the data obtained from phytotron growth chambers could help to unravel the complexity of plant-soilborne pathogen interactions that take place under climate change conditions, in order to implement model prediction and prevention strategies.</t>
  </si>
  <si>
    <t>Ontario, Canada</t>
  </si>
  <si>
    <t>Rot</t>
  </si>
  <si>
    <t>Index of plant hosts of Sclerotinia sclerotiomm</t>
  </si>
  <si>
    <t>G.J. Boland and R. Hall</t>
  </si>
  <si>
    <t>An index of plants reported to be susceptible to Sclerotinia sclerotiomm was compiled from the scientific literature. The index contains 42 subspecies or varieties, 408 species, 278 genera and 75 families. Except for one species in the Pteridophyta, all hosts of S. sclerotiomm occur in the classes Gymnospermae and Angiospermae of the division Spermatophyta. Most hosts are herbaceous plants from the subclass Dicotyledonae of the Angiospermae but several hosts also occur in the subclass Monocotyledonae. The organization in this index of our knowledge of the host specificity of S. sclerotiomm may facilitate the control of diseases caused by this pathogen and the use of the fungus as an agent of biological control.</t>
  </si>
  <si>
    <t>Sclerotinia sclerotiomm (Lib.) de Bary is an important plant pathogen that causes substantial losses in crop production throughout the world each year. Diseases caused by this pathogen occur in numerous plant hosts. The broad host range of this fungus is important to the control of disease in agricultural crops because it restricts the number of nonhost crops that can be included in crop rotations designed to reduce the concentration of sclerotia in infested soils. Furthermore, inoculum produced on alternative hosts such as dandelions and clover in noncultivated areas can contribute inoculum to susceptible crops. Little information is available on the relative importance of these sources of inoculum to outbreaks of disease. Disease symptoms on individual plants are variable but often include a watery soft-rot of infected leaf and stem tissues. The destructive nature of this pathogen has stimulated investigations on the use of S. sclerotiorum as a biological control agent for selected weeds. However, the extensive host range of this pathogen restricts its use as a mycoherbicide because of the potential for dissemination of inoculum to nontarget hosts. Determining the risk of disease in nontarget plants is difficult because of the lack of a readily available and comprehensive host index of S. sclerotiorum. Records of susceptible hosts of this pathogen are scattered throughout the scientific literature and consist of published reports, host indexes,  graduate student theses, and personal observations. Partyka and Mai, referring to a thesis by Dickson, indicated that 172 species from 118 genera in 37 plant families were known to be susceptible hosts. Fair et al. listed 148 genera of plants that are susceptible to S. sclerotiorum. Schwartz (199), in his Ph.D. thesis, reported a host range of 374 plant species from 237 genera in 65 families. Purdy (185) referred to a compilation by P.B. Adams that included 361 species from 225 genera in 64 families. A compilation of these records into a host index of S. sclerotiorum would facilitate analysis of the risk of using biological control products containing this pathogen; encourage critical determination of the host range of this pathogen; identify potential sources of disease resistance; and consolidate our knowledge of the host-specificity of this pathogen. A host index for S. sclerotiorum may also be useful in studies of fungal evolution. The objective of this study was to document susceptible hosts of S. sclerotiorum and to initiate a host index for this pathogen.</t>
  </si>
  <si>
    <t>This is a report of susceptible hosts of S. sclerotiorum were compiled from the scientific literature, graduate student theses, host indexes and personal observations. All plant species, genera, and families were named and classified according to Bailey and Bailey, unless indicated otherwise. If the host name given in the original citation was changed to be consistent with Bailey and Bailey, the name provided in the original reference is given.</t>
  </si>
  <si>
    <t>eggplant</t>
  </si>
  <si>
    <t>Duplex</t>
  </si>
  <si>
    <t>2006–2007</t>
  </si>
  <si>
    <t>FUNGI THREATENING SCORZONERA (Scorzonera hispanica L.) CULTIVATION USING PLANT MULCHES</t>
  </si>
  <si>
    <t>Elzbieta Patkowska and Miroslaw Konopinski</t>
  </si>
  <si>
    <t>Scorzonera hispanica is a rich source of inulin – a glycoside which has a positive effect on human and animal organisms. The paper presents studies on fungi threatening the cultivation of scorzonera. Soil mulching with intercrop cover crops such as oats, tansy phacelia and spring vetch had a positive effect on the population and healthiness of the seedlings and the roots of the studied plant. The following fungi were most frequently isolated from the infected underground organs of scorzonera: Alternaria alternata, A. scorzonerae, Botrytis cinerea, Cylindrocarpon didymum, Fusarium culmorum, F. oxysporum, F. solani, Rhizoctonia solani, Phytophthora sp. and Sclerotinia sclerotiorum. Among the applied mulching plants, oats proved to be the most effective in inhibiting the occurrence of the enumerated fungi species.</t>
  </si>
  <si>
    <t>The purpose of the present studies was to establish the species composition of fungi infecting the underground parts of scorzonera cultivated with the use of oats, tansy phacelia and spring vetch as plant mulches. CONCLUSIONS are as follows:
1. Soil mulching with intercrop cover crops had a positive effect on the population and healthiness of the seedlings and the roots of scorzonera.
2. Alternaria alternata, A. scorzonerae, Botrytis cinerea, Cylindrocarpon didymum, Fusarium culmorum, F. oxysporum, F. solani, Rhizoctonia solani, Phytophthora sp. and Sclerotinia sclerotiorum proved to be the most harmful towards the studied underground parts of scorzonera.
3. Oats proved to be the most effective in inhibiting the occurrence of the pathogenic fungi for scorzonera.</t>
  </si>
  <si>
    <t>The literature provides only scarce information on the occurrence of diseases of Scorzonera hispanica. As reported by Loerakker [1984], scorzonera cultivation may be threatened by Altenaria scorzonerae (Aderhold). Patkowska and Konopilski [2008], on the other hand, found out high harmfulness of soil-borne fungi (A. alternata, F. culmorum, F. oxysporum, F. solani, R. solani) towards the seedlings of the plant under discussion.</t>
  </si>
  <si>
    <t>Rot/mold</t>
  </si>
  <si>
    <t>VEGETABLE CROPS RESEARCH BULLETIN 69</t>
  </si>
  <si>
    <t>PATHOGENICITY OF SELECTED SOIL-BORNE FUNGI FOR SEEDLINGS OF ROOT CHICORY (CICHORIUM INTYBUS L. var. sativum BISCH.)</t>
  </si>
  <si>
    <t>The study involved seedlings of Cichorium intybus var. sativum cv. ‘Polanowicka’ and fungi (Alternaria alternata, Botrytis cinerea, Fusarium culmorum, Fusarium oxysporum, Pythium irregulare, Rhizoctonia solani and Sclerotinia sclerotiorum) colonizing the soil environment in the field cultivation of that plant. Pathogenicity tests carried out in a phytotron showed that preemergence damping-off of chicory seeds, and thus no germination, was caused mainly by S. sclerotiorum, P. irregulare and A. alternata. The most harmful for the seedlings of root chicory proved to be P. irregulare, A. alternata, R. solani and F. oxysporum, while the least harmful were B. cinerea and F. culmorum. The growth of the affected plants was arrested and well-defined necrotic lesions appeared on their roots.</t>
  </si>
  <si>
    <t>Due to the lack of information on the soil fungi that can threaten the cultivars of root chicory, a study was undertaken with the aim of determining the pathogenicity of A. alternata, B. cinerea, F. culmorum, F. oxysporum, P. irregulare, R. solani and S. sclerotiorum for seedlings of Cichorium intybus L. var. sativum Bisch.</t>
  </si>
  <si>
    <t>CONCLUSIONS ARE AS FOLLOWS:
1. In the cultivation of root chicory, various species of fungi colonizing the soil environment as facultative pathogens, such as: A. alternata, B. cinerea, F. culmorum, F. oxysporum, P. irregulare, R. solani and S. sclerotiorum, may pose a serious threat to C. intybus var. sativum seedlings, particularly if there is a high accumulation of the inoculum of these fungi in the soil.
2. Pre-emergence damping-off of chicory seeds, under the conditions of artificial infection, was mainly caused by S. sclerotiorum, P. irregulare and A. alternata.
3. The most pathogenic for root chicory seedlings, under the conditions of artificial infection, proved to be the isolates of P. irregulare, A. alternata, R. solani and F. oxysporum, with those of B. cienera and F. culmorum being the least pathogenic.</t>
  </si>
  <si>
    <t>Necrosis/Rot</t>
  </si>
  <si>
    <t>VEGETABLE CROPS RESEARCH BULLETIN 70</t>
  </si>
  <si>
    <t>Damping off/rot</t>
  </si>
  <si>
    <t>VEGETABLE CROPS RESEARCH BULLETIN 71</t>
  </si>
  <si>
    <t>VEGETABLE CROPS RESEARCH BULLETIN 72</t>
  </si>
  <si>
    <t>chicory (C. intybus: cvs. ‘Katia’, ‘Clio’, ‘Catalogna frastagliata’, ‘Selvatica da campo’, ‘Puntarelle’, ‘Pan di zucchero’, ‘Gigante di Chioggia’)</t>
  </si>
  <si>
    <t>Fusarium oxysporum f.sp. cichorii</t>
  </si>
  <si>
    <t>Visual symptoms, molecular RAPD analysisn and IGS sequencing</t>
  </si>
  <si>
    <t>Molecular characterization of Fusarium oxysporum f.sp. cichorii pathogenic on chicory (Cichorium intybus)</t>
  </si>
  <si>
    <t>Anna Poli, Giovanna Gilardi, Davide Spadaro, Maria Lodovica Gullino &amp; Angelo Garibaldi</t>
  </si>
  <si>
    <t>Fusarium oxysporum is a ubiquitous soilborne ascomycete responsible for vascular wilt in many plant species worldwide. This species comprises more than 120 putative host-specific formae speciales capable of causing marked economic losses. In summer 2009, wilt symptoms, including chlorosis and poor development of the root system, were observed on cultivars of chicory (Cichorium intybus) in northern Italy. The causal agent isolated from symptomatic tissues in this case was identified as F. oxysporum on the basis of both morphological features and molecular analyses. In this work, we attempted to characterize the isolates of F. oxysporum from C. intybus by both biological and molecular approaches. Pathogenicity trials performed on five species of the Asteraceae family with isolates of F. oxysporum from C. intybus indicated that the pathogen has a unique host range, infecting chicory only. Neither lettuce nor endive, lawn daisy or Paris daisy developed the disease. Five cultivars within C. intybus species were tested, and the cv. ‘Clio’ was the most susceptible. Phylogenetic analyses relative to the ribosomal intergenic spacer (IGS) and translation elongation factor 1-alpha (EF1-α) assigned isolates pathogenic to chicory to a single cluster, distinct from other pathogenic F. oxysporum. In light of these findings, we propose to designate this organism as Fusarium oxysporum f.sp. cichorii.</t>
  </si>
  <si>
    <t xml:space="preserve">No study about the genetic diversity of F. oxysporum isolates from C. intybus has been reported to date. Hence, the aim of our work was to characterize the isolates of F. oxysporum from C. intybus by both biological and molecular approaches, correlating DNA sequence typing with the pathogenicity. </t>
  </si>
  <si>
    <t>Five members of the Asteraceae family were inoculated with the 11 isolates in analysis, different levels of susceptibility were scored only on cultivars of C. intybus. Therefore, we propose that the organism responsible for Fusarium wilt in C. intybus first observed in 2010 (Garibaldi et al. 2010) could be designated as F. oxysporum f.sp. cichorii.</t>
  </si>
  <si>
    <t>Different cultivars of lettuce (Lactuca sativa: cv.
‘Batavia verde’), lawn daisy (Bellis perennis: cv.
‘Rubyrosa’), Paris daisy (Argyranthemum frutescens:
cv. ‘Yellow’), endive (Cichorium endivia: cvs. ‘Riccia
Cuor d’oro’, ‘Scarola Verde Cuor Pieno’)</t>
  </si>
  <si>
    <t>Clio</t>
  </si>
  <si>
    <t>First Report of Fusarium Wilt of Chicory (Cichorium intybus) Caused by Fusarium oxysporum in Italy</t>
  </si>
  <si>
    <t>A. Garibaldi, G. Gilardi, A. Poli, and M. L. Gullino</t>
  </si>
  <si>
    <t xml:space="preserve">In the summer of 2009, a wilt of chicory was observed on 25 to 30% of 30-day-old Cichorium intybus L. cv. Clio plants grown outdoors on a commercial farm in Piedmont (northern Italy). Affected plants were chlorotic and stunted with poorly developed root systems compared with healthy plants. Black streaks were observed in the stem and proximal part of the leaf vascular system in wilted plants. Fusarium oxysporum Schltdl. was isolated from symptomatic vascular tissue on a Fusarium-selective medium (1) from 80% of samples. Grown on potato dextrose agar (PDA) for 4 days at 23°C, the colonies, initially white and later pale pink, produced hyaline microconidia that were oval-elliptical and cylindrical in shape measuring 5.6 to 14.9 (average 10.2) × 2.1 to 4.5 (3.0) μm, borne on short monophialides measuring 8.2 to 16.1 (average 13.2) × 2.1 to 4.2 (3.3) μm. Macroconidia were slightly curved, three-septate, with a slightly hooked apical cell and a foot-shaped basal cell measuring 24.9 to 41.6 (average 32.2) × 3.2 to 5.2 (4.3) μm. Chlamydospores were both terminally and intercalary, solitary but also in short chains (2 to 4 elements) measuring 21.1 to 41.0 (average 27.2) μm (2). The internal transcribed spacer (ITS) rDNA region was amplified using the primers ITS1/ITS4 and sequenced. BLASTn analysis of the 527-bp amplicon (GenBank Accession No. HQ644423) obtained had 98% sequence identity with F. oxysporum (GenBank Accession No. FJ605247). The translation elongation factor-1α (EF-1α) gene was amplified using primers EF-1/EF-2 and sequenced (GenBank Accession No. GU564259). The 663-bp fragment had 99% sequence identity with F. oxysporum (GenBank Accession Nos. EU313540, EU313539, and DQ837696). Pathogenicity tests were conducted on 15-day-old chicory plants from two cultivars (Clio and Katia). Thirty-five plants per cultivar were inoculated by dipping their roots in a 1 × 106 CFU/ml suspension of isolate FusCic45B recovered from wilted chicory. Inoculated and noninoculated plants were transplanted into five pots filled with 10 liters of steamed mix (peat/perlite/sand, 60:20:20 vol/vol) and were maintained in a glasshouse at 25 to 27°C. Wilt symptoms and vascular discoloration of the roots, crown, and veins developed 15 days after inoculation on all inoculated plants. Plants of cv. Clio were more susceptible. F. oxysporum was always reisolated from infected plants using the Fusarium-selective medium. All noninoculated plants remained healthy. The pathogenicity test was conducted twice. </t>
  </si>
  <si>
    <t>This chapter reviewed some of the work carried out during the past years in the case of leafy vegetable crops (lettuce, wild and cultivated rocket, lamb’s lettuce, chicory, endive, basil, spinach), with chemical and non-chemical measures tested under greenhouse conditions against the most important seed-borne pathogens.</t>
  </si>
  <si>
    <t>To authors' knowledge, this is the first report of wilt caused by F. oxysporum on chicory, C. intybus, in Italy as well as worldwide.</t>
  </si>
  <si>
    <t>M.L. Gullino, G. Munkvold (eds.), Global Perspectives on the Health of Seeds and Plant Propagation Material, Plant Pathology in the 21st Century 6, DOI 10.1007/978-94-017-9389-6_9</t>
  </si>
  <si>
    <t>Chemical and Non Chemical Seed Dressing for Leafy Vegetable Crops</t>
  </si>
  <si>
    <t>M. Lodovica Gullino, Giovanna Gilardi, and Angelo Garibaldi</t>
  </si>
  <si>
    <t>Using healthy seeds is a prerequisite in any cropping systems, in order to reduce the further adoption of other disease management strategies in the field during the cultivation. Since seeds are often contaminated, also if at a very low level, by seed-borne pathogens, seed dressing is considered an important method for disease prevention. This is particularly true in the case of seeds of vegetable crops, which very often carry the inoculum of important pathogens. It is well proven with many pathosystems, that a very low percent of infected seeds is able to cause severe losses under greenhouse and field conditions.  Seed dressing with chemicals was largely adopted for many decades, because of the availability of effective fungicides, at relatively low cost and the easiness of the treatment. However, recent restrictions in the registration and use of chemicals, stimulated the re-evaluation of old non chemical methods as well as the development of new ones. 
This chapter reviews some of the work carried out during the past years in the case of leafy vegetable crops (lettuce, wild and cultivated rocket, lamb’s lettuce, chicory, endive, basil, spinach), with chemical and non-chemical measures tested under greenhouse conditions against the most important seed-borne pathogens.</t>
  </si>
  <si>
    <t>Several research groups did concentrate their research during the past years on the exploitation of non-chemical control methods for seed dressing, under the pressure determined by the loss of several effective chemicals as well as by the strong request coming from organic farmers, needing healthy seeds, not treated with chemicals. The different researches carried out show that many options are available, which provide interesting results. Some of them, such as hot water or aerated steam treatments offer an efficacy comparable to that provide by fungicides, while biocontrol agents are often less effective and, even more important, not always offer consistent results in different trials. The use of essential oils needs to be further exploited. Actually, with some pathogens able to infect the seeds internally, there is a need of products able to penetrate the seeds. Hot water and some essential oils seem to have the capability of acting not only externally. Much more research is needed in order to optimize the use of non-chemical methods and different approaches must be developed with different pathosystems. Moreover, the adoption of non-chemical measures requires very well trained technicians able to provide adequate  assistance to growers, often reluctant to adopt techniques appearing not easy to apply. However, the present regulatory situation and future losses of chemicals at present available, coupled with an increasingly importance of seed-borne pathogens will force growers to rely more and more of alternative measures. All the researches carried out by different groups show that the results achieved can be quite interesting and that alternative methods, if well applied, can be very competitive with old chemicals.</t>
  </si>
  <si>
    <t>M.L. Gullino, G. Munkvold (eds.), Global Perspectives on the Health of Seeds and Plant Propagation Material, Plant Pathology in the 21st Century 6, DOI 10.1007/978-94-017-9389-6_10</t>
  </si>
  <si>
    <t>Rocket</t>
  </si>
  <si>
    <t>M.L. Gullino, G. Munkvold (eds.), Global Perspectives on the Health of Seeds and Plant Propagation Material, Plant Pathology in the 21st Century 6, DOI 10.1007/978-94-017-9389-6_11</t>
  </si>
  <si>
    <t>M.L. Gullino, G. Munkvold (eds.), Global Perspectives on the Health of Seeds and Plant Propagation Material, Plant Pathology in the 21st Century 6, DOI 10.1007/978-94-017-9389-6_12</t>
  </si>
  <si>
    <t>M.L. Gullino, G. Munkvold (eds.), Global Perspectives on the Health of Seeds and Plant Propagation Material, Plant Pathology in the 21st Century 6, DOI 10.1007/978-94-017-9389-6_13</t>
  </si>
  <si>
    <t>M.L. Gullino, G. Munkvold (eds.), Global Perspectives on the Health of Seeds and Plant Propagation Material, Plant Pathology in the 21st Century 6, DOI 10.1007/978-94-017-9389-6_14</t>
  </si>
  <si>
    <t>M.L. Gullino, G. Munkvold (eds.), Global Perspectives on the Health of Seeds and Plant Propagation Material, Plant Pathology in the 21st Century 6, DOI 10.1007/978-94-017-9389-6_15</t>
  </si>
  <si>
    <t>M.L. Gullino, G. Munkvold (eds.), Global Perspectives on the Health of Seeds and Plant Propagation Material, Plant Pathology in the 21st Century 6, DOI 10.1007/978-94-017-9389-6_16</t>
  </si>
  <si>
    <t>M.L. Gullino, G. Munkvold (eds.), Global Perspectives on the Health of Seeds and Plant Propagation Material, Plant Pathology in the 21st Century 6, DOI 10.1007/978-94-017-9389-6_17</t>
  </si>
  <si>
    <t>M.L. Gullino, G. Munkvold (eds.), Global Perspectives on the Health of Seeds and Plant Propagation Material, Plant Pathology in the 21st Century 6, DOI 10.1007/978-94-017-9389-6_18</t>
  </si>
  <si>
    <t>Taxonomic and mycological studies</t>
  </si>
  <si>
    <t>Trans. Br. mycol. Soc.</t>
  </si>
  <si>
    <t>COMPARATIVE STUDIES OF CULTURAL AND BIOCHEMICAL CHARACTERISTICS USED FOR DISTINGUISHING SPECIES WITHIN SCLEROTINIA</t>
  </si>
  <si>
    <t>V.-N. TARIQ, c. S. GUTTERIDGE AND P. JEFFRIES</t>
  </si>
  <si>
    <t>A range of cultural and biochemical criteria have been compared to assess their value in distinguishing species of Sclerotinia. Twenty-seven isolates of Sclerotinia have been included, with representatives from all three species groups recognised in recent taxonomic treatments. When mycelial characteristics were compared, growth rate at 25°C distinguished S. trifoliorum from S. sclerotiorum and S. minor, whilst assessments of relative hyphal densities and mycelial interactions yielded results with only limited taxonomic value. Comparison of sclerotiaI characteristics differentiated S. minor from the other two species on the basis of sclerotial size and pattern within the colony, but did not distinguish S. sclerotiorum from S. trifoliorum. Ascospore characteristics were not considered useful because the time factor and unpredictability involved in ascocarp production precluded their use for rapid identification. Comparison of major soluble proteins from sclerotia by polyacrylamide gel electrophoresis, or discriminant analysis of pyrolysis mass spectra of sclerotial preparations, added further support to species groupings constructed using traditional cultural criteria. It would be difficult to use these biochemical criteria alone to distinguish between the three species. Much closer similarities exist between S. sclerotiorum and S. trifoliorum than between either fungus and S. minor, and it is suggested that they may be better regarded as subspecies.</t>
  </si>
  <si>
    <t>The results presented here confirm the acceptability of S. Minor as a d istinct species, but highlight the difficulties of separating S. sclerotiorum and S. trifoliorum in laboratory investigations, even though a field distinction is currently made.</t>
  </si>
  <si>
    <t>This is a detailed study of Sclerotinia spp. for taxonomic classification alonf with morphological studies.</t>
  </si>
  <si>
    <t>parsnip</t>
  </si>
  <si>
    <t>parsley</t>
  </si>
  <si>
    <t>cv. Bea-INRA/Ctifl</t>
  </si>
  <si>
    <t>2006-2008</t>
  </si>
  <si>
    <t>Chemical and biological control of Sclerotinia sclerotiorum in witloof chicory culture</t>
  </si>
  <si>
    <t>Marc Benigni and Gilbert Bompeix</t>
  </si>
  <si>
    <t>BACKGROUND: Sclerotinia sclerotiorum (Lib.) de Bary is a major pathogen of witloof chicory. For lack of authorised field treatment, post-harvest sprays with dicarboximide fungicides have been standard practice since the 1970s to prevent root rot and chicory heart decay during the forcing phase. However, the registration of procymidone and vinclozolin has been withdrawn inEurope.Thedevelopment of organicagricultureandthenecessity to reduce fungicide applications in conventional agriculture prompted an assessment of the efficacy of new fungicides and the use of the mycoparasite Coniothyrium minitans 
(Campbell).
RESULTS:Amixture of the fungicides fludioxonil and cyprodinil (Switch) applied on chicory roots achieved a very good control of S. sclerotiorum (up to 95%). The use of C. minitans limited root infection, both when applied in the field (50–65% efficacy) and before the forcing period (post-harvest treatment up to 80%).
CONCLUSION: In organic agriculture, two treatments with C. minitans (in field and later at the forcing period) could improve protection against S. sclerotiorum. In conventional agriculture, after the field biological treatment, a post-harvest chemical treatment could be applied. The addition of other prophylactic methods could lead to a high level of performance in practice against decay caused by S. sclerotiorum.</t>
  </si>
  <si>
    <t>The aim of this study was to assess:
• the chemical efficacy of the two fungicides fludioxonil and cyprodinil applied together as a root treatment before the forcing period;
• the efficacy of C. minitans both as a treatment of the substrate (vegetable mould) before the forcing period and in the field.</t>
  </si>
  <si>
    <t>To complete the efficacy of the biological and the chemical control, it could be useful to adopt prophylactic measures:
• choose an appropriate plot for witloof chicory culture;
• as far as possible, allow a lapse of 5 years before cultivating chicory again;
• screen the plants before storage in order to eliminate roots that retain sclerotia;
• during the forcing period, decrease the temperature, which limits the incidence of the disease and allows a better efficacy of the fungicides.</t>
  </si>
  <si>
    <t>In field conditions, Coniothyrium minitans (Campbell) is known to be very effective in reducing the incidence of disease in plots infested by S. sclerotiorum, such as rape, sunflower, lettuce
or tomato.</t>
  </si>
  <si>
    <t>Canners Favourite</t>
  </si>
  <si>
    <t>July, 1983</t>
  </si>
  <si>
    <t>Viual symptoms and isolation to calculate CFU</t>
  </si>
  <si>
    <t>The association of Pythium spp. with cavity spot and root dieback of carrots</t>
  </si>
  <si>
    <t>The possibility of an association between cavity spot and root dieback of carrots has been demonstrated, along with control of both disorders by soil sterilisation with methyl bromide or seed and soil treatment with metalaxyl. When carrots were grown in sterilised soil into which five Pythium spp. were introduced individually, cavity spot occurred and the Pythium spp. were re-isolated from cavities. The relatively slow growing Pythium violae gave the highest percentage of carrots with cavities. In a laboratory test a range of Pythium spp. produced cavities on carrots previously grown in sterilised soil, and with one exception were re-isolated from those cavities.</t>
  </si>
  <si>
    <t>The present paper the association of different Pythium spp. with cavity spot and the effects of metalaxyl on this disorder and root dieback are considered.</t>
  </si>
  <si>
    <t>The experiments described in this research have established a clear association between the incidence of cavity spot and the presence of Pythium spp. in the soil. The isolation medium and techniques used however favoured the growth of this genus at the expense of Phytophthora spp.. Clearly the possible role of this group in this disease syndrome now needs to be established.</t>
  </si>
  <si>
    <t>Root lesion nematode</t>
  </si>
  <si>
    <t>In: Summerfield R.J. (eds) World crops: Cool season food legumes. Current Plant Science and Biotechnology in Agriculture, vol 5. Springer, Dordrecht</t>
  </si>
  <si>
    <t xml:space="preserve"> Pest, disease and weed problems in pea, lentil, faba bean and chickpea. </t>
  </si>
  <si>
    <t>van Emden H.F., Ball S.L., Rao M.R.</t>
  </si>
  <si>
    <t>The plant architecture, chemistry and world distribution of food legumes contribute to the large number of associated pests, diseases and weeds. Early weed control is essential; otherwise the pre-flowering plant has considerable powers of compensation for damage, especially if disease resistant cultivars can be planted. After flowering, the potential for compensation is progressively reduced and so the development of economic thresholds as well as reliable monitoring and forecasting systems are needed to maximise the efficiency of minimum pesticide, chosen carefully to integrate pest and disease management.</t>
  </si>
  <si>
    <t>Ectoparasitic nematodes (Pratylenchus spp. and Trichodorus spp.) aggregate in large numbers around growing root tips and suck out the cell contents. They are also known to transmit several legume viruses includings pea early browning virus.</t>
  </si>
  <si>
    <t>Nematodes seem least important, but this may be only because, on a world-wide basis, evaluation of their significance has been scant and erratic.</t>
  </si>
  <si>
    <t>Pea cyst nematode</t>
  </si>
  <si>
    <t>The females of the endoparasitic pea cyst nematode (Heterodera goettingiana) protrude from the plant and harden to brownish cysts which unfortunately resemble root nodules to the untutored eye.</t>
  </si>
  <si>
    <t>In visual contrast, plants infected by root knot nematodes of the taxonomically complex genus Meloidogyne (particularly perhaps M. javanica) show root systems with drastically fewer nodules which are not only small and hard but also probably have smaller specific nitrogen fixation activity.</t>
  </si>
  <si>
    <t xml:space="preserve">visual symptoms and population density of P. penetrans </t>
  </si>
  <si>
    <t>Reproduction, penetration, and pathogenicity of Pratylenchus penetrans on tobacco, vegetables, and cover crops</t>
  </si>
  <si>
    <t>MILLER, P. M.</t>
  </si>
  <si>
    <t>Thirteen cover or forage crops, 14 vegetable crops, eight tomato (Lycopersicon esculentum) cultivars, and four tobacco (Nicotiana tabacum) cultivars were examined in the greenhouse for susceptibility to root penetration by Pratylenchus penetrans. Of the cover and forage crops tested, Saranac alfalfa (Medicago sativa) and alsike clover (Trifolium hybridum) had the largest populations of P. penetrans per total root mass, while timothy (Phleum pratense) and reed canary grass (Phalaris arundinacea) had the smallest. Cucumber (Cucumis sativus), pea (Pisum sativum), and pumpkin (Cucurbita pepo) roots also contained large populations of P. penetrans, but none was found in asparagus (Asparagus officinalis) roots. Differences in root populations of P. penetrans occurred within cultivars of several crops. Neither root necrosis nor plant height, both indicators of damage by P. penetrans, were consistently correlated with P. penetrans populations within the roots. Knowledge of a plant’s interaction with P. penetrans may enable the management of P. penetrans populations in the field by proper selection of crop plants.</t>
  </si>
  <si>
    <t>Root entry and browning following this entry by P. penetrans of roots of several grasses and legumes was studied because these crops often are used as cover or forage crops, and P. penetrans has been found around their roots. Several vegetables and tomato and tobacco cultivars that may succeed the cover or forage crops were included.</t>
  </si>
  <si>
    <t>Pea root system (approximately 0.1 to 0.2 geach) had the most P. penetrans penetration.</t>
  </si>
  <si>
    <t>Wisconsin Perfection'</t>
  </si>
  <si>
    <t>The Role of Pratylenchus penetrans in the Root Rot Complex of Canning Pea</t>
  </si>
  <si>
    <t>Peter 0. Oyekan and J. E. Mitchell</t>
  </si>
  <si>
    <t>The effect of Pratylenchus penetrans on root rot of canning pea caused by Aphanomyces euteiches was determined in untreated silt loam and sandy loam soils and in soils pasteurized with aerated steam at 60 C for 30 min. Pratylenchus penetrans increased the severity of root rot in the two soils, but the effect of the nematode was most striking in the untreated silt loam soil with a of 25 oospores/g soil and with a water potential between -I/3 and -1 bar. The effect of the nematode was reduced in soils treated with aerated steam or in soils with a higher level of inocultun of A. euteiches, as disease due to the latter organism alone was severe under these conditions.</t>
  </si>
  <si>
    <t>Plant-parasitic nematodes were often found in appreciable numbers in soils from Wisconsin pea fields that had been found to have a high severity index when assayed for A. euteiches.</t>
  </si>
  <si>
    <t xml:space="preserve">Peas grown in soil from one of these fields were heavily infected with P. penetrans; and fumigation of this soil with ethylene dibromide (EDB) or with l,3-dichloropropene and 1,2-dichloropropane (D-D) reduced the pea root rot considerably. </t>
  </si>
  <si>
    <t>Colombia and  Coca</t>
  </si>
  <si>
    <t>2003 and 2004</t>
  </si>
  <si>
    <t>visual symptoms and Densities of P. penetrans</t>
  </si>
  <si>
    <t>Effect of marigold (Tagetes patula) on population dynamics of Pratylenchus penetrans in a field</t>
  </si>
  <si>
    <t>Mahesh P. PUDASAINI, Nicole VIAENE and Maurice MOENS</t>
  </si>
  <si>
    <t>The effect of a sequence of host and non-host crops on the population dynamics of Pratylenchus penetrans was monitored for 2 years in a field. The sequence was pea (Pisum sativum, 25% cv. Colombia and 75% cv. Coca), French marigolds (Tagetes patula nana cv. Sparky); fallow; carrot (Daucus carota, cv.  Amsterdamse bak); bean (Phaseolus vulgaris, cv. Avignon) and again fallow. Samples were taken every 21 days during the marigold crop and following fallow, and at planting and harvest for the other crops. From five 2 × 5 m2 plots, 15 cores were taken per plot to a depth of 70 cm and split into seven segments of 10 cm each. Within the plots, segments from corresponding depths were pooled and nematodes were estimated from a 200 g subsample. Densities of P. penetrans increased 2.2-fold under pea, but decreased by 90% after marigolds had been grown for 105 days. The P. penetrans population was reduced by about 90% in the soil layer above 40 cm while the reduction was about 80% below 50 cm after 105 days of marigold culture. Densities of P. penetrans declined exponentially in time under marigold and fallow. The effect of marigold was persistent as no increase in P. penetrans densities over the whole soil profile was noticed after two crop cycles of host plants.</t>
  </si>
  <si>
    <t>The objectives of this study were to determine the effect of marigold on the population dynamics of P. penetrans throughout the soil profile colonised by the nematodes and to examine the persistence of this effect under a sequence of crops with different host suitability.</t>
  </si>
  <si>
    <t>During the short period between pea and marigold, P. penetrans decreased by an average of 33%. This reduction can be attributed to soil disturbance and drought caused by ploughing and field preparations for the marigold crop. The results of the present study clearly demonstrate the importance of T. patula in a rotation aimed to control P. penetrans in field grown vegetables. After a growing period of 105 days, marigolds caused on average a reduction of the root-lesion nematode population of 90%.</t>
  </si>
  <si>
    <t>Fact Sheet COOPERATIVE EXTENSION • NEW YORK STATE • CORNELL UNIVERSITY</t>
  </si>
  <si>
    <t>VEGETABLE CROPS: Sclerotinia Rot of Cabbage</t>
  </si>
  <si>
    <t>Helene R. Dillard</t>
  </si>
  <si>
    <t>Sclerotinia rot of cabbage (sometimes referred to as white mold) affects cabbage cultivars grown for sauerkraut, storage, and fresh market. The disease is caused by the fungus Sclerotinia sclerotiorum. This fungus can cause serious losses in the field, in storage, and under transit and market conditions. S. sclerotiorum is widely distributed in relatively cool and moist areas throughout the world. The fungus has a wide host range and is known to attack over 360 species of plants. In the Cruciferae family alone, it has been recorded on 18 genera and 32 species. In New York State the fungus is capable of infecting many types of vegetables and is particularly serious on snap beans. It also infects weeds such as ragweed, dandelion, and wild clover.</t>
  </si>
  <si>
    <t>Although cabbage can be infected during any growth stage, most plants are infected in the field after midseason. Infections may occur on the stem at the soil line, on the leaves at their bases, or where the foliage comes in contact with the soil; but most infections originate at the top or on the sides of midseason to mature cabbage heads in New York State. The infections begin as tan, water-soaked, circular areas, which soon become covered by white, cottony fungal growth. The host tissue becomes soft and watery as the disease progresses. The fungus eventually colonizes the entire cabbage head and produces large, black, seedlike structures called sclerotia on the diseased tissue</t>
  </si>
  <si>
    <t>Implementation of a single control measure will not be effective against white mold because the fungus that causes the disease (S. sclerotiorum) is an aggressive pathogen with a wide host range. White mold on cabbage can be managed most  successfully by combining cultural practices that discourage disease development. For example, growers should avoid planting cabbage in fields that are surrounded by dense woods that will restrict air circulation and subsequently delay drying. Rows should be planted in the direction of the prevailing winds to promote air drainage and drying of plant and soil surfaces. Fields with a history of white mold should be planted with non-susceptible crops such as grains (corn, rye, wheat, etc.). Cabbage and other susceptible crops (broccoli, cauliflower, beans, peas, etc.) should not be planted in fields where white mold has become a problem because continuous cropping of susceptible crops will result in a buildup of the fungus in the soil and increased disease incidence. Successful control of white mold with  fungicides depends upon spraying at the proper time and completely covering the plants with the chemical. Unfortunately, there are no fungicides registered for use on cabbage to control white mold at this time. Preliminary research conducted at the New York State Agricultural Experiment Station has shown that removing all susceptible weeds from the field is often more effective in preventing white mold on cabbage  than fungicide applications. Thus, effective control of white mold in cabbage fields can be achieved with good weed control. Bruises and other types of mechanical injuries to cabbage heads during harvesting operations leave wounds that can be colonized by the white mold fungus. Research has shown that if ascospores are present on the leaf surfaces at harvest, bruises release sufficient nutrients to allow the fungus to infect the wounded area. In commercial storages, the fungus will completely colonize a bruised cabbage head and infect healthy cabbage heads that are in contact with the diseased tissues.</t>
  </si>
  <si>
    <t>Blue Vantage</t>
  </si>
  <si>
    <t>New Mexico</t>
  </si>
  <si>
    <t>Visual symptoms, Molecular analysis and ITS region sequence analysed</t>
  </si>
  <si>
    <t>APS Disease notes</t>
  </si>
  <si>
    <t>First Report of Sclerotinia sclerotiorum on Cabbage in New Mexico</t>
  </si>
  <si>
    <t>S. Sanogo, P. A. Lujan, and D. Baucom</t>
  </si>
  <si>
    <t>Plants exhibiting head rot were found in a field planted to cabbage (Brassica oleracea var. capitata cv. Blue Vantage) of approximately 2.5 ha west of Las Cruces in Doña Ana in southern New Mexico on 1 December 2014. More than 60% of the leaves on severely affected heads were necrotic, and sclerotia of irregular shape and with average size of 0.52 × 0.42 cm (based on 25 sclerotia) were present with whitish mycelium on the heads. Some plants at early stage of symptom development displayed two to three light brown necrotic leaves atop of the heads, while necrotic lesions were shown on the stem.</t>
  </si>
  <si>
    <t>All materials plated yielded identical mycelial colonies that were transferred to fresh PDA and placed in the dark at 25°C. Dark sclerotia were formed within 7 to 10 days of incubation. Based on morphological characteristics, colonies were identified as Sclerotinia sclerotiorum. Further confirmation was done by PCR amplification of the ITS region of rDNA using ITS4/ITS5 primers on four isolates (Garibaldi et al. 2008; Woodward et al. 2008). All isolates were identical. BLAST analysis showed a 99% homology with sequences from S. sclerotiorum (Accession Nos. JN013184.1, KC311494.1, JX648201.1, and HQ833446.1, with over 511, 514, 508, and 513 bp of aligned sequence, respectively). The ITS sequence of a representative isolate was deposited in the GenBank (KP340898).</t>
  </si>
  <si>
    <t>This report is significant because it demonstrates the association of S. sclerotiorum with cabbage in New Mexico and its ability to cause head rot. Fields should be monitored to ensure that S. sclerotiorum does not become a significant pathogen in cabbage.</t>
  </si>
  <si>
    <t>UF, IFAS Extension fact sheet</t>
  </si>
  <si>
    <t>Integrated Management of White Mold on Vegetables in Florida</t>
  </si>
  <si>
    <t>Mathews L. Paret, Nicholas S. Dufault, Joshua H. Freeman, and Stephen M. Olson</t>
  </si>
  <si>
    <t>Brussels sprouts, cauliflower, cabbage, carrot, collards, eggplant, green beans, lettuce, pepper, potato, squash, melon and other cucurbits, and tomato are some of the vegetable crops grown in Florida that are susceptible to one of several Sclerotinia spp. that cause a disease often referred to as white mold. Collectively, Sclerotinia spp. can cause disease in more than 400 plant species. Lettuce drop, head rot of cabbage, Sclerotinia stem rot of collards, Sclerotinia crown and root rot, pink rot, and watery soft rot are other common names of diseases caused by Sclerotinia spp., and they are often descriptive of the symptoms.</t>
  </si>
  <si>
    <t>The ascomycete fungus S. sclerotiorum is the primary causal agent for white mold. Sclerotia are the primary survival structure for Sclerotinia spp. and are capable of remaining dormant for several years (e.g., 5 to 7 years) in soil. The fungus can enter a field through various means, including contaminated seed and plant debris, movement of infected soil on farm equipment, and movement through surface water.</t>
  </si>
  <si>
    <t xml:space="preserve">Control measures should be undertaken early in the season to reduce chances of severe infection and to reduce the buildup and carryover of sclerotia to the following season. An integrated management practice incorporating the various available cultural, biological, and chemical control methods is essential for the successful management of white mold on vegetable crops in Florida. </t>
  </si>
  <si>
    <t>1994-1996</t>
  </si>
  <si>
    <t>Visual symptoms and molecular DNA fingerprinting</t>
  </si>
  <si>
    <t>Clonality in Sclerotinia sclerotiorum on Infected Cabbage in Eastern North Carolina</t>
  </si>
  <si>
    <t>M. A. Cubeta, B. R. Cody, Y. Kohli, and L. M. Kohn</t>
  </si>
  <si>
    <t xml:space="preserve">Eighty-four isolates of Sclerotinia sclerotiorum from four cabbage production fields in North Carolina and 16 isolates from an experimental cabbage field plot in Louisiana were DNA-fingerprinted and tested for mycelial compatibility. In a comparison with 594 unique DNA fingerprints of S. sclerotiorum from Canadian canola, no fingerprints were shared among Canadian, North Carolina, and Louisiana populations. DNA fingerprints from the North Carolina sample were distinctive from those of the Canadian and Louisiana samples, with significantly more hybridizing fragments in the 7.7- to 18-kilobase range. Forty-one mycelial compatibility groups (MCGs) and 50 unique DNA fingerprints were identified from the North Carolina sample. Three MCGs and three fingerprints were identified from the Louisiana sample. From the North Carolina sample, 32 MCGs were each associated with a unique fingerprint; of these, there were 11 clones (i.e., cases in which two or more isolates belonged to the same MCG and shared the same DNA fingerprint). Six clones sampled from two or more fields represented approximately 29% of the total sample (24 of 84 isolates), with six clones recovered from fields 75 km apart. There were 10 cases in which one MCG was associated with more than one DNA fingerprint and two cases in which one DNA fingerprint was associated with more than one MCG. The small sample from Louisiana was strictly clonal. The North Carolina sample had a clonal component, but deviated from one-to-one association of MCG with DNA fingerprint to an extent consistent with more recombination or transposition than the other two populations sampled. </t>
  </si>
  <si>
    <t>There were two main objectives in this study. First, to determine whether, like the Canadian canola population, field populations of S. sclerotiorum on cabbage in eastern North Carolina are predominantly clonal, and whether each cabbage field is infected by many clones. This entailed determining whether the relatively strict association between mycelial compatibility grouping and DNA fingerprint observed in the Canadian canola field populations also occurred in North Carolina cabbage field populations. Strict association between these two criteria would indicate clonality mediated by asexual reproduction and selfed sexual reproduction, while a lack of association would be consistent with transposition, or genetic exchange and recombination. The second objective was to determine whether the same genotypes of S. sclerotiorum were found associated with Canadian canola and North Carolina cabbage. A small sample from one Louisiana cabbage field population was also included in the study.</t>
  </si>
  <si>
    <t>One mtDNA haplotype was shared among all agricultural populations sampled worldwide (Australia and Norway, as well as Canada and North Carolina), but absent from two wild populations. The hypothesis that agricultural populations of S. sclerotiorum share a relatively recent, common mitochondrial origin and that the worldwide population is subdivided awaits further study.</t>
  </si>
  <si>
    <t>Visual symptoms, molecular analysis and greenhouse screening</t>
  </si>
  <si>
    <t>Evaluation of Wounds as a Factor to Infection of Cabbage by Ascospores of Sclerotinia sclerotiorum</t>
  </si>
  <si>
    <t>A semi-selective medium was used to examine the aerobiology of ascospores of Sclerotinia sclerotiorum in five commercial cabbage fields in eastern North Carolina. Ascospores were present in all five fields from 26 September to 30 November. However,  numbers of ascospores varied greatly depending on location, sampling date, and time. In general, peak ascospore deposition occurred between 11:00 A.M. and 1:00 P.M., with the number of colonies recovered ranging from 3 to 55/dish (9 cm in diameter). Peak ascospore numbers at all locations were found from mid- to late October, but a second, smaller peak was also evident at each location in late November. Information obtained was employed to evaluate the role of wounding in infection of cabbage by ascospores of S. sclerotiorum in controlled environmental chambers. A method for production and release of ascospores of S. sclerotiorum was employed in controlled-environment chambers for the inoculation of cabbage plants with one of three representative foliar wounds: a bruise, a cut, or a non-lethal freeze. Wounding treatments were applied to 7-week-old cabbage plants, misting was added to maintain continuous leaf wetness, and ascospores were released from apothecia twice daily for four consecutive days. Spore trapping with a semi-selective medium indicated that inoculum was evenly distributed within the chambers and deposition was similar to levels recorded in the field. At 31 days after inoculation, disease incidence ranged from 0% on the control to 96% on the freeze treatments. Freeze-treated plants showed the highest disease severity throughout the entire incubation period. Mean area under the disease progress curve of severity values were 0, 0.2, 34 and 60 for the control, cut, bruise, and freeze treatments, respectively. Results indicate that freeze and bruise injuries are important factors associated with infection of cabbage by S. sclerotiorum.</t>
  </si>
  <si>
    <r>
      <t xml:space="preserve">The controlled environmental-chamber experiments indicate that freeze wounds (as would be  incurred in an early, hard frost, which is common in North Carolina) and bruise wounds (associated with equipment damage in the field or postharvest handling injury) are important factors associated with infection of cabbage by S. sclerotiorum. In all cases, disease on leaves with cut wounds was not significantly different from the controls (P </t>
    </r>
    <r>
      <rPr>
        <sz val="11"/>
        <color theme="1"/>
        <rFont val="Calibri"/>
        <family val="2"/>
      </rPr>
      <t>&lt;</t>
    </r>
    <r>
      <rPr>
        <sz val="11"/>
        <color theme="1"/>
        <rFont val="Calibri"/>
        <family val="2"/>
        <scheme val="minor"/>
      </rPr>
      <t xml:space="preserve"> 0.01).</t>
    </r>
  </si>
  <si>
    <t>Visual symptoms and invitro fungicide screening</t>
  </si>
  <si>
    <t>International Journal of Chemical Studies</t>
  </si>
  <si>
    <t>Management of head rot of Cabbage caused by Sclerotinia sclerotiorum through combined application of fungicides and biocontrol Bacillus amyloliquefaciens</t>
  </si>
  <si>
    <t>K Kamesh Krishnamoorthy, A Sankaralingam And S Nakkeeran</t>
  </si>
  <si>
    <t>The pathogen Sclerotinia sclerotiorum infects cabbage leading to a diseased condition called head rot. Symptoms of the disease begin with water soaked lesions on the leaves which enlarge over time. In the final stage of the disease, rotting of the entire cabbage head takes place which is followed by formation of cottony white mycelial growth. The mycelial growth becomes dense leading to development of carbon black coloured resting structures called sclerotia. The effect of eight different fungicides viz., propineb, carbendazim, tebuconazole, nativo (tebuconazole+trifloxystrobin), fosetyl aluminium, tricyclazole, metalaxyl and kresoxim methyl at concentrations of 25, 50, 100 and 250 ppm were evaluated against the growth of Sclerotinia sclerotiorum under in vitro. Results revealed that the fungicide nativo (tebuconazole+trifloxystrobin) was the most effective which inhibited growth of the pathogen at all the four concentrations. This was followed by carbendazim and tebuconazole which exhibited complete inhibition at concentration of 100 and 250 ppm. For field studies the effective fungicides were tested in combination with B. amyloliquefaciens isolate B15. Combined application of B. amyloliquefaciens isolate B15 and nativo was found to be highly effective with the least disease incidence of 8.67 per cent indicating 78.55 per cent reduction over control followed by nativo alone with disease incidence of 8.74 per cent and 78.37 per cent reduction over control. Both the treatments results were on par with each
other.</t>
  </si>
  <si>
    <t>This research work include isolation of pathogen, invitro screening of fungicide agains S. sclertiorum, Selection of Biocontrol agent to be used in combination with effective fungicides in field trials, Efficacy of fungicides alone and in combination with B. amyloliquefaciens isolate B15 under field conditions and statistical analysis of the data ontained.</t>
  </si>
  <si>
    <t>Combined application of B. subtilis strain NJ-18 and flutolanil or difenoconazole for controlling sharp eyespot disease of wheat in the field lead to minimised amount of fungicide application in addition to providing effective disease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</si>
</sst>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9">
    <font>
      <sz val="11"/>
      <color theme="1"/>
      <name val="Calibri"/>
      <family val="2"/>
      <scheme val="minor"/>
    </font>
    <font>
      <sz val="12"/>
      <color theme="1"/>
      <name val="Calibri"/>
      <family val="2"/>
      <scheme val="minor"/>
    </font>
    <font>
      <sz val="9"/>
      <color indexed="81"/>
      <name val="Tahoma"/>
      <family val="2"/>
    </font>
    <font>
      <b/>
      <sz val="9"/>
      <color indexed="81"/>
      <name val="Tahoma"/>
      <family val="2"/>
    </font>
    <font>
      <b/>
      <sz val="12"/>
      <color theme="1"/>
      <name val="Calibri"/>
      <family val="2"/>
      <scheme val="minor"/>
    </font>
    <font>
      <b/>
      <sz val="14"/>
      <color theme="1"/>
      <name val="Calibri"/>
      <family val="2"/>
      <scheme val="minor"/>
    </font>
    <font>
      <b/>
      <sz val="11"/>
      <color theme="1"/>
      <name val="Calibri"/>
      <family val="2"/>
      <scheme val="minor"/>
    </font>
    <font>
      <i/>
      <sz val="8"/>
      <color theme="1"/>
      <name val="Calibri"/>
      <family val="2"/>
      <scheme val="minor"/>
    </font>
    <font>
      <sz val="11"/>
      <color theme="1"/>
      <name val="Calibri"/>
      <family val="2"/>
      <scheme val="minor"/>
    </font>
    <font>
      <sz val="11"/>
      <name val="Calibri"/>
      <family val="2"/>
      <scheme val="minor"/>
    </font>
    <font>
      <b/>
      <sz val="12"/>
      <name val="Calibri"/>
      <family val="2"/>
      <scheme val="minor"/>
    </font>
    <font>
      <sz val="9.5"/>
      <color theme="1"/>
      <name val="Lucida Sans"/>
      <family val="2"/>
    </font>
    <font>
      <sz val="11"/>
      <color theme="1"/>
      <name val="Calibri"/>
      <family val="2"/>
      <scheme val="minor"/>
    </font>
    <font>
      <sz val="10"/>
      <color rgb="FF000000"/>
      <name val="Verdana"/>
      <family val="2"/>
    </font>
    <font>
      <i/>
      <sz val="10"/>
      <color rgb="FF000000"/>
      <name val="Verdana"/>
      <family val="2"/>
    </font>
    <font>
      <sz val="13"/>
      <color rgb="FF333333"/>
      <name val="Georgia"/>
      <family val="1"/>
    </font>
    <font>
      <i/>
      <sz val="13"/>
      <color rgb="FF333333"/>
      <name val="Georgia"/>
      <family val="1"/>
    </font>
    <font>
      <sz val="12"/>
      <color rgb="FF000000"/>
      <name val="Verdana"/>
      <family val="2"/>
    </font>
    <font>
      <vertAlign val="superscript"/>
      <sz val="12"/>
      <color rgb="FF000000"/>
      <name val="Verdana"/>
      <family val="2"/>
    </font>
    <font>
      <sz val="12"/>
      <color rgb="FF000000"/>
      <name val="Times New Roman"/>
      <family val="1"/>
    </font>
    <font>
      <i/>
      <sz val="12"/>
      <color rgb="FF000000"/>
      <name val="Times New Roman"/>
      <family val="1"/>
    </font>
    <font>
      <sz val="12"/>
      <color theme="1"/>
      <name val="Arial"/>
      <family val="2"/>
    </font>
    <font>
      <sz val="8"/>
      <color rgb="FF111111"/>
      <name val="Verdana"/>
      <family val="2"/>
    </font>
    <font>
      <sz val="11"/>
      <color rgb="FF333333"/>
      <name val="Arial"/>
      <family val="2"/>
    </font>
    <font>
      <sz val="8"/>
      <color theme="1"/>
      <name val="Verdana"/>
      <family val="2"/>
    </font>
    <font>
      <sz val="8"/>
      <color theme="1"/>
      <name val="Calibri"/>
      <family val="2"/>
      <scheme val="minor"/>
    </font>
    <font>
      <sz val="11"/>
      <color rgb="FFFF0000"/>
      <name val="Calibri"/>
      <family val="2"/>
      <scheme val="minor"/>
    </font>
    <font>
      <sz val="10"/>
      <name val="Arial"/>
      <family val="2"/>
    </font>
    <font>
      <i/>
      <sz val="10"/>
      <name val="Arial"/>
      <family val="2"/>
    </font>
    <font>
      <sz val="12"/>
      <color rgb="FF1C1D1E"/>
      <name val="Arial"/>
      <family val="2"/>
    </font>
    <font>
      <i/>
      <sz val="12"/>
      <color rgb="FF1C1D1E"/>
      <name val="Arial"/>
      <family val="2"/>
    </font>
    <font>
      <sz val="12"/>
      <color theme="1"/>
      <name val="Calibri"/>
      <family val="2"/>
    </font>
    <font>
      <i/>
      <sz val="12"/>
      <color theme="1"/>
      <name val="Calibri"/>
      <family val="2"/>
      <scheme val="minor"/>
    </font>
    <font>
      <sz val="10"/>
      <color theme="1"/>
      <name val="Times"/>
    </font>
    <font>
      <i/>
      <sz val="10"/>
      <color theme="1"/>
      <name val="Times"/>
    </font>
    <font>
      <sz val="11"/>
      <color rgb="FF262626"/>
      <name val="Calibri"/>
      <family val="2"/>
      <scheme val="minor"/>
    </font>
    <font>
      <b/>
      <i/>
      <sz val="11"/>
      <color theme="1"/>
      <name val="Calibri"/>
      <family val="2"/>
      <scheme val="minor"/>
    </font>
    <font>
      <u/>
      <sz val="11"/>
      <color theme="10"/>
      <name val="Calibri"/>
      <family val="2"/>
      <scheme val="minor"/>
    </font>
    <font>
      <i/>
      <sz val="11"/>
      <color theme="1"/>
      <name val="Calibri"/>
      <family val="2"/>
      <scheme val="minor"/>
    </font>
    <font>
      <sz val="11"/>
      <color rgb="FF2A2D35"/>
      <name val="Calibri"/>
      <family val="2"/>
      <scheme val="minor"/>
    </font>
    <font>
      <sz val="11"/>
      <color rgb="FF2A2D35"/>
      <name val="Source Sans Pro"/>
      <family val="2"/>
    </font>
    <font>
      <sz val="10"/>
      <name val="Segoe UI"/>
      <family val="2"/>
    </font>
    <font>
      <sz val="11"/>
      <name val="Source Sans Pro"/>
      <family val="2"/>
    </font>
    <font>
      <sz val="11"/>
      <color theme="1"/>
      <name val="Calibri"/>
      <family val="2"/>
    </font>
    <font>
      <sz val="11"/>
      <color rgb="FF111111"/>
      <name val="Calibri"/>
      <family val="2"/>
      <scheme val="minor"/>
    </font>
    <font>
      <sz val="11"/>
      <color rgb="FF000000"/>
      <name val="Calibri"/>
      <family val="2"/>
      <scheme val="minor"/>
    </font>
    <font>
      <sz val="11"/>
      <color rgb="FF333333"/>
      <name val="Calibri"/>
      <family val="2"/>
      <scheme val="minor"/>
    </font>
    <font>
      <i/>
      <sz val="11"/>
      <color rgb="FF333333"/>
      <name val="Calibri"/>
      <family val="2"/>
      <scheme val="minor"/>
    </font>
    <font>
      <b/>
      <sz val="16"/>
      <color theme="1"/>
      <name val="Calibri"/>
      <family val="2"/>
      <scheme val="minor"/>
    </font>
  </fonts>
  <fills count="7">
    <fill>
      <patternFill patternType="none"/>
    </fill>
    <fill>
      <patternFill patternType="gray125"/>
    </fill>
    <fill>
      <patternFill patternType="solid">
        <fgColor theme="9" tint="0.59999389629810485"/>
        <bgColor indexed="64"/>
      </patternFill>
    </fill>
    <fill>
      <patternFill patternType="solid">
        <fgColor theme="7" tint="0.79998168889431442"/>
        <bgColor indexed="64"/>
      </patternFill>
    </fill>
    <fill>
      <patternFill patternType="solid">
        <fgColor theme="4" tint="0.39997558519241921"/>
        <bgColor indexed="64"/>
      </patternFill>
    </fill>
    <fill>
      <patternFill patternType="solid">
        <fgColor rgb="FFFFFF00"/>
        <bgColor indexed="64"/>
      </patternFill>
    </fill>
    <fill>
      <patternFill patternType="solid">
        <fgColor rgb="FFFF0000"/>
        <bgColor indexed="64"/>
      </patternFill>
    </fill>
  </fills>
  <borders count="10">
    <border>
      <left/>
      <right/>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37" fillId="0" borderId="0" applyNumberFormat="0" applyFill="0" applyBorder="0" applyAlignment="0" applyProtection="0"/>
  </cellStyleXfs>
  <cellXfs count="140">
    <xf numFmtId="0" fontId="0" fillId="0" borderId="0" xfId="0"/>
    <xf numFmtId="0" fontId="0" fillId="0" borderId="0" xfId="0" applyBorder="1"/>
    <xf numFmtId="0" fontId="0" fillId="0" borderId="0" xfId="0" applyFont="1" applyBorder="1" applyAlignment="1">
      <alignment vertical="center"/>
    </xf>
    <xf numFmtId="0" fontId="0" fillId="0" borderId="0" xfId="0" applyFont="1" applyBorder="1" applyAlignment="1"/>
    <xf numFmtId="0" fontId="0" fillId="0" borderId="0" xfId="0" applyFont="1" applyBorder="1"/>
    <xf numFmtId="0" fontId="0" fillId="0" borderId="0" xfId="0" applyFont="1"/>
    <xf numFmtId="0" fontId="0" fillId="0" borderId="0" xfId="0" applyFill="1" applyBorder="1"/>
    <xf numFmtId="0" fontId="5" fillId="0" borderId="0" xfId="0" applyFont="1" applyBorder="1"/>
    <xf numFmtId="0" fontId="0" fillId="0" borderId="0" xfId="0" applyFont="1" applyBorder="1" applyAlignment="1">
      <alignment vertical="center" wrapText="1"/>
    </xf>
    <xf numFmtId="0" fontId="0" fillId="0" borderId="0" xfId="0" quotePrefix="1" applyBorder="1"/>
    <xf numFmtId="0" fontId="0" fillId="0" borderId="0" xfId="0" applyFont="1" applyFill="1" applyBorder="1"/>
    <xf numFmtId="0" fontId="8" fillId="0" borderId="0" xfId="0" applyFont="1" applyBorder="1" applyAlignment="1">
      <alignment vertical="center"/>
    </xf>
    <xf numFmtId="0" fontId="0" fillId="0" borderId="0" xfId="0" applyFont="1" applyAlignment="1"/>
    <xf numFmtId="0" fontId="6" fillId="0" borderId="0" xfId="0" applyFont="1" applyAlignment="1"/>
    <xf numFmtId="0" fontId="9" fillId="0" borderId="0" xfId="0" applyFont="1" applyAlignment="1"/>
    <xf numFmtId="0" fontId="9" fillId="0" borderId="0" xfId="0" applyFont="1" applyAlignment="1">
      <alignment horizontal="justify" vertical="center"/>
    </xf>
    <xf numFmtId="0" fontId="0" fillId="3" borderId="0" xfId="0" applyFill="1" applyBorder="1"/>
    <xf numFmtId="0" fontId="0" fillId="3" borderId="0" xfId="0" applyFont="1" applyFill="1" applyBorder="1" applyAlignment="1"/>
    <xf numFmtId="0" fontId="0" fillId="3" borderId="0" xfId="0" applyFont="1" applyFill="1" applyBorder="1"/>
    <xf numFmtId="0" fontId="10" fillId="2" borderId="5" xfId="0" applyFont="1" applyFill="1" applyBorder="1" applyAlignment="1">
      <alignment horizontal="left" vertical="top" textRotation="45"/>
    </xf>
    <xf numFmtId="0" fontId="4" fillId="2" borderId="5" xfId="0" applyFont="1" applyFill="1" applyBorder="1" applyAlignment="1">
      <alignment horizontal="left" vertical="top" textRotation="45"/>
    </xf>
    <xf numFmtId="0" fontId="4" fillId="3" borderId="5" xfId="0" applyFont="1" applyFill="1" applyBorder="1" applyAlignment="1">
      <alignment horizontal="left" vertical="top" textRotation="45"/>
    </xf>
    <xf numFmtId="0" fontId="4" fillId="4" borderId="5" xfId="0" applyFont="1" applyFill="1" applyBorder="1" applyAlignment="1">
      <alignment horizontal="left" vertical="top" textRotation="45"/>
    </xf>
    <xf numFmtId="0" fontId="4" fillId="0" borderId="1" xfId="0" applyFont="1" applyFill="1" applyBorder="1" applyAlignment="1">
      <alignment horizontal="left" vertical="top" textRotation="45"/>
    </xf>
    <xf numFmtId="0" fontId="4" fillId="0" borderId="0" xfId="0" applyFont="1" applyFill="1" applyBorder="1" applyAlignment="1">
      <alignment horizontal="left" vertical="top" textRotation="45"/>
    </xf>
    <xf numFmtId="0" fontId="4" fillId="2" borderId="0" xfId="0" applyFont="1" applyFill="1" applyBorder="1" applyAlignment="1">
      <alignment horizontal="left" vertical="top" textRotation="45"/>
    </xf>
    <xf numFmtId="0" fontId="0" fillId="0" borderId="0" xfId="0" applyAlignment="1">
      <alignment horizontal="left" vertical="top"/>
    </xf>
    <xf numFmtId="0" fontId="7" fillId="0" borderId="0" xfId="0" applyFont="1" applyAlignment="1">
      <alignment horizontal="left" vertical="top"/>
    </xf>
    <xf numFmtId="0" fontId="0" fillId="0" borderId="0" xfId="0" applyAlignment="1">
      <alignment horizontal="left" vertical="top" wrapText="1"/>
    </xf>
    <xf numFmtId="0" fontId="0" fillId="0" borderId="0" xfId="0" applyFill="1" applyAlignment="1">
      <alignment horizontal="left" vertical="top"/>
    </xf>
    <xf numFmtId="0" fontId="4" fillId="0" borderId="0" xfId="0" applyFont="1" applyAlignment="1">
      <alignment horizontal="left" vertical="top"/>
    </xf>
    <xf numFmtId="0" fontId="7" fillId="0" borderId="0" xfId="0" applyFont="1" applyAlignment="1">
      <alignment horizontal="left" vertical="top" wrapText="1"/>
    </xf>
    <xf numFmtId="0" fontId="7" fillId="0" borderId="0" xfId="0" applyFont="1" applyFill="1" applyAlignment="1">
      <alignment horizontal="left" vertical="top"/>
    </xf>
    <xf numFmtId="0" fontId="0" fillId="0" borderId="0" xfId="0" applyFill="1" applyAlignment="1">
      <alignment horizontal="left" vertical="top" wrapText="1"/>
    </xf>
    <xf numFmtId="0" fontId="0" fillId="0" borderId="0" xfId="0" applyFont="1" applyFill="1" applyBorder="1" applyAlignment="1">
      <alignment horizontal="left" vertical="top" wrapText="1"/>
    </xf>
    <xf numFmtId="0" fontId="0" fillId="0" borderId="0" xfId="0" applyFont="1" applyFill="1" applyBorder="1" applyAlignment="1">
      <alignment horizontal="left" vertical="top"/>
    </xf>
    <xf numFmtId="0" fontId="0" fillId="0" borderId="0" xfId="0" applyFont="1" applyFill="1" applyAlignment="1">
      <alignment horizontal="left" vertical="top"/>
    </xf>
    <xf numFmtId="0" fontId="10" fillId="4" borderId="5" xfId="0" applyFont="1" applyFill="1" applyBorder="1" applyAlignment="1">
      <alignment horizontal="left" vertical="top" textRotation="45"/>
    </xf>
    <xf numFmtId="0" fontId="0" fillId="0" borderId="0" xfId="0" applyFont="1" applyFill="1" applyAlignment="1">
      <alignment horizontal="left" vertical="top" wrapText="1"/>
    </xf>
    <xf numFmtId="0" fontId="0" fillId="0" borderId="2" xfId="0" applyFont="1" applyFill="1" applyBorder="1" applyAlignment="1">
      <alignment horizontal="left" vertical="top"/>
    </xf>
    <xf numFmtId="0" fontId="12" fillId="0" borderId="0" xfId="0" applyFont="1" applyFill="1" applyBorder="1" applyAlignment="1">
      <alignment vertical="center"/>
    </xf>
    <xf numFmtId="0" fontId="0" fillId="0" borderId="0" xfId="0" applyFont="1" applyFill="1" applyBorder="1" applyAlignment="1">
      <alignment vertical="center"/>
    </xf>
    <xf numFmtId="0" fontId="10" fillId="2" borderId="4" xfId="0" applyFont="1" applyFill="1" applyBorder="1" applyAlignment="1">
      <alignment horizontal="left" vertical="top" textRotation="45"/>
    </xf>
    <xf numFmtId="0" fontId="10" fillId="3" borderId="5" xfId="0" applyFont="1" applyFill="1" applyBorder="1" applyAlignment="1">
      <alignment horizontal="left" vertical="top" textRotation="45"/>
    </xf>
    <xf numFmtId="0" fontId="10" fillId="4" borderId="1" xfId="0" applyFont="1" applyFill="1" applyBorder="1" applyAlignment="1">
      <alignment horizontal="left" vertical="top" textRotation="45"/>
    </xf>
    <xf numFmtId="0" fontId="10" fillId="3" borderId="5" xfId="0" applyFont="1" applyFill="1" applyBorder="1" applyAlignment="1">
      <alignment horizontal="left" vertical="top" textRotation="45" wrapText="1"/>
    </xf>
    <xf numFmtId="0" fontId="10" fillId="4" borderId="5" xfId="0" applyFont="1" applyFill="1" applyBorder="1" applyAlignment="1">
      <alignment horizontal="left" vertical="top" textRotation="45" wrapText="1"/>
    </xf>
    <xf numFmtId="0" fontId="0" fillId="0" borderId="0" xfId="0" applyAlignment="1">
      <alignment wrapText="1"/>
    </xf>
    <xf numFmtId="0" fontId="0" fillId="0" borderId="0" xfId="0" applyFill="1"/>
    <xf numFmtId="0" fontId="12" fillId="0" borderId="0" xfId="0" applyFont="1" applyBorder="1"/>
    <xf numFmtId="0" fontId="0" fillId="0" borderId="6" xfId="0" applyBorder="1"/>
    <xf numFmtId="0" fontId="0" fillId="5" borderId="6" xfId="0" applyFont="1" applyFill="1" applyBorder="1" applyAlignment="1">
      <alignment horizontal="left" vertical="top"/>
    </xf>
    <xf numFmtId="0" fontId="0" fillId="5" borderId="6" xfId="0" applyFill="1" applyBorder="1"/>
    <xf numFmtId="0" fontId="0" fillId="0" borderId="6" xfId="0" applyFill="1" applyBorder="1"/>
    <xf numFmtId="0" fontId="0" fillId="5" borderId="6" xfId="0" applyFont="1" applyFill="1" applyBorder="1"/>
    <xf numFmtId="0" fontId="0" fillId="0" borderId="0" xfId="0" applyFont="1" applyFill="1" applyBorder="1" applyAlignment="1">
      <alignment vertical="top"/>
    </xf>
    <xf numFmtId="0" fontId="25" fillId="0" borderId="0" xfId="0" applyFont="1" applyFill="1" applyAlignment="1">
      <alignment horizontal="justify" vertical="top"/>
    </xf>
    <xf numFmtId="0" fontId="11" fillId="0" borderId="0" xfId="0" applyFont="1" applyFill="1" applyAlignment="1">
      <alignment horizontal="justify" vertical="top"/>
    </xf>
    <xf numFmtId="0" fontId="11" fillId="0" borderId="0" xfId="0" applyFont="1" applyFill="1" applyAlignment="1">
      <alignment vertical="top"/>
    </xf>
    <xf numFmtId="0" fontId="11" fillId="0" borderId="0" xfId="0" applyFont="1" applyFill="1" applyAlignment="1">
      <alignment vertical="top" wrapText="1"/>
    </xf>
    <xf numFmtId="0" fontId="17" fillId="0" borderId="0" xfId="0" applyFont="1" applyFill="1" applyAlignment="1">
      <alignment vertical="top" wrapText="1"/>
    </xf>
    <xf numFmtId="0" fontId="15" fillId="0" borderId="0" xfId="0" applyFont="1" applyFill="1" applyAlignment="1">
      <alignment vertical="top" wrapText="1"/>
    </xf>
    <xf numFmtId="0" fontId="19" fillId="0" borderId="0" xfId="0" applyFont="1" applyFill="1" applyAlignment="1">
      <alignment vertical="top" wrapText="1"/>
    </xf>
    <xf numFmtId="0" fontId="13" fillId="0" borderId="0" xfId="0" applyFont="1" applyFill="1" applyAlignment="1">
      <alignment vertical="top" wrapText="1"/>
    </xf>
    <xf numFmtId="0" fontId="0" fillId="0" borderId="3" xfId="0" applyFont="1" applyFill="1" applyBorder="1" applyAlignment="1">
      <alignment horizontal="left" vertical="top" wrapText="1"/>
    </xf>
    <xf numFmtId="0" fontId="0" fillId="0" borderId="0" xfId="0" applyFont="1" applyFill="1" applyAlignment="1">
      <alignment vertical="top"/>
    </xf>
    <xf numFmtId="0" fontId="25" fillId="0" borderId="0" xfId="0" applyFont="1" applyFill="1" applyBorder="1" applyAlignment="1">
      <alignment horizontal="left" vertical="top" wrapText="1"/>
    </xf>
    <xf numFmtId="0" fontId="21" fillId="0" borderId="0" xfId="0" applyFont="1" applyFill="1" applyAlignment="1">
      <alignment vertical="top"/>
    </xf>
    <xf numFmtId="0" fontId="22" fillId="0" borderId="0" xfId="0" applyFont="1" applyFill="1" applyAlignment="1">
      <alignment vertical="top" wrapText="1"/>
    </xf>
    <xf numFmtId="0" fontId="23" fillId="0" borderId="0" xfId="0" applyFont="1" applyFill="1" applyAlignment="1">
      <alignment vertical="top"/>
    </xf>
    <xf numFmtId="0" fontId="24" fillId="0" borderId="0" xfId="0" applyFont="1" applyFill="1" applyBorder="1" applyAlignment="1">
      <alignment horizontal="left" vertical="top" wrapText="1"/>
    </xf>
    <xf numFmtId="0" fontId="0" fillId="0" borderId="0" xfId="0" applyFill="1" applyAlignment="1">
      <alignment vertical="top"/>
    </xf>
    <xf numFmtId="0" fontId="9" fillId="0" borderId="2" xfId="0" applyFont="1" applyFill="1" applyBorder="1" applyAlignment="1">
      <alignment horizontal="left" vertical="top"/>
    </xf>
    <xf numFmtId="0" fontId="27" fillId="0" borderId="0" xfId="0" applyFont="1" applyFill="1" applyAlignment="1">
      <alignment wrapText="1"/>
    </xf>
    <xf numFmtId="0" fontId="29" fillId="0" borderId="0" xfId="0" applyFont="1" applyFill="1" applyAlignment="1">
      <alignment wrapText="1"/>
    </xf>
    <xf numFmtId="0" fontId="0" fillId="0" borderId="0" xfId="0" applyFill="1" applyAlignment="1">
      <alignment vertical="top" wrapText="1"/>
    </xf>
    <xf numFmtId="0" fontId="31" fillId="0" borderId="0" xfId="0" applyFont="1" applyFill="1"/>
    <xf numFmtId="0" fontId="33" fillId="0" borderId="0" xfId="0" applyFont="1" applyFill="1" applyAlignment="1">
      <alignment wrapText="1"/>
    </xf>
    <xf numFmtId="0" fontId="0" fillId="0" borderId="0" xfId="0" applyFont="1" applyFill="1" applyBorder="1" applyAlignment="1">
      <alignment vertical="top" wrapText="1"/>
    </xf>
    <xf numFmtId="0" fontId="0" fillId="0" borderId="0" xfId="0" applyFill="1" applyAlignment="1">
      <alignment wrapText="1"/>
    </xf>
    <xf numFmtId="0" fontId="1" fillId="0" borderId="0" xfId="0" applyFont="1" applyFill="1" applyAlignment="1">
      <alignment vertical="top" wrapText="1"/>
    </xf>
    <xf numFmtId="0" fontId="36" fillId="0" borderId="0" xfId="0" applyFont="1" applyAlignment="1">
      <alignment horizontal="left" vertical="top"/>
    </xf>
    <xf numFmtId="0" fontId="9" fillId="0" borderId="6" xfId="0" applyFont="1" applyBorder="1" applyAlignment="1">
      <alignment horizontal="justify" vertical="center"/>
    </xf>
    <xf numFmtId="0" fontId="9" fillId="0" borderId="6" xfId="0" applyFont="1" applyBorder="1" applyAlignment="1"/>
    <xf numFmtId="0" fontId="37" fillId="0" borderId="0" xfId="1" applyFill="1" applyBorder="1" applyAlignment="1">
      <alignment horizontal="left" vertical="top"/>
    </xf>
    <xf numFmtId="0" fontId="9" fillId="0" borderId="0" xfId="0" applyFont="1" applyFill="1" applyAlignment="1">
      <alignment horizontal="left" vertical="top" wrapText="1"/>
    </xf>
    <xf numFmtId="0" fontId="0" fillId="0" borderId="0" xfId="0" quotePrefix="1" applyFont="1" applyFill="1" applyAlignment="1">
      <alignment horizontal="left" vertical="top" wrapText="1"/>
    </xf>
    <xf numFmtId="0" fontId="1" fillId="0" borderId="0" xfId="0" applyFont="1" applyFill="1"/>
    <xf numFmtId="0" fontId="9" fillId="0" borderId="0" xfId="0" applyFont="1" applyFill="1" applyBorder="1" applyAlignment="1">
      <alignment horizontal="left" vertical="top"/>
    </xf>
    <xf numFmtId="0" fontId="9" fillId="0" borderId="0" xfId="0" applyFont="1" applyFill="1" applyAlignment="1">
      <alignment horizontal="left" vertical="top"/>
    </xf>
    <xf numFmtId="0" fontId="9" fillId="0" borderId="0" xfId="0" applyFont="1" applyFill="1" applyBorder="1" applyAlignment="1">
      <alignment horizontal="left" vertical="top" wrapText="1"/>
    </xf>
    <xf numFmtId="0" fontId="11" fillId="0" borderId="0" xfId="0" applyFont="1" applyFill="1" applyAlignment="1">
      <alignment horizontal="justify" vertical="top" wrapText="1"/>
    </xf>
    <xf numFmtId="0" fontId="39" fillId="0" borderId="0" xfId="0" applyFont="1" applyFill="1"/>
    <xf numFmtId="0" fontId="40" fillId="0" borderId="0" xfId="0" applyFont="1" applyFill="1"/>
    <xf numFmtId="0" fontId="41" fillId="0" borderId="0" xfId="0" applyFont="1" applyFill="1"/>
    <xf numFmtId="0" fontId="42" fillId="0" borderId="0" xfId="0" applyFont="1" applyFill="1"/>
    <xf numFmtId="0" fontId="40" fillId="0" borderId="0" xfId="0" applyFont="1" applyFill="1" applyAlignment="1">
      <alignment wrapText="1"/>
    </xf>
    <xf numFmtId="0" fontId="0" fillId="0" borderId="0" xfId="0" quotePrefix="1" applyFont="1" applyFill="1" applyBorder="1" applyAlignment="1">
      <alignment horizontal="left" vertical="top" wrapText="1"/>
    </xf>
    <xf numFmtId="0" fontId="9" fillId="0" borderId="0" xfId="0" applyFont="1" applyFill="1" applyBorder="1" applyAlignment="1">
      <alignment vertical="center"/>
    </xf>
    <xf numFmtId="0" fontId="0" fillId="0" borderId="6" xfId="0" applyFill="1" applyBorder="1" applyAlignment="1">
      <alignment horizontal="left" vertical="top" wrapText="1"/>
    </xf>
    <xf numFmtId="0" fontId="0" fillId="0" borderId="6" xfId="0" applyFont="1" applyFill="1" applyBorder="1" applyAlignment="1">
      <alignment horizontal="left" vertical="top"/>
    </xf>
    <xf numFmtId="0" fontId="0" fillId="0" borderId="6"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8" xfId="0" applyFill="1" applyBorder="1" applyAlignment="1">
      <alignment horizontal="left" vertical="top" wrapText="1"/>
    </xf>
    <xf numFmtId="0" fontId="0" fillId="0" borderId="8" xfId="0" applyFont="1" applyFill="1" applyBorder="1" applyAlignment="1">
      <alignment horizontal="left" vertical="top" wrapText="1"/>
    </xf>
    <xf numFmtId="0" fontId="0" fillId="0" borderId="6" xfId="0" applyFont="1" applyFill="1" applyBorder="1" applyAlignment="1">
      <alignment vertical="top"/>
    </xf>
    <xf numFmtId="0" fontId="1" fillId="0" borderId="6" xfId="0" applyFont="1" applyFill="1" applyBorder="1" applyAlignment="1">
      <alignment horizontal="justify" vertical="top"/>
    </xf>
    <xf numFmtId="0" fontId="0" fillId="0" borderId="6" xfId="0" applyFill="1" applyBorder="1" applyAlignment="1">
      <alignment horizontal="left" vertical="top"/>
    </xf>
    <xf numFmtId="0" fontId="11" fillId="0" borderId="6" xfId="0" applyFont="1" applyFill="1" applyBorder="1" applyAlignment="1">
      <alignment horizontal="justify" vertical="top"/>
    </xf>
    <xf numFmtId="17" fontId="0" fillId="0" borderId="6" xfId="0" applyNumberFormat="1" applyFont="1" applyFill="1" applyBorder="1" applyAlignment="1">
      <alignment horizontal="left" vertical="top" wrapText="1"/>
    </xf>
    <xf numFmtId="0" fontId="0" fillId="0" borderId="6" xfId="0" applyFont="1" applyFill="1" applyBorder="1" applyAlignment="1">
      <alignment vertical="top" wrapText="1"/>
    </xf>
    <xf numFmtId="0" fontId="11" fillId="0" borderId="6" xfId="0" applyFont="1" applyFill="1" applyBorder="1" applyAlignment="1">
      <alignment vertical="top" wrapText="1"/>
    </xf>
    <xf numFmtId="0" fontId="0" fillId="0" borderId="6" xfId="0" applyFill="1" applyBorder="1" applyAlignment="1">
      <alignment wrapText="1"/>
    </xf>
    <xf numFmtId="0" fontId="0" fillId="0" borderId="6" xfId="0" applyFill="1" applyBorder="1" applyAlignment="1">
      <alignment vertical="top"/>
    </xf>
    <xf numFmtId="0" fontId="0" fillId="0" borderId="6" xfId="0" applyFill="1" applyBorder="1" applyAlignment="1">
      <alignment vertical="top" wrapText="1"/>
    </xf>
    <xf numFmtId="0" fontId="0" fillId="0" borderId="6" xfId="0" quotePrefix="1" applyFont="1" applyFill="1" applyBorder="1" applyAlignment="1">
      <alignment horizontal="left" vertical="top" wrapText="1"/>
    </xf>
    <xf numFmtId="0" fontId="0" fillId="0" borderId="7" xfId="0" applyFill="1" applyBorder="1" applyAlignment="1">
      <alignment horizontal="left" vertical="top"/>
    </xf>
    <xf numFmtId="0" fontId="0" fillId="0" borderId="7" xfId="0" applyFill="1" applyBorder="1" applyAlignment="1">
      <alignment horizontal="left" vertical="top" wrapText="1"/>
    </xf>
    <xf numFmtId="0" fontId="37" fillId="0" borderId="6" xfId="1" applyFill="1" applyBorder="1" applyAlignment="1">
      <alignment horizontal="left" vertical="top"/>
    </xf>
    <xf numFmtId="0" fontId="0" fillId="0" borderId="8" xfId="0" applyFont="1" applyFill="1" applyBorder="1" applyAlignment="1">
      <alignment horizontal="left" vertical="top"/>
    </xf>
    <xf numFmtId="0" fontId="0" fillId="0" borderId="9" xfId="0" applyFont="1" applyFill="1" applyBorder="1" applyAlignment="1">
      <alignment horizontal="left" vertical="top"/>
    </xf>
    <xf numFmtId="0" fontId="37" fillId="0" borderId="6" xfId="1" applyFill="1" applyBorder="1" applyAlignment="1">
      <alignment horizontal="left" vertical="top" wrapText="1"/>
    </xf>
    <xf numFmtId="0" fontId="37" fillId="0" borderId="8" xfId="1" applyFill="1" applyBorder="1" applyAlignment="1">
      <alignment horizontal="left" vertical="top" wrapText="1"/>
    </xf>
    <xf numFmtId="0" fontId="9" fillId="0" borderId="8" xfId="1" applyFont="1" applyFill="1" applyBorder="1" applyAlignment="1">
      <alignment horizontal="left" vertical="top" wrapText="1"/>
    </xf>
    <xf numFmtId="15" fontId="0" fillId="0" borderId="6" xfId="0" applyNumberFormat="1" applyFont="1" applyFill="1" applyBorder="1" applyAlignment="1">
      <alignment horizontal="left" vertical="top"/>
    </xf>
    <xf numFmtId="0" fontId="38" fillId="0" borderId="6" xfId="0" applyFont="1" applyFill="1" applyBorder="1" applyAlignment="1">
      <alignment vertical="top" wrapText="1"/>
    </xf>
    <xf numFmtId="0" fontId="0" fillId="0" borderId="6" xfId="0" quotePrefix="1" applyFont="1" applyFill="1" applyBorder="1" applyAlignment="1">
      <alignment horizontal="left" vertical="top"/>
    </xf>
    <xf numFmtId="17" fontId="0" fillId="0" borderId="6" xfId="0" applyNumberFormat="1" applyFont="1" applyFill="1" applyBorder="1" applyAlignment="1">
      <alignment horizontal="left" vertical="top"/>
    </xf>
    <xf numFmtId="0" fontId="9" fillId="0" borderId="6" xfId="0" applyFont="1" applyFill="1" applyBorder="1" applyAlignment="1">
      <alignment horizontal="left" vertical="top"/>
    </xf>
    <xf numFmtId="0" fontId="44" fillId="0" borderId="8" xfId="0" applyFont="1" applyFill="1" applyBorder="1" applyAlignment="1">
      <alignment vertical="top" wrapText="1"/>
    </xf>
    <xf numFmtId="0" fontId="44" fillId="0" borderId="6" xfId="0" applyFont="1" applyFill="1" applyBorder="1" applyAlignment="1">
      <alignment vertical="top" wrapText="1"/>
    </xf>
    <xf numFmtId="0" fontId="0" fillId="0" borderId="6" xfId="0" applyFont="1" applyFill="1" applyBorder="1" applyAlignment="1">
      <alignment horizontal="justify" vertical="top"/>
    </xf>
    <xf numFmtId="0" fontId="45" fillId="0" borderId="6" xfId="0" applyFont="1" applyFill="1" applyBorder="1" applyAlignment="1">
      <alignment vertical="top" wrapText="1"/>
    </xf>
    <xf numFmtId="0" fontId="46" fillId="0" borderId="6" xfId="0" applyFont="1" applyFill="1" applyBorder="1" applyAlignment="1">
      <alignment vertical="top" wrapText="1"/>
    </xf>
    <xf numFmtId="0" fontId="46" fillId="0" borderId="8" xfId="0" applyFont="1" applyFill="1" applyBorder="1" applyAlignment="1">
      <alignment vertical="top" wrapText="1"/>
    </xf>
    <xf numFmtId="0" fontId="19" fillId="0" borderId="6" xfId="0" applyFont="1" applyFill="1" applyBorder="1" applyAlignment="1">
      <alignment vertical="top" wrapText="1"/>
    </xf>
    <xf numFmtId="0" fontId="13" fillId="0" borderId="6" xfId="0" applyFont="1" applyFill="1" applyBorder="1" applyAlignment="1">
      <alignment vertical="top" wrapText="1"/>
    </xf>
    <xf numFmtId="0" fontId="0" fillId="0" borderId="6" xfId="0" applyNumberFormat="1" applyFont="1" applyFill="1" applyBorder="1" applyAlignment="1">
      <alignment horizontal="left" vertical="top"/>
    </xf>
    <xf numFmtId="0" fontId="48" fillId="0" borderId="0" xfId="0" applyFont="1" applyAlignment="1">
      <alignment horizontal="left" vertical="top"/>
    </xf>
    <xf numFmtId="0" fontId="0" fillId="6" borderId="0" xfId="0" applyFill="1" applyBorder="1" applyAlignment="1">
      <alignment horizontal="center"/>
    </xf>
  </cellXfs>
  <cellStyles count="2">
    <cellStyle name="Lien hypertexte" xfId="1" builtinId="8"/>
    <cellStyle name="Normal" xfId="0" builtinId="0"/>
  </cellStyles>
  <dxfs count="30">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i val="0"/>
        <strike val="0"/>
        <condense val="0"/>
        <extend val="0"/>
        <outline val="0"/>
        <shadow val="0"/>
        <u val="none"/>
        <vertAlign val="baseline"/>
        <sz val="11"/>
        <color theme="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justify" vertical="center" textRotation="0" wrapText="0" indent="0" justifyLastLine="0" shrinkToFit="0" readingOrder="0"/>
    </dxf>
    <dxf>
      <font>
        <b val="0"/>
        <i val="0"/>
        <strike val="0"/>
        <condense val="0"/>
        <extend val="0"/>
        <outline val="0"/>
        <shadow val="0"/>
        <u val="none"/>
        <vertAlign val="baseline"/>
        <sz val="11"/>
        <color auto="1"/>
        <name val="Calibri"/>
        <scheme val="minor"/>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ill>
        <patternFill patternType="none">
          <fgColor indexed="64"/>
          <bgColor indexed="65"/>
        </patternFill>
      </fill>
    </dxf>
    <dxf>
      <fill>
        <patternFill patternType="none">
          <fgColor indexed="64"/>
          <bgColor indexed="65"/>
        </patternFill>
      </fill>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border outline="0">
        <bottom style="medium">
          <color indexed="64"/>
        </bottom>
      </border>
    </dxf>
    <dxf>
      <font>
        <b val="0"/>
        <i val="0"/>
        <strike val="0"/>
        <condense val="0"/>
        <extend val="0"/>
        <outline val="0"/>
        <shadow val="0"/>
        <u val="none"/>
        <vertAlign val="baseline"/>
        <sz val="11"/>
        <color theme="1"/>
        <name val="Calibri"/>
        <scheme val="minor"/>
      </font>
      <alignment horizontal="general" vertical="center" textRotation="0" wrapText="0" indent="0" justifyLastLine="0" shrinkToFit="0" readingOrder="0"/>
    </dxf>
    <dxf>
      <border diagonalUp="0" diagonalDown="0">
        <left style="thin">
          <color auto="1"/>
        </left>
        <right style="thin">
          <color auto="1"/>
        </right>
        <top style="thin">
          <color auto="1"/>
        </top>
        <bottom style="thin">
          <color auto="1"/>
        </bottom>
        <vertical style="thin">
          <color auto="1"/>
        </vertical>
        <horizontal style="thin">
          <color auto="1"/>
        </horizontal>
      </border>
    </dxf>
    <dxf>
      <border diagonalUp="0" diagonalDown="0">
        <left style="thin">
          <color auto="1"/>
        </left>
        <right style="thin">
          <color auto="1"/>
        </right>
        <top style="thin">
          <color auto="1"/>
        </top>
        <bottom style="thin">
          <color auto="1"/>
        </bottom>
        <vertical style="thin">
          <color auto="1"/>
        </vertical>
        <horizontal style="thin">
          <color auto="1"/>
        </horizontal>
      </border>
    </dxf>
    <dxf>
      <border outline="0">
        <top style="thin">
          <color indexed="64"/>
        </top>
      </border>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colors>
    <mruColors>
      <color rgb="FFEFFF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HAFL\4%20SueD\43%20FF%20Wissenstransfer%20und%20FDW%20Projekte\431%20Projekte%20SueD\2018_Best4Soil_WP_1\DatabaseSchemeDraft1%2020190212_Data_SVG%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HAFL\4%20SueD\43%20FF%20Wissenstransfer%20und%20FDW%20Projekte\431%20Projekte%20SueD\2018_Best4Soil_WP_1\DatabaseSchemeDraft1%2020190124_V16_ED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omeOffice2\DMP\DatabaseSchemeDraft_200319_SEGE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HomeOffice2\DMP\Horticultural%20Crops%20Database_complete_Draft3_19Aug201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bfhfilerbe01.bfh.ch\ves2\Users\sophievangeijtenbeek\Documents\GETU\P:\HAFL\4%20SueD\43%20FF%20Wissenstransfer%20und%20FDW%20Projekte\431%20Projekte%20SueD\2018_Best4Soil_WP_1\DatabaseSchemeDraft1%2020190212_Data_SVG%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fh.ch\data\HAFL\4%20SueD\43%20FF%20Wissenstransfer%20und%20FDW%20Projekte\431%20Projekte%20SueD\2018_Best4Soil_WP_1\DatabaseSchemeDraft1%2020190124_V4_EDG.xlsx"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DatabaseSchemeDraft1%2020190507_NR.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DatabaseTemplate%20(updated%20on%2027.6.19)-%20DS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collection"/>
      <sheetName val="lists"/>
      <sheetName val="soil type"/>
    </sheetNames>
    <sheetDataSet>
      <sheetData sheetId="0"/>
      <sheetData sheetId="1">
        <row r="6">
          <cell r="C6" t="str">
            <v>V-Allium ampeloprasum</v>
          </cell>
          <cell r="D6" t="str">
            <v>Leek</v>
          </cell>
        </row>
        <row r="7">
          <cell r="C7" t="str">
            <v>V-Allium sativum</v>
          </cell>
          <cell r="D7" t="str">
            <v>Garlic</v>
          </cell>
        </row>
        <row r="8">
          <cell r="C8" t="str">
            <v>V-Allium spp.</v>
          </cell>
          <cell r="D8" t="str">
            <v>Onion</v>
          </cell>
        </row>
        <row r="9">
          <cell r="C9" t="str">
            <v>V-Anethum graveolens</v>
          </cell>
          <cell r="D9" t="str">
            <v>Dill</v>
          </cell>
        </row>
        <row r="10">
          <cell r="C10" t="str">
            <v>V-Apium graveolens</v>
          </cell>
          <cell r="D10" t="str">
            <v>Celery</v>
          </cell>
        </row>
        <row r="11">
          <cell r="C11" t="str">
            <v>V-Asparagus offininalis</v>
          </cell>
          <cell r="D11" t="str">
            <v>Asparagus</v>
          </cell>
        </row>
        <row r="12">
          <cell r="C12" t="str">
            <v>V-Brassica oleracea</v>
          </cell>
          <cell r="D12" t="str">
            <v>Cabbage (incl. Broccoli and cauliflower</v>
          </cell>
        </row>
        <row r="13">
          <cell r="C13" t="str">
            <v>V-Capsicum annum</v>
          </cell>
          <cell r="D13" t="str">
            <v>Sweet pepper</v>
          </cell>
        </row>
        <row r="14">
          <cell r="C14" t="str">
            <v>V-Cichorium intybus</v>
          </cell>
          <cell r="D14" t="str">
            <v>Chicory</v>
          </cell>
        </row>
        <row r="15">
          <cell r="C15" t="str">
            <v>V-Citrullus lanatus</v>
          </cell>
          <cell r="D15" t="str">
            <v>Watermelone</v>
          </cell>
        </row>
        <row r="16">
          <cell r="C16" t="str">
            <v>V-Coriandrum sativum</v>
          </cell>
          <cell r="D16" t="str">
            <v>Corriander</v>
          </cell>
        </row>
        <row r="17">
          <cell r="C17" t="str">
            <v>V-Cucumis melo</v>
          </cell>
          <cell r="D17" t="str">
            <v>Melon</v>
          </cell>
        </row>
        <row r="18">
          <cell r="C18" t="str">
            <v>V-Cucumis sativus</v>
          </cell>
          <cell r="D18" t="str">
            <v>Cucumber</v>
          </cell>
        </row>
        <row r="19">
          <cell r="C19" t="str">
            <v>V-Cucurbita spp.</v>
          </cell>
          <cell r="D19" t="str">
            <v>Pumpkin</v>
          </cell>
        </row>
        <row r="20">
          <cell r="C20" t="str">
            <v>V-Daucus carota</v>
          </cell>
          <cell r="D20" t="str">
            <v>Carrot</v>
          </cell>
        </row>
        <row r="21">
          <cell r="C21" t="str">
            <v>V-Fragaria x ananassa</v>
          </cell>
          <cell r="D21" t="str">
            <v>Strawberry</v>
          </cell>
        </row>
        <row r="22">
          <cell r="C22" t="str">
            <v>V-Lactuca sativa</v>
          </cell>
          <cell r="D22" t="str">
            <v>Lettuce (all types)</v>
          </cell>
        </row>
        <row r="23">
          <cell r="C23" t="str">
            <v>V-Lycopersicon esculentum</v>
          </cell>
          <cell r="D23" t="str">
            <v>Tomato</v>
          </cell>
        </row>
        <row r="24">
          <cell r="C24" t="str">
            <v>V-Ocimum basilicum</v>
          </cell>
          <cell r="D24" t="str">
            <v>Basil</v>
          </cell>
        </row>
        <row r="25">
          <cell r="C25" t="str">
            <v>V-Pastinaca sativa</v>
          </cell>
          <cell r="D25" t="str">
            <v>Parsnip</v>
          </cell>
        </row>
        <row r="26">
          <cell r="C26" t="str">
            <v>V-Petroselinum crispum</v>
          </cell>
          <cell r="D26" t="str">
            <v>Parsley</v>
          </cell>
        </row>
        <row r="27">
          <cell r="C27" t="str">
            <v>V-Phaseolus spp.</v>
          </cell>
          <cell r="D27" t="str">
            <v>Beans</v>
          </cell>
        </row>
        <row r="28">
          <cell r="C28" t="str">
            <v>V-Pisum spp.</v>
          </cell>
          <cell r="D28" t="str">
            <v>Peas</v>
          </cell>
        </row>
        <row r="29">
          <cell r="C29" t="str">
            <v>V-Rheum rhabarbarum</v>
          </cell>
          <cell r="D29" t="str">
            <v>Rhubarb</v>
          </cell>
        </row>
        <row r="30">
          <cell r="C30" t="str">
            <v>V-Scorzonera hispanica</v>
          </cell>
          <cell r="D30" t="str">
            <v>Black salsify</v>
          </cell>
        </row>
        <row r="31">
          <cell r="C31" t="str">
            <v>V-Solanum melongena</v>
          </cell>
          <cell r="D31" t="str">
            <v>Eggplant</v>
          </cell>
        </row>
        <row r="32">
          <cell r="C32" t="str">
            <v>V-Spinacia oleracea</v>
          </cell>
          <cell r="D32" t="str">
            <v>Spinach</v>
          </cell>
        </row>
        <row r="33">
          <cell r="C33" t="str">
            <v>V-Valerianella sp.</v>
          </cell>
          <cell r="D33" t="str">
            <v>Corn salad</v>
          </cell>
        </row>
        <row r="34">
          <cell r="C34" t="str">
            <v>V-?? Other leavy salads</v>
          </cell>
          <cell r="D34" t="str">
            <v>Other leavy salads</v>
          </cell>
        </row>
        <row r="35">
          <cell r="C35" t="str">
            <v>F-Avena sativa</v>
          </cell>
          <cell r="D35" t="str">
            <v>Oat</v>
          </cell>
        </row>
        <row r="36">
          <cell r="C36" t="str">
            <v>F-Beta vulgaris</v>
          </cell>
          <cell r="D36" t="str">
            <v>Beets (sugar, fodder)</v>
          </cell>
        </row>
        <row r="37">
          <cell r="C37" t="str">
            <v>F-Brassica napus</v>
          </cell>
          <cell r="D37" t="str">
            <v>Rapeseed</v>
          </cell>
        </row>
        <row r="38">
          <cell r="C38" t="str">
            <v>F-Cannabis sativa</v>
          </cell>
          <cell r="D38" t="str">
            <v>Hemp</v>
          </cell>
        </row>
        <row r="39">
          <cell r="C39" t="str">
            <v>F-Glycine max</v>
          </cell>
          <cell r="D39" t="str">
            <v>Soybean</v>
          </cell>
        </row>
        <row r="40">
          <cell r="C40" t="str">
            <v>F-Helianthus spp.</v>
          </cell>
          <cell r="D40" t="str">
            <v>Sunflower</v>
          </cell>
        </row>
        <row r="41">
          <cell r="C41" t="str">
            <v>F-Hordeum vulgare</v>
          </cell>
          <cell r="D41" t="str">
            <v>Barley</v>
          </cell>
        </row>
        <row r="42">
          <cell r="C42" t="str">
            <v>F-Linum usitatissiumum</v>
          </cell>
          <cell r="D42" t="str">
            <v>Linseed</v>
          </cell>
        </row>
        <row r="43">
          <cell r="C43" t="str">
            <v>F-Lupinus spp.</v>
          </cell>
          <cell r="D43" t="str">
            <v>Lupins</v>
          </cell>
        </row>
        <row r="44">
          <cell r="C44" t="str">
            <v>F-Medigaco sativa</v>
          </cell>
          <cell r="D44" t="str">
            <v>Luzerne (= alfalfa)</v>
          </cell>
        </row>
        <row r="45">
          <cell r="C45" t="str">
            <v>F-Nicotiana tabacum</v>
          </cell>
          <cell r="D45" t="str">
            <v>Tobacco</v>
          </cell>
        </row>
        <row r="46">
          <cell r="C46" t="str">
            <v>F-Oryza sativa</v>
          </cell>
          <cell r="D46" t="str">
            <v>Rice</v>
          </cell>
        </row>
        <row r="47">
          <cell r="C47" t="str">
            <v>F-Secale cereale</v>
          </cell>
          <cell r="D47" t="str">
            <v>Rye</v>
          </cell>
        </row>
        <row r="48">
          <cell r="C48" t="str">
            <v>F-Solanum tuberosum</v>
          </cell>
          <cell r="D48" t="str">
            <v>Potato</v>
          </cell>
        </row>
        <row r="49">
          <cell r="C49" t="str">
            <v>F-Trifolium spp.</v>
          </cell>
          <cell r="D49" t="str">
            <v>Clover</v>
          </cell>
        </row>
        <row r="50">
          <cell r="C50" t="str">
            <v>F-Triticum aestivum</v>
          </cell>
          <cell r="D50" t="str">
            <v>Wheat</v>
          </cell>
        </row>
        <row r="51">
          <cell r="C51" t="str">
            <v>F-× Triticosecale</v>
          </cell>
          <cell r="D51" t="str">
            <v>Triticale</v>
          </cell>
        </row>
        <row r="52">
          <cell r="C52" t="str">
            <v>F-Vicia faba</v>
          </cell>
          <cell r="D52" t="str">
            <v>Faba bean</v>
          </cell>
        </row>
        <row r="53">
          <cell r="C53" t="str">
            <v>F-Zea mais</v>
          </cell>
          <cell r="D53" t="str">
            <v>Maize (corn)</v>
          </cell>
        </row>
        <row r="54">
          <cell r="C54" t="str">
            <v>G-Avena strigosa</v>
          </cell>
          <cell r="D54" t="str">
            <v>Japanese/Black oat</v>
          </cell>
        </row>
        <row r="55">
          <cell r="C55" t="str">
            <v>G-Brassica rapa</v>
          </cell>
          <cell r="D55" t="str">
            <v>Turnip</v>
          </cell>
        </row>
        <row r="56">
          <cell r="C56" t="str">
            <v>G-Brassica spp.</v>
          </cell>
          <cell r="D56" t="str">
            <v>Fodder rape / Leafy turnip</v>
          </cell>
        </row>
        <row r="57">
          <cell r="C57" t="str">
            <v>G-Brassica spp.</v>
          </cell>
          <cell r="D57" t="str">
            <v>Mustards</v>
          </cell>
        </row>
        <row r="58">
          <cell r="C58" t="str">
            <v>G-Camelina sativa</v>
          </cell>
          <cell r="D58" t="str">
            <v>Camelina or false flax or linseed dodder</v>
          </cell>
        </row>
        <row r="59">
          <cell r="C59" t="str">
            <v>G-Fagopyrum esculentum</v>
          </cell>
          <cell r="D59" t="str">
            <v>Buckwheat</v>
          </cell>
        </row>
        <row r="60">
          <cell r="C60" t="str">
            <v>G-Guizotia abyssinica</v>
          </cell>
          <cell r="D60" t="str">
            <v>Ramtil</v>
          </cell>
        </row>
        <row r="61">
          <cell r="C61" t="str">
            <v>G-Lathyrus sativus</v>
          </cell>
          <cell r="D61" t="str">
            <v>Chickling pea or chickling vetch</v>
          </cell>
        </row>
        <row r="62">
          <cell r="C62" t="str">
            <v>G-Lolium multiflorum</v>
          </cell>
          <cell r="D62" t="str">
            <v>Italian ryegrass</v>
          </cell>
        </row>
        <row r="63">
          <cell r="C63" t="str">
            <v>G-Lolium perenne</v>
          </cell>
          <cell r="D63" t="str">
            <v>Perennial ryegrass</v>
          </cell>
        </row>
        <row r="64">
          <cell r="C64" t="str">
            <v>G-Phacelia sp.</v>
          </cell>
          <cell r="D64" t="str">
            <v>Phacelia</v>
          </cell>
        </row>
        <row r="65">
          <cell r="C65" t="str">
            <v>G-Raphanus sativus</v>
          </cell>
          <cell r="D65" t="str">
            <v>Radish</v>
          </cell>
        </row>
        <row r="66">
          <cell r="C66" t="str">
            <v>G-Sinapis alba</v>
          </cell>
          <cell r="D66" t="str">
            <v>White mustard</v>
          </cell>
        </row>
        <row r="67">
          <cell r="C67" t="str">
            <v>G-Sorghum spp.</v>
          </cell>
          <cell r="D67" t="str">
            <v>Sorghum, Sudangrass</v>
          </cell>
        </row>
        <row r="68">
          <cell r="C68" t="str">
            <v>G-Tagetes sp.</v>
          </cell>
          <cell r="D68" t="str">
            <v>Marigold</v>
          </cell>
        </row>
        <row r="69">
          <cell r="C69" t="str">
            <v>G-Trifolium alexandrinum</v>
          </cell>
          <cell r="D69" t="str">
            <v>Berseem clover</v>
          </cell>
        </row>
        <row r="70">
          <cell r="C70" t="str">
            <v>G-Trifolium incarnatum</v>
          </cell>
          <cell r="D70" t="str">
            <v>Crimson clover</v>
          </cell>
        </row>
        <row r="71">
          <cell r="C71" t="str">
            <v>G-Trifolium pratense</v>
          </cell>
          <cell r="D71" t="str">
            <v>Red clover</v>
          </cell>
        </row>
        <row r="72">
          <cell r="C72" t="str">
            <v>G-Trifolium repens</v>
          </cell>
          <cell r="D72" t="str">
            <v>White clover</v>
          </cell>
        </row>
        <row r="73">
          <cell r="C73" t="str">
            <v>G-Trifolium resupinatum</v>
          </cell>
          <cell r="D73" t="str">
            <v>Persian/reversed clover</v>
          </cell>
        </row>
        <row r="74">
          <cell r="C74" t="str">
            <v>G-Vicia sp.</v>
          </cell>
          <cell r="D74" t="str">
            <v>Vetch</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ata collection"/>
      <sheetName val="lists"/>
      <sheetName val="soil type"/>
    </sheetNames>
    <sheetDataSet>
      <sheetData sheetId="0" refreshError="1"/>
      <sheetData sheetId="1" refreshError="1"/>
      <sheetData sheetId="2">
        <row r="6">
          <cell r="C6" t="str">
            <v>V-Allium ampeloprasum</v>
          </cell>
          <cell r="D6" t="str">
            <v>Leek</v>
          </cell>
          <cell r="G6" t="str">
            <v>Acremonium spp.</v>
          </cell>
        </row>
        <row r="7">
          <cell r="C7" t="str">
            <v>V-Allium sativum</v>
          </cell>
          <cell r="D7" t="str">
            <v>Garlic</v>
          </cell>
          <cell r="G7" t="str">
            <v>Albugo candida</v>
          </cell>
        </row>
        <row r="8">
          <cell r="C8" t="str">
            <v>V-Allium spp.</v>
          </cell>
          <cell r="D8" t="str">
            <v>Onion</v>
          </cell>
          <cell r="G8" t="str">
            <v>Aphanomyces euteiches</v>
          </cell>
        </row>
        <row r="9">
          <cell r="C9" t="str">
            <v>V-Anethum graveolens</v>
          </cell>
          <cell r="D9" t="str">
            <v>Dill</v>
          </cell>
          <cell r="G9" t="str">
            <v>Aphanomyces raphani</v>
          </cell>
        </row>
        <row r="10">
          <cell r="C10" t="str">
            <v>V-Apium graveolens</v>
          </cell>
          <cell r="D10" t="str">
            <v>Celery</v>
          </cell>
          <cell r="G10" t="str">
            <v>Armillaria mellea</v>
          </cell>
        </row>
        <row r="11">
          <cell r="C11" t="str">
            <v>V-Asparagus offininalis</v>
          </cell>
          <cell r="D11" t="str">
            <v>Asparagus</v>
          </cell>
          <cell r="G11" t="str">
            <v>Ascochyta fabae</v>
          </cell>
          <cell r="H11" t="str">
            <v>Didymella fabae </v>
          </cell>
        </row>
        <row r="12">
          <cell r="C12" t="str">
            <v>V-Brassica oleracea</v>
          </cell>
          <cell r="D12" t="str">
            <v>Cabbage (incl. Broccoli and cauliflower</v>
          </cell>
          <cell r="G12" t="str">
            <v>Ascochyta pisi</v>
          </cell>
        </row>
        <row r="13">
          <cell r="C13" t="str">
            <v>V-Capsicum annum</v>
          </cell>
          <cell r="D13" t="str">
            <v>Sweet pepper</v>
          </cell>
          <cell r="G13" t="str">
            <v>Ascochyta sojaecola</v>
          </cell>
        </row>
        <row r="14">
          <cell r="C14" t="str">
            <v>V-Cichorium intybus</v>
          </cell>
          <cell r="D14" t="str">
            <v>Chicory</v>
          </cell>
          <cell r="G14" t="str">
            <v>Ascochyta spp.</v>
          </cell>
        </row>
        <row r="15">
          <cell r="C15" t="str">
            <v>V-Citrullus lanatus</v>
          </cell>
          <cell r="D15" t="str">
            <v>Watermelone</v>
          </cell>
          <cell r="G15" t="str">
            <v>Bipolaris spp.</v>
          </cell>
          <cell r="H15" t="str">
            <v> teleomorph Cochliobolus spp.</v>
          </cell>
        </row>
        <row r="16">
          <cell r="C16" t="str">
            <v>V-Coriandrum sativum</v>
          </cell>
          <cell r="D16" t="str">
            <v>Corriander</v>
          </cell>
          <cell r="G16" t="str">
            <v>Cochliobolus sativus</v>
          </cell>
          <cell r="H16" t="str">
            <v>Bipolaris sorokiniana</v>
          </cell>
        </row>
        <row r="17">
          <cell r="C17" t="str">
            <v>V-Cucumis melo</v>
          </cell>
          <cell r="D17" t="str">
            <v>Melon</v>
          </cell>
          <cell r="G17" t="str">
            <v>Cochliobolus spp.</v>
          </cell>
          <cell r="H17" t="str">
            <v>anamorph Bipolaris spp.</v>
          </cell>
        </row>
        <row r="18">
          <cell r="C18" t="str">
            <v>V-Cucumis sativus</v>
          </cell>
          <cell r="D18" t="str">
            <v>Cucumber</v>
          </cell>
          <cell r="G18" t="str">
            <v>Colletotrichum spp.</v>
          </cell>
        </row>
        <row r="19">
          <cell r="C19" t="str">
            <v>V-Cucurbita spp.</v>
          </cell>
          <cell r="D19" t="str">
            <v>Pumpkin</v>
          </cell>
          <cell r="G19" t="str">
            <v>Colletotrichum coccodes</v>
          </cell>
          <cell r="H19" t="str">
            <v>Colletotrichum atramentarium</v>
          </cell>
        </row>
        <row r="20">
          <cell r="C20" t="str">
            <v>V-Daucus carota</v>
          </cell>
          <cell r="D20" t="str">
            <v>Carrot</v>
          </cell>
          <cell r="G20" t="str">
            <v>Colletotrichum dematium</v>
          </cell>
        </row>
        <row r="21">
          <cell r="C21" t="str">
            <v>V-Fragaria x ananassa</v>
          </cell>
          <cell r="D21" t="str">
            <v>Strawberry</v>
          </cell>
          <cell r="G21" t="str">
            <v>Colletotrichum lagenarium</v>
          </cell>
        </row>
        <row r="22">
          <cell r="C22" t="str">
            <v>V-Lactuca sativa</v>
          </cell>
          <cell r="D22" t="str">
            <v>Lettuce (all types)</v>
          </cell>
          <cell r="G22" t="str">
            <v>Corynespora cassiicola</v>
          </cell>
        </row>
        <row r="23">
          <cell r="C23" t="str">
            <v>V-Lycopersicon esculentum</v>
          </cell>
          <cell r="D23" t="str">
            <v>Tomato</v>
          </cell>
          <cell r="G23" t="str">
            <v>Curvularia spp.</v>
          </cell>
        </row>
        <row r="24">
          <cell r="C24" t="str">
            <v>V-Ocimum basilicum</v>
          </cell>
          <cell r="D24" t="str">
            <v>Basil</v>
          </cell>
          <cell r="G24" t="str">
            <v>Cylindrocarpon destructans</v>
          </cell>
        </row>
        <row r="25">
          <cell r="C25" t="str">
            <v>V-Pastinaca sativa</v>
          </cell>
          <cell r="D25" t="str">
            <v>Parsnip</v>
          </cell>
          <cell r="G25" t="str">
            <v>Cylindrocladium spp.</v>
          </cell>
        </row>
        <row r="26">
          <cell r="C26" t="str">
            <v>V-Petroselinum crispum</v>
          </cell>
          <cell r="D26" t="str">
            <v>Parsley</v>
          </cell>
          <cell r="G26" t="str">
            <v>Diplocarpon rosae</v>
          </cell>
        </row>
        <row r="27">
          <cell r="C27" t="str">
            <v>V-Phaseolus spp.</v>
          </cell>
          <cell r="D27" t="str">
            <v>Beans</v>
          </cell>
          <cell r="G27" t="str">
            <v>Didymella bryoniae</v>
          </cell>
        </row>
        <row r="28">
          <cell r="C28" t="str">
            <v>V-Pisum spp.</v>
          </cell>
          <cell r="D28" t="str">
            <v>Peas</v>
          </cell>
          <cell r="G28" t="str">
            <v>Didymella lycopersici</v>
          </cell>
          <cell r="H28" t="str">
            <v>Boeremia lycopersi, Phoma lycopersici</v>
          </cell>
        </row>
        <row r="29">
          <cell r="C29" t="str">
            <v>V-Rheum rhabarbarum</v>
          </cell>
          <cell r="D29" t="str">
            <v>Rhubarb</v>
          </cell>
          <cell r="G29" t="str">
            <v>Drechslera spp.</v>
          </cell>
          <cell r="H29" t="str">
            <v>teleomorph Pyrenophora spp.</v>
          </cell>
        </row>
        <row r="30">
          <cell r="C30" t="str">
            <v>V-Scorzonera hispanica</v>
          </cell>
          <cell r="D30" t="str">
            <v>Black salsify</v>
          </cell>
          <cell r="G30" t="str">
            <v>Erwinia carotovora</v>
          </cell>
          <cell r="H30" t="str">
            <v>Pectobacterium carotovorum</v>
          </cell>
        </row>
        <row r="31">
          <cell r="C31" t="str">
            <v>V-Solanum melongena</v>
          </cell>
          <cell r="D31" t="str">
            <v>Eggplant</v>
          </cell>
          <cell r="G31" t="str">
            <v>Fusarium avenaceum</v>
          </cell>
        </row>
        <row r="32">
          <cell r="C32" t="str">
            <v>V-Spinacia oleracea</v>
          </cell>
          <cell r="D32" t="str">
            <v>Spinach</v>
          </cell>
          <cell r="G32" t="str">
            <v>Fusarium culmorum</v>
          </cell>
        </row>
        <row r="33">
          <cell r="C33" t="str">
            <v>V-Valerianella sp.</v>
          </cell>
          <cell r="D33" t="str">
            <v>Corn salad</v>
          </cell>
          <cell r="G33" t="str">
            <v>Fusarium graminearum</v>
          </cell>
          <cell r="H33" t="str">
            <v>telemorph Gibberella zeae</v>
          </cell>
        </row>
        <row r="34">
          <cell r="C34" t="str">
            <v>V-?? Other leavy salads</v>
          </cell>
          <cell r="D34" t="str">
            <v>Other leavy salads</v>
          </cell>
          <cell r="G34" t="str">
            <v>Fusarium oxysporum</v>
          </cell>
        </row>
        <row r="35">
          <cell r="C35" t="str">
            <v>F-Avena sativa</v>
          </cell>
          <cell r="D35" t="str">
            <v>Oat</v>
          </cell>
          <cell r="G35" t="str">
            <v>Fusarium oxysporum f. sp. apii</v>
          </cell>
        </row>
        <row r="36">
          <cell r="C36" t="str">
            <v>F-Beta vulgaris</v>
          </cell>
          <cell r="D36" t="str">
            <v>Beets (sugar, fodder)</v>
          </cell>
          <cell r="G36" t="str">
            <v>Fusarium oxysporum f. sp. capsici</v>
          </cell>
        </row>
        <row r="37">
          <cell r="C37" t="str">
            <v>F-Brassica napus</v>
          </cell>
          <cell r="D37" t="str">
            <v>Rapeseed</v>
          </cell>
          <cell r="G37" t="str">
            <v>Fusarium oxysporum f. sp. cepae</v>
          </cell>
        </row>
        <row r="38">
          <cell r="C38" t="str">
            <v>F-Cannabis sativa</v>
          </cell>
          <cell r="D38" t="str">
            <v>Hemp</v>
          </cell>
          <cell r="G38" t="str">
            <v>Fusarium oxysporum f. sp. conglutinans</v>
          </cell>
        </row>
        <row r="39">
          <cell r="C39" t="str">
            <v>F-Glycine max</v>
          </cell>
          <cell r="D39" t="str">
            <v>Soybean</v>
          </cell>
          <cell r="G39" t="str">
            <v>Fusarium oxysporum f. sp. cucumerinum</v>
          </cell>
        </row>
        <row r="40">
          <cell r="C40" t="str">
            <v>F-Helianthus spp.</v>
          </cell>
          <cell r="D40" t="str">
            <v>Sunflower</v>
          </cell>
          <cell r="G40" t="str">
            <v>Fusarium oxysporum f. sp. cumini</v>
          </cell>
        </row>
        <row r="41">
          <cell r="C41" t="str">
            <v>F-Hordeum vulgare</v>
          </cell>
          <cell r="D41" t="str">
            <v>Barley</v>
          </cell>
          <cell r="G41" t="str">
            <v>Fusarium oxysporum f. sp. fragariae</v>
          </cell>
        </row>
        <row r="42">
          <cell r="C42" t="str">
            <v>F-Linum usitatissiumum</v>
          </cell>
          <cell r="D42" t="str">
            <v>Linseed</v>
          </cell>
          <cell r="G42" t="str">
            <v>Fusarium oxysporum f. sp. lactucum</v>
          </cell>
        </row>
        <row r="43">
          <cell r="C43" t="str">
            <v>F-Lupinus spp.</v>
          </cell>
          <cell r="D43" t="str">
            <v>Lupins</v>
          </cell>
          <cell r="G43" t="str">
            <v>Fusarium oxysporum f. sp. lycopersici</v>
          </cell>
        </row>
        <row r="44">
          <cell r="C44" t="str">
            <v>F-Medigaco sativa</v>
          </cell>
          <cell r="D44" t="str">
            <v>Luzerne (= alfalfa)</v>
          </cell>
          <cell r="G44" t="str">
            <v>Fusarium oxysporum var. medicaginis</v>
          </cell>
        </row>
        <row r="45">
          <cell r="C45" t="str">
            <v>F-Nicotiana tabacum</v>
          </cell>
          <cell r="D45" t="str">
            <v>Tobacco</v>
          </cell>
          <cell r="G45" t="str">
            <v>Fusarium oxysporum f. sp. melonis</v>
          </cell>
        </row>
        <row r="46">
          <cell r="C46" t="str">
            <v>F-Oryza sativa</v>
          </cell>
          <cell r="D46" t="str">
            <v>Rice</v>
          </cell>
          <cell r="G46" t="str">
            <v>Fusarium oxysporum f. sp. niveum</v>
          </cell>
        </row>
        <row r="47">
          <cell r="C47" t="str">
            <v>F-Secale cereale</v>
          </cell>
          <cell r="D47" t="str">
            <v>Rye</v>
          </cell>
          <cell r="G47" t="str">
            <v>Fusarium oxysporum f. sp. Pisi</v>
          </cell>
        </row>
        <row r="48">
          <cell r="C48" t="str">
            <v>F-Solanum tuberosum</v>
          </cell>
          <cell r="D48" t="str">
            <v>Potato</v>
          </cell>
          <cell r="G48" t="str">
            <v>Fusarium oxysporum f. sp. radicis-cucumerinum</v>
          </cell>
        </row>
        <row r="49">
          <cell r="C49" t="str">
            <v>F-Trifolium spp.</v>
          </cell>
          <cell r="D49" t="str">
            <v>Clover</v>
          </cell>
          <cell r="G49" t="str">
            <v>Fusarium oxysporum f. sp. radicis-lycopersici</v>
          </cell>
        </row>
        <row r="50">
          <cell r="C50" t="str">
            <v>F-Triticum aestivum</v>
          </cell>
          <cell r="D50" t="str">
            <v>Wheat</v>
          </cell>
          <cell r="G50" t="str">
            <v>Fusarium solani</v>
          </cell>
        </row>
        <row r="51">
          <cell r="C51" t="str">
            <v>F-× Triticosecale</v>
          </cell>
          <cell r="D51" t="str">
            <v>Triticale</v>
          </cell>
          <cell r="G51" t="str">
            <v>Fusarium solani f. sp. cucurbitae</v>
          </cell>
        </row>
        <row r="52">
          <cell r="C52" t="str">
            <v>F-Vicia faba</v>
          </cell>
          <cell r="D52" t="str">
            <v>Faba bean</v>
          </cell>
          <cell r="G52" t="str">
            <v>Fusarium solani f. sp. phaseoli</v>
          </cell>
        </row>
        <row r="53">
          <cell r="C53" t="str">
            <v>F-Zea mais</v>
          </cell>
          <cell r="D53" t="str">
            <v>Maize (corn)</v>
          </cell>
          <cell r="G53" t="str">
            <v>Fusarium solani f. sp. pisi</v>
          </cell>
        </row>
        <row r="54">
          <cell r="C54" t="str">
            <v>G-Avena strigosa</v>
          </cell>
          <cell r="D54" t="str">
            <v>Japanese/Black oat</v>
          </cell>
          <cell r="G54" t="str">
            <v>Fusarium virguliforme</v>
          </cell>
        </row>
        <row r="55">
          <cell r="C55" t="str">
            <v>G-Brassica rapa</v>
          </cell>
          <cell r="D55" t="str">
            <v>Turnip</v>
          </cell>
          <cell r="G55" t="str">
            <v>Fusarium spp.</v>
          </cell>
        </row>
        <row r="56">
          <cell r="C56" t="str">
            <v>G-Brassica spp.</v>
          </cell>
          <cell r="D56" t="str">
            <v>Fodder rape / Leafy turnip</v>
          </cell>
          <cell r="G56" t="str">
            <v>Gaeumannomyces graminis</v>
          </cell>
        </row>
        <row r="57">
          <cell r="C57" t="str">
            <v xml:space="preserve">G-Brassica spp. </v>
          </cell>
          <cell r="D57" t="str">
            <v>Mustards</v>
          </cell>
          <cell r="G57" t="str">
            <v>Idriella lunata</v>
          </cell>
        </row>
        <row r="58">
          <cell r="C58" t="str">
            <v>G-Camelina sativa</v>
          </cell>
          <cell r="D58" t="str">
            <v>Camelina or false flax or linseed dodder</v>
          </cell>
          <cell r="G58" t="str">
            <v>Laetisaria fuciformis</v>
          </cell>
        </row>
        <row r="59">
          <cell r="C59" t="str">
            <v>G-Fagopyrum esculentum</v>
          </cell>
          <cell r="D59" t="str">
            <v>Buckwheat</v>
          </cell>
          <cell r="G59" t="str">
            <v>Macrophomina phaseolina</v>
          </cell>
        </row>
        <row r="60">
          <cell r="C60" t="str">
            <v>G-Guizotia abyssinica</v>
          </cell>
          <cell r="D60" t="str">
            <v>Ramtil</v>
          </cell>
          <cell r="G60" t="str">
            <v>Microdochium nivale</v>
          </cell>
          <cell r="H60" t="str">
            <v>Fusarium nivale</v>
          </cell>
        </row>
        <row r="61">
          <cell r="C61" t="str">
            <v>G-Lathyrus sativus</v>
          </cell>
          <cell r="D61" t="str">
            <v>Chickling pea or chickling vetch</v>
          </cell>
          <cell r="G61" t="str">
            <v>Monosporascus cannonballus</v>
          </cell>
        </row>
        <row r="62">
          <cell r="C62" t="str">
            <v>G-Lolium multiflorum</v>
          </cell>
          <cell r="D62" t="str">
            <v>Italian ryegrass</v>
          </cell>
          <cell r="G62" t="str">
            <v>Mycosphaerella brassicola</v>
          </cell>
        </row>
        <row r="63">
          <cell r="C63" t="str">
            <v>G-Lolium perenne</v>
          </cell>
          <cell r="D63" t="str">
            <v>Perennial ryegrass</v>
          </cell>
          <cell r="G63" t="str">
            <v>Mycosphaerella pinodes</v>
          </cell>
          <cell r="H63" t="str">
            <v>Ascochyta pinodes</v>
          </cell>
        </row>
        <row r="64">
          <cell r="C64" t="str">
            <v>G-Phacelia sp.</v>
          </cell>
          <cell r="D64" t="str">
            <v>Phacelia</v>
          </cell>
          <cell r="G64" t="str">
            <v>Olpidium brassicae</v>
          </cell>
        </row>
        <row r="65">
          <cell r="C65" t="str">
            <v>G-Raphanus sativus</v>
          </cell>
          <cell r="D65" t="str">
            <v>Radish</v>
          </cell>
          <cell r="G65" t="str">
            <v>Phoma destructiva</v>
          </cell>
        </row>
        <row r="66">
          <cell r="C66" t="str">
            <v>G-Sinapis alba</v>
          </cell>
          <cell r="D66" t="str">
            <v>White mustard</v>
          </cell>
          <cell r="G66" t="str">
            <v>Phoma lingam</v>
          </cell>
        </row>
        <row r="67">
          <cell r="C67" t="str">
            <v>G-Sorghum spp.</v>
          </cell>
          <cell r="D67" t="str">
            <v>Sorghum, Sudangrass</v>
          </cell>
          <cell r="G67" t="str">
            <v>Phoma medicaginis var. medicaginis</v>
          </cell>
        </row>
        <row r="68">
          <cell r="C68" t="str">
            <v>G-Tagetes sp.</v>
          </cell>
          <cell r="D68" t="str">
            <v>Marigold</v>
          </cell>
          <cell r="G68" t="str">
            <v>Phoma medicaginis var. pinodella</v>
          </cell>
        </row>
        <row r="69">
          <cell r="C69" t="str">
            <v>G-Trifolium alexandrinum</v>
          </cell>
          <cell r="D69" t="str">
            <v>Berseem clover</v>
          </cell>
          <cell r="G69" t="str">
            <v>Phoma terrestris</v>
          </cell>
          <cell r="H69" t="str">
            <v>Pyrenochaeta terrestris</v>
          </cell>
        </row>
        <row r="70">
          <cell r="C70" t="str">
            <v>G-Trifolium incarnatum</v>
          </cell>
          <cell r="D70" t="str">
            <v>Crimson clover</v>
          </cell>
          <cell r="G70" t="str">
            <v>Phoma valerianellae</v>
          </cell>
        </row>
        <row r="71">
          <cell r="C71" t="str">
            <v>G-Trifolium pratense</v>
          </cell>
          <cell r="D71" t="str">
            <v>Red clover</v>
          </cell>
          <cell r="G71" t="str">
            <v>Phoma spp.</v>
          </cell>
        </row>
        <row r="72">
          <cell r="C72" t="str">
            <v>G-Trifolium repens</v>
          </cell>
          <cell r="D72" t="str">
            <v>White clover</v>
          </cell>
          <cell r="G72" t="str">
            <v>Phomopsis ganjae</v>
          </cell>
        </row>
        <row r="73">
          <cell r="C73" t="str">
            <v>G-Trifolium resupinatum</v>
          </cell>
          <cell r="D73" t="str">
            <v>Persian/reversed clover</v>
          </cell>
          <cell r="G73" t="str">
            <v>Phomopsis longicolla</v>
          </cell>
        </row>
        <row r="74">
          <cell r="C74" t="str">
            <v>G-Vicia sp.</v>
          </cell>
          <cell r="D74" t="str">
            <v>Vetch</v>
          </cell>
          <cell r="G74" t="str">
            <v>Phomopsis obscurans</v>
          </cell>
        </row>
        <row r="75">
          <cell r="G75" t="str">
            <v>Phomopsis phaseoli</v>
          </cell>
        </row>
        <row r="76">
          <cell r="G76" t="str">
            <v>Phomopsis phaseoli var. caulivora</v>
          </cell>
          <cell r="H76" t="str">
            <v>Diaporthe phaseoli var. caulivora</v>
          </cell>
        </row>
        <row r="77">
          <cell r="G77" t="str">
            <v>Phomopsis sclerotioides</v>
          </cell>
        </row>
        <row r="78">
          <cell r="G78" t="str">
            <v>Phomopsis spp.</v>
          </cell>
        </row>
        <row r="79">
          <cell r="G79" t="str">
            <v>Phytophthora spp.</v>
          </cell>
        </row>
        <row r="80">
          <cell r="G80" t="str">
            <v>Phytophthora cactorum</v>
          </cell>
        </row>
        <row r="81">
          <cell r="G81" t="str">
            <v>Phytophthora capsici</v>
          </cell>
        </row>
        <row r="82">
          <cell r="G82" t="str">
            <v>Phytophthora cinnamomi</v>
          </cell>
        </row>
        <row r="83">
          <cell r="G83" t="str">
            <v>Phytophthora citricola</v>
          </cell>
        </row>
        <row r="84">
          <cell r="G84" t="str">
            <v>Phytophthora cryptogea</v>
          </cell>
        </row>
        <row r="85">
          <cell r="G85" t="str">
            <v>Phytophthora drechsleri</v>
          </cell>
        </row>
        <row r="86">
          <cell r="G86" t="str">
            <v>Phytophthora fragariaevar. fragariae</v>
          </cell>
        </row>
        <row r="87">
          <cell r="G87" t="str">
            <v>Phytophthora megasperma</v>
          </cell>
        </row>
        <row r="88">
          <cell r="G88" t="str">
            <v>Phytophthora nicotianae</v>
          </cell>
        </row>
        <row r="89">
          <cell r="G89" t="str">
            <v>Phytophtora sojae</v>
          </cell>
        </row>
        <row r="90">
          <cell r="G90" t="str">
            <v>Plasmodiophora brassicae</v>
          </cell>
        </row>
        <row r="91">
          <cell r="G91" t="str">
            <v>Plectosphaerella cucumerina</v>
          </cell>
        </row>
        <row r="92">
          <cell r="G92" t="str">
            <v>Pseudocercosporella herpotrichoides</v>
          </cell>
        </row>
        <row r="93">
          <cell r="G93" t="str">
            <v>Pyrenochaeta lycopersici</v>
          </cell>
        </row>
        <row r="94">
          <cell r="G94" t="str">
            <v>Pythium spp.</v>
          </cell>
        </row>
        <row r="95">
          <cell r="G95" t="str">
            <v>Pythium aphanidermatum</v>
          </cell>
        </row>
        <row r="96">
          <cell r="G96" t="str">
            <v>Pythium coloratum</v>
          </cell>
        </row>
        <row r="97">
          <cell r="G97" t="str">
            <v>Pythium graminicola</v>
          </cell>
        </row>
        <row r="98">
          <cell r="G98" t="str">
            <v>Pythium irregulare</v>
          </cell>
        </row>
        <row r="99">
          <cell r="G99" t="str">
            <v>Pythium sulcatum</v>
          </cell>
        </row>
        <row r="100">
          <cell r="G100" t="str">
            <v>Pythium ultimum</v>
          </cell>
        </row>
        <row r="101">
          <cell r="G101" t="str">
            <v>Pythium violae</v>
          </cell>
        </row>
        <row r="102">
          <cell r="G102" t="str">
            <v>Rhizoctonia cerealis</v>
          </cell>
        </row>
        <row r="103">
          <cell r="G103" t="str">
            <v>Rhizoctonia crocorum</v>
          </cell>
        </row>
        <row r="104">
          <cell r="G104" t="str">
            <v>Rhizoctonia fragariae</v>
          </cell>
        </row>
        <row r="105">
          <cell r="G105" t="str">
            <v>Rhizoctonia solani</v>
          </cell>
          <cell r="H105" t="str">
            <v>Thanatephorus cucumeris</v>
          </cell>
        </row>
        <row r="106">
          <cell r="G106" t="str">
            <v>Rhizoctonia solani AG-1</v>
          </cell>
        </row>
        <row r="107">
          <cell r="G107" t="str">
            <v>Rhizoctonia solani AG-1-IA</v>
          </cell>
        </row>
        <row r="108">
          <cell r="G108" t="str">
            <v>Rhizoctonia solani AG-2-1</v>
          </cell>
        </row>
        <row r="109">
          <cell r="G109" t="str">
            <v>Rhizoctonia solani AG-2-2</v>
          </cell>
        </row>
        <row r="110">
          <cell r="G110" t="str">
            <v>Rhizoctonia solani AG 2-2IIIB</v>
          </cell>
        </row>
        <row r="111">
          <cell r="G111" t="str">
            <v>Rhizoctonia solani AG-2-2IV</v>
          </cell>
        </row>
        <row r="112">
          <cell r="G112" t="str">
            <v>Rhizoctonia solani AG-3</v>
          </cell>
        </row>
        <row r="113">
          <cell r="G113" t="str">
            <v>Rhizoctonia solani AG-4 (incl. AG-4-HG-II)</v>
          </cell>
        </row>
        <row r="114">
          <cell r="G114" t="str">
            <v>Rhizoctonia solani AG-5</v>
          </cell>
        </row>
        <row r="115">
          <cell r="G115" t="str">
            <v>Rhizoctonia solani AG - 6</v>
          </cell>
        </row>
        <row r="116">
          <cell r="G116" t="str">
            <v>Rhizoctonia solani AG-7</v>
          </cell>
        </row>
        <row r="117">
          <cell r="G117" t="str">
            <v>Rhizoctonia solani AG-8</v>
          </cell>
        </row>
        <row r="118">
          <cell r="G118" t="str">
            <v>Rhizoctonia solani AG -9</v>
          </cell>
        </row>
        <row r="119">
          <cell r="G119" t="str">
            <v>Rhizoctonia solani AG-10</v>
          </cell>
        </row>
        <row r="120">
          <cell r="G120" t="str">
            <v>Rhizoctonia solani AG-11</v>
          </cell>
        </row>
        <row r="121">
          <cell r="G121" t="str">
            <v>Rhizoctonia solani AG-12</v>
          </cell>
        </row>
        <row r="122">
          <cell r="G122" t="str">
            <v>Rhizoctonia solani AG-13</v>
          </cell>
        </row>
        <row r="123">
          <cell r="G123" t="str">
            <v>Rhizoctonia spp.</v>
          </cell>
        </row>
        <row r="124">
          <cell r="G124" t="str">
            <v>Rhynchosporium orthosporum</v>
          </cell>
        </row>
        <row r="125">
          <cell r="G125" t="str">
            <v>Rhynchosporium secalis</v>
          </cell>
        </row>
        <row r="126">
          <cell r="G126" t="str">
            <v>Sclerotinia borealis</v>
          </cell>
        </row>
        <row r="127">
          <cell r="G127" t="str">
            <v>Sclerotinia homoeocarpa</v>
          </cell>
        </row>
        <row r="128">
          <cell r="G128" t="str">
            <v>Sclerotinia minor</v>
          </cell>
        </row>
        <row r="129">
          <cell r="G129" t="str">
            <v>Sclerotinia sclerotiorum</v>
          </cell>
        </row>
        <row r="130">
          <cell r="G130" t="str">
            <v>Sclerotinia trifoliorum</v>
          </cell>
        </row>
        <row r="131">
          <cell r="G131" t="str">
            <v>Sclerotium cepivorum</v>
          </cell>
        </row>
        <row r="132">
          <cell r="G132" t="str">
            <v>Sclerotium rolfsii</v>
          </cell>
          <cell r="H132" t="str">
            <v>Athelia rolfsii</v>
          </cell>
        </row>
        <row r="133">
          <cell r="G133" t="str">
            <v>Spongospora subterranea f. sp. subterranea</v>
          </cell>
        </row>
        <row r="134">
          <cell r="G134" t="str">
            <v>Streptomyces scabies</v>
          </cell>
        </row>
        <row r="135">
          <cell r="G135" t="str">
            <v>Synchytrium endobioticum</v>
          </cell>
        </row>
        <row r="136">
          <cell r="G136" t="str">
            <v>Thielaviopsis basicola</v>
          </cell>
          <cell r="H136" t="str">
            <v>Chalara elegans</v>
          </cell>
        </row>
        <row r="137">
          <cell r="G137" t="str">
            <v>Tilletia controversa</v>
          </cell>
        </row>
        <row r="138">
          <cell r="G138" t="str">
            <v>Typhula betae</v>
          </cell>
        </row>
        <row r="139">
          <cell r="G139" t="str">
            <v>Typhula incarnata</v>
          </cell>
        </row>
        <row r="140">
          <cell r="G140" t="str">
            <v>Typhula ishikariensis</v>
          </cell>
        </row>
        <row r="141">
          <cell r="G141" t="str">
            <v>Verticillium albo-atrum</v>
          </cell>
        </row>
        <row r="142">
          <cell r="G142" t="str">
            <v>Verticillium dahliae</v>
          </cell>
        </row>
        <row r="143">
          <cell r="G143" t="str">
            <v>Verticillium longisporum</v>
          </cell>
        </row>
        <row r="144">
          <cell r="G144" t="str">
            <v>Verticillium spp.</v>
          </cell>
        </row>
      </sheetData>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collection"/>
      <sheetName val="lists"/>
      <sheetName val="soil type"/>
    </sheetNames>
    <sheetDataSet>
      <sheetData sheetId="0" refreshError="1"/>
      <sheetData sheetId="1">
        <row r="6">
          <cell r="C6" t="str">
            <v>V-Allium ampeloprasum</v>
          </cell>
          <cell r="D6" t="str">
            <v>Leek</v>
          </cell>
          <cell r="G6" t="str">
            <v>Acremonium spp.</v>
          </cell>
        </row>
        <row r="7">
          <cell r="C7" t="str">
            <v>V-Allium sativum</v>
          </cell>
          <cell r="D7" t="str">
            <v>Garlic</v>
          </cell>
          <cell r="G7" t="str">
            <v>Albugo candida</v>
          </cell>
        </row>
        <row r="8">
          <cell r="C8" t="str">
            <v>V-Allium spp.</v>
          </cell>
          <cell r="D8" t="str">
            <v>Onion</v>
          </cell>
          <cell r="G8" t="str">
            <v>Aphanomyces euteiches</v>
          </cell>
        </row>
        <row r="9">
          <cell r="C9" t="str">
            <v>V-Anethum graveolens</v>
          </cell>
          <cell r="D9" t="str">
            <v>Dill</v>
          </cell>
          <cell r="G9" t="str">
            <v>Aphanomyces raphani</v>
          </cell>
        </row>
        <row r="10">
          <cell r="C10" t="str">
            <v>V-Apium graveolens</v>
          </cell>
          <cell r="D10" t="str">
            <v>Celery</v>
          </cell>
          <cell r="G10" t="str">
            <v>Armillaria mellea</v>
          </cell>
        </row>
        <row r="11">
          <cell r="C11" t="str">
            <v>V-Asparagus offininalis</v>
          </cell>
          <cell r="D11" t="str">
            <v>Asparagus</v>
          </cell>
          <cell r="G11" t="str">
            <v>Ascochyta pisi</v>
          </cell>
        </row>
        <row r="12">
          <cell r="C12" t="str">
            <v>V-Brassica oleracea</v>
          </cell>
          <cell r="D12" t="str">
            <v>Cabbage (incl. Broccoli and cauliflower</v>
          </cell>
          <cell r="G12" t="str">
            <v>Bipolaris spp.</v>
          </cell>
        </row>
        <row r="13">
          <cell r="C13" t="str">
            <v>V-Capsicum annum</v>
          </cell>
          <cell r="D13" t="str">
            <v>Sweet pepper</v>
          </cell>
          <cell r="G13" t="str">
            <v>Cochliobolus sativus</v>
          </cell>
        </row>
        <row r="14">
          <cell r="C14" t="str">
            <v>V-Cichorium intybus</v>
          </cell>
          <cell r="D14" t="str">
            <v>Chicory</v>
          </cell>
          <cell r="G14" t="str">
            <v>Colletotrichum spp.</v>
          </cell>
        </row>
        <row r="15">
          <cell r="C15" t="str">
            <v>V-Citrullus lanatus</v>
          </cell>
          <cell r="D15" t="str">
            <v>Watermelone</v>
          </cell>
          <cell r="G15" t="str">
            <v>Colletotrichum coccodes</v>
          </cell>
          <cell r="H15" t="str">
            <v>Colletotrichum atramentarium</v>
          </cell>
        </row>
        <row r="16">
          <cell r="C16" t="str">
            <v>V-Coriandrum sativum</v>
          </cell>
          <cell r="D16" t="str">
            <v>Corriander</v>
          </cell>
          <cell r="G16" t="str">
            <v>Colletotrichum dematium</v>
          </cell>
        </row>
        <row r="17">
          <cell r="C17" t="str">
            <v>V-Cucumis melo</v>
          </cell>
          <cell r="D17" t="str">
            <v>Melon</v>
          </cell>
          <cell r="G17" t="str">
            <v>Colletotrichum lagenarium</v>
          </cell>
        </row>
        <row r="18">
          <cell r="C18" t="str">
            <v>V-Cucumis sativus</v>
          </cell>
          <cell r="D18" t="str">
            <v>Cucumber</v>
          </cell>
          <cell r="G18" t="str">
            <v>Corynespora cassiicola</v>
          </cell>
        </row>
        <row r="19">
          <cell r="C19" t="str">
            <v>V-Cucurbita spp.</v>
          </cell>
          <cell r="D19" t="str">
            <v>Pumpkin</v>
          </cell>
          <cell r="G19" t="str">
            <v>Curvularia spp.</v>
          </cell>
        </row>
        <row r="20">
          <cell r="C20" t="str">
            <v>V-Daucus carota</v>
          </cell>
          <cell r="D20" t="str">
            <v>Carrot</v>
          </cell>
          <cell r="G20" t="str">
            <v>Cylindrocarpon destructans</v>
          </cell>
        </row>
        <row r="21">
          <cell r="C21" t="str">
            <v>V-Fragaria x ananassa</v>
          </cell>
          <cell r="D21" t="str">
            <v>Strawberry</v>
          </cell>
          <cell r="G21" t="str">
            <v>Cylindrocladium spp.</v>
          </cell>
        </row>
        <row r="22">
          <cell r="C22" t="str">
            <v>V-Lactuca sativa</v>
          </cell>
          <cell r="D22" t="str">
            <v>Lettuce (all types)</v>
          </cell>
          <cell r="G22" t="str">
            <v>Diplocarpon rosae</v>
          </cell>
        </row>
        <row r="23">
          <cell r="C23" t="str">
            <v>V-Lycopersicon esculentum</v>
          </cell>
          <cell r="D23" t="str">
            <v>Tomato</v>
          </cell>
          <cell r="G23" t="str">
            <v>Didymella bryoniae</v>
          </cell>
        </row>
        <row r="24">
          <cell r="C24" t="str">
            <v>V-Ocimum basilicum</v>
          </cell>
          <cell r="D24" t="str">
            <v>Basil</v>
          </cell>
          <cell r="G24" t="str">
            <v>Didymella lycopersici</v>
          </cell>
          <cell r="H24" t="str">
            <v>Boeremia lycopersi</v>
          </cell>
        </row>
        <row r="25">
          <cell r="C25" t="str">
            <v>V-Pastinaca sativa</v>
          </cell>
          <cell r="D25" t="str">
            <v>Parsnip</v>
          </cell>
          <cell r="G25" t="str">
            <v>Drechslera spp.</v>
          </cell>
        </row>
        <row r="26">
          <cell r="C26" t="str">
            <v>V-Petroselinum crispum</v>
          </cell>
          <cell r="D26" t="str">
            <v>Parsley</v>
          </cell>
          <cell r="G26" t="str">
            <v>Erwinia carotovora</v>
          </cell>
        </row>
        <row r="27">
          <cell r="C27" t="str">
            <v>V-Phaseolus spp.</v>
          </cell>
          <cell r="D27" t="str">
            <v>Beans</v>
          </cell>
          <cell r="G27" t="str">
            <v>Fusarium avenaceum</v>
          </cell>
        </row>
        <row r="28">
          <cell r="C28" t="str">
            <v>V-Pisum spp.</v>
          </cell>
          <cell r="D28" t="str">
            <v>Peas</v>
          </cell>
          <cell r="G28" t="str">
            <v>Fusarium culmorum</v>
          </cell>
        </row>
        <row r="29">
          <cell r="C29" t="str">
            <v>V-Rheum rhabarbarum</v>
          </cell>
          <cell r="D29" t="str">
            <v>Rhubarb</v>
          </cell>
          <cell r="G29" t="str">
            <v>Fusarium oxysporum</v>
          </cell>
        </row>
        <row r="30">
          <cell r="C30" t="str">
            <v>V-Scorzonera hispanica</v>
          </cell>
          <cell r="D30" t="str">
            <v>Black salsify</v>
          </cell>
          <cell r="G30" t="str">
            <v>Fusarium oxysporum f. sp. apii</v>
          </cell>
        </row>
        <row r="31">
          <cell r="C31" t="str">
            <v>V-Solanum melongena</v>
          </cell>
          <cell r="D31" t="str">
            <v>Eggplant</v>
          </cell>
          <cell r="G31" t="str">
            <v>Fusarium oxysporum f. sp. capsici</v>
          </cell>
        </row>
        <row r="32">
          <cell r="C32" t="str">
            <v>V-Spinacia oleracea</v>
          </cell>
          <cell r="D32" t="str">
            <v>Spinach</v>
          </cell>
          <cell r="G32" t="str">
            <v>Fusarium oxysporum f. sp. cepae</v>
          </cell>
        </row>
        <row r="33">
          <cell r="C33" t="str">
            <v>V-Valerianella sp.</v>
          </cell>
          <cell r="D33" t="str">
            <v>Corn salad</v>
          </cell>
          <cell r="G33" t="str">
            <v>Fusarium oxysporum f. sp. conglutinans</v>
          </cell>
        </row>
        <row r="34">
          <cell r="C34" t="str">
            <v>V-?? Other leavy salads</v>
          </cell>
          <cell r="D34" t="str">
            <v>Other leavy salads</v>
          </cell>
          <cell r="G34" t="str">
            <v>Fusarium oxysporum f. sp. cucumerinum</v>
          </cell>
        </row>
        <row r="35">
          <cell r="C35" t="str">
            <v>F-Avena sativa</v>
          </cell>
          <cell r="D35" t="str">
            <v>Oat</v>
          </cell>
          <cell r="G35" t="str">
            <v>Fusarium oxysporum f. sp. cumini</v>
          </cell>
        </row>
        <row r="36">
          <cell r="C36" t="str">
            <v>F-Beta vulgaris</v>
          </cell>
          <cell r="D36" t="str">
            <v>Beets (sugar, fodder)</v>
          </cell>
          <cell r="G36" t="str">
            <v>Fusarium oxysporum f. sp. fragariae</v>
          </cell>
        </row>
        <row r="37">
          <cell r="C37" t="str">
            <v>F-Brassica napus</v>
          </cell>
          <cell r="D37" t="str">
            <v>Rapeseed</v>
          </cell>
          <cell r="G37" t="str">
            <v>Fusarium oxysporum f. sp. lactucum</v>
          </cell>
        </row>
        <row r="38">
          <cell r="C38" t="str">
            <v>F-Cannabis sativa</v>
          </cell>
          <cell r="D38" t="str">
            <v>Hemp</v>
          </cell>
          <cell r="G38" t="str">
            <v>Fusarium oxysporum f. sp. lycopersici</v>
          </cell>
        </row>
        <row r="39">
          <cell r="C39" t="str">
            <v>F-Glycine max</v>
          </cell>
          <cell r="D39" t="str">
            <v>Soybean</v>
          </cell>
          <cell r="G39" t="str">
            <v>Fusarium oxysporum f. sp. melonis</v>
          </cell>
        </row>
        <row r="40">
          <cell r="C40" t="str">
            <v>F-Helianthus spp.</v>
          </cell>
          <cell r="D40" t="str">
            <v>Sunflower</v>
          </cell>
          <cell r="G40" t="str">
            <v>Fusarium oxysporum f. sp. niveum</v>
          </cell>
        </row>
        <row r="41">
          <cell r="C41" t="str">
            <v>F-Hordeum vulgare</v>
          </cell>
          <cell r="D41" t="str">
            <v>Barley</v>
          </cell>
          <cell r="G41" t="str">
            <v>Fusarium oxysporum f. sp. Pisi</v>
          </cell>
        </row>
        <row r="42">
          <cell r="C42" t="str">
            <v>F-Linum usitatissiumum</v>
          </cell>
          <cell r="D42" t="str">
            <v>Linseed</v>
          </cell>
          <cell r="G42" t="str">
            <v>Fusarium oxysporum f. sp. radicis-cucumerinum</v>
          </cell>
        </row>
        <row r="43">
          <cell r="C43" t="str">
            <v>F-Lupinus spp.</v>
          </cell>
          <cell r="D43" t="str">
            <v>Lupins</v>
          </cell>
          <cell r="G43" t="str">
            <v>Fusarium oxysporum f. sp. radicis-lycopersici</v>
          </cell>
        </row>
        <row r="44">
          <cell r="C44" t="str">
            <v>F-Medigaco sativa</v>
          </cell>
          <cell r="D44" t="str">
            <v>Luzerne (= alfalfa)</v>
          </cell>
          <cell r="G44" t="str">
            <v>Fusarium solani</v>
          </cell>
        </row>
        <row r="45">
          <cell r="C45" t="str">
            <v>F-Nicotiana tabacum</v>
          </cell>
          <cell r="D45" t="str">
            <v>Tobacco</v>
          </cell>
          <cell r="G45" t="str">
            <v>Fusarium solani f. sp. cucurbitae</v>
          </cell>
        </row>
        <row r="46">
          <cell r="C46" t="str">
            <v>F-Oryza sativa</v>
          </cell>
          <cell r="D46" t="str">
            <v>Rice</v>
          </cell>
          <cell r="G46" t="str">
            <v>Fusarium solani f. sp. phaseoli</v>
          </cell>
        </row>
        <row r="47">
          <cell r="C47" t="str">
            <v>F-Secale cereale</v>
          </cell>
          <cell r="D47" t="str">
            <v>Rye</v>
          </cell>
          <cell r="G47" t="str">
            <v>Fusarium solani f. sp. pisi</v>
          </cell>
        </row>
        <row r="48">
          <cell r="C48" t="str">
            <v>F-Solanum tuberosum</v>
          </cell>
          <cell r="D48" t="str">
            <v>Potato</v>
          </cell>
          <cell r="G48" t="str">
            <v>Gaeumannomyces graminis</v>
          </cell>
        </row>
        <row r="49">
          <cell r="C49" t="str">
            <v>F-Trifolium spp.</v>
          </cell>
          <cell r="D49" t="str">
            <v>Clover</v>
          </cell>
          <cell r="G49" t="str">
            <v>Idriella lunata</v>
          </cell>
        </row>
        <row r="50">
          <cell r="C50" t="str">
            <v>F-Triticum aestivum</v>
          </cell>
          <cell r="D50" t="str">
            <v>Wheat</v>
          </cell>
          <cell r="G50" t="str">
            <v>Laetisaria fuciformis</v>
          </cell>
        </row>
        <row r="51">
          <cell r="C51" t="str">
            <v>F-× Triticosecale</v>
          </cell>
          <cell r="D51" t="str">
            <v>Triticale</v>
          </cell>
          <cell r="G51" t="str">
            <v>Macrophomina phaseolina</v>
          </cell>
        </row>
        <row r="52">
          <cell r="C52" t="str">
            <v>F-Vicia faba</v>
          </cell>
          <cell r="D52" t="str">
            <v>Faba bean</v>
          </cell>
          <cell r="G52" t="str">
            <v>Microdochium nivale</v>
          </cell>
          <cell r="H52" t="str">
            <v>Fusarium nivale</v>
          </cell>
        </row>
        <row r="53">
          <cell r="C53" t="str">
            <v>F-Zea mais</v>
          </cell>
          <cell r="D53" t="str">
            <v>Maize (corn)</v>
          </cell>
          <cell r="G53" t="str">
            <v>Monosporascus cannonballus</v>
          </cell>
        </row>
        <row r="54">
          <cell r="C54" t="str">
            <v>G-Avena strigosa</v>
          </cell>
          <cell r="D54" t="str">
            <v>Japanese/Black oat</v>
          </cell>
          <cell r="G54" t="str">
            <v>Mycosphaerella pinodes</v>
          </cell>
          <cell r="H54" t="str">
            <v>Ascochyta pinodes</v>
          </cell>
        </row>
        <row r="55">
          <cell r="C55" t="str">
            <v>G-Brassica rapa</v>
          </cell>
          <cell r="D55" t="str">
            <v>Turnip</v>
          </cell>
          <cell r="G55" t="str">
            <v>Olpidium brassicae</v>
          </cell>
        </row>
        <row r="56">
          <cell r="C56" t="str">
            <v>G-Brassica spp.</v>
          </cell>
          <cell r="D56" t="str">
            <v>Fodder rape / Leafy turnip</v>
          </cell>
          <cell r="G56" t="str">
            <v>Phoma destructiva</v>
          </cell>
        </row>
        <row r="57">
          <cell r="C57" t="str">
            <v>G-Brassica spp.</v>
          </cell>
          <cell r="D57" t="str">
            <v>Mustards</v>
          </cell>
          <cell r="G57" t="str">
            <v>Phoma lingam</v>
          </cell>
        </row>
        <row r="58">
          <cell r="C58" t="str">
            <v>G-Camelina sativa</v>
          </cell>
          <cell r="D58" t="str">
            <v>Camelina or false flax or linseed dodder</v>
          </cell>
          <cell r="G58" t="str">
            <v>Phoma medicaginis var. pinodella</v>
          </cell>
        </row>
        <row r="59">
          <cell r="C59" t="str">
            <v>G-Fagopyrum esculentum</v>
          </cell>
          <cell r="D59" t="str">
            <v>Buckwheat</v>
          </cell>
          <cell r="G59" t="str">
            <v>Phoma terrestris</v>
          </cell>
          <cell r="H59" t="str">
            <v>Pyrenochaeta terrestris</v>
          </cell>
        </row>
        <row r="60">
          <cell r="C60" t="str">
            <v>G-Guizotia abyssinica</v>
          </cell>
          <cell r="D60" t="str">
            <v>Ramtil</v>
          </cell>
          <cell r="G60" t="str">
            <v>Phoma valerianellae</v>
          </cell>
        </row>
        <row r="61">
          <cell r="C61" t="str">
            <v>G-Lathyrus sativus</v>
          </cell>
          <cell r="D61" t="str">
            <v>Chickling pea or chickling vetch</v>
          </cell>
          <cell r="G61" t="str">
            <v>Phomopsis obscurans</v>
          </cell>
        </row>
        <row r="62">
          <cell r="C62" t="str">
            <v>G-Lolium multiflorum</v>
          </cell>
          <cell r="D62" t="str">
            <v>Italian ryegrass</v>
          </cell>
          <cell r="G62" t="str">
            <v>Phomopsis sclerotioides</v>
          </cell>
        </row>
        <row r="63">
          <cell r="C63" t="str">
            <v>G-Lolium perenne</v>
          </cell>
          <cell r="D63" t="str">
            <v>Perennial ryegrass</v>
          </cell>
          <cell r="G63" t="str">
            <v>Phytophthora spp.</v>
          </cell>
        </row>
        <row r="64">
          <cell r="C64" t="str">
            <v>G-Phacelia sp.</v>
          </cell>
          <cell r="D64" t="str">
            <v>Phacelia</v>
          </cell>
          <cell r="G64" t="str">
            <v>Phytophthora cactorum</v>
          </cell>
        </row>
        <row r="65">
          <cell r="C65" t="str">
            <v>G-Raphanus sativus</v>
          </cell>
          <cell r="D65" t="str">
            <v>Radish</v>
          </cell>
          <cell r="G65" t="str">
            <v>Phytophthora capsici</v>
          </cell>
        </row>
        <row r="66">
          <cell r="C66" t="str">
            <v>G-Sinapis alba</v>
          </cell>
          <cell r="D66" t="str">
            <v>White mustard</v>
          </cell>
          <cell r="G66" t="str">
            <v>Phytophthora cinnamomi</v>
          </cell>
        </row>
        <row r="67">
          <cell r="C67" t="str">
            <v>G-Sorghum spp.</v>
          </cell>
          <cell r="D67" t="str">
            <v>Sorghum, Sudangrass</v>
          </cell>
          <cell r="G67" t="str">
            <v>Phytophthora citricola</v>
          </cell>
        </row>
        <row r="68">
          <cell r="C68" t="str">
            <v>G-Tagetes sp.</v>
          </cell>
          <cell r="D68" t="str">
            <v>Marigold</v>
          </cell>
          <cell r="G68" t="str">
            <v>Phytophthora cryptogea</v>
          </cell>
        </row>
        <row r="69">
          <cell r="C69" t="str">
            <v>G-Trifolium alexandrinum</v>
          </cell>
          <cell r="D69" t="str">
            <v>Berseem clover</v>
          </cell>
          <cell r="G69" t="str">
            <v>Phytophthora drechsleri</v>
          </cell>
        </row>
        <row r="70">
          <cell r="C70" t="str">
            <v>G-Trifolium incarnatum</v>
          </cell>
          <cell r="D70" t="str">
            <v>Crimson clover</v>
          </cell>
          <cell r="G70" t="str">
            <v>Phytophthora fragariaevar. fragariae</v>
          </cell>
        </row>
        <row r="71">
          <cell r="C71" t="str">
            <v>G-Trifolium pratense</v>
          </cell>
          <cell r="D71" t="str">
            <v>Red clover</v>
          </cell>
          <cell r="G71" t="str">
            <v>Phytophthora megasperma</v>
          </cell>
        </row>
        <row r="72">
          <cell r="C72" t="str">
            <v>G-Trifolium repens</v>
          </cell>
          <cell r="D72" t="str">
            <v>White clover</v>
          </cell>
          <cell r="G72" t="str">
            <v>Phytophthora nicotianae</v>
          </cell>
        </row>
        <row r="73">
          <cell r="C73" t="str">
            <v>G-Trifolium resupinatum</v>
          </cell>
          <cell r="D73" t="str">
            <v>Persian/reversed clover</v>
          </cell>
          <cell r="G73" t="str">
            <v>Plasmodiophora brassicae</v>
          </cell>
        </row>
        <row r="74">
          <cell r="C74" t="str">
            <v>G-Vicia sp.</v>
          </cell>
          <cell r="D74" t="str">
            <v>Vetch</v>
          </cell>
          <cell r="G74" t="str">
            <v>Plectosphaerella cucumerina</v>
          </cell>
        </row>
        <row r="75">
          <cell r="G75" t="str">
            <v>Pseudocercosporella herpotrichoides</v>
          </cell>
        </row>
        <row r="76">
          <cell r="G76" t="str">
            <v>Pyrenochaeta lycopersici</v>
          </cell>
        </row>
        <row r="77">
          <cell r="G77" t="str">
            <v>Pythium spp.</v>
          </cell>
        </row>
        <row r="78">
          <cell r="G78" t="str">
            <v>Pythium aphanidermatum</v>
          </cell>
        </row>
        <row r="79">
          <cell r="G79" t="str">
            <v>Pythium coloratum</v>
          </cell>
        </row>
        <row r="80">
          <cell r="G80" t="str">
            <v>Pythium graminicola</v>
          </cell>
        </row>
        <row r="81">
          <cell r="G81" t="str">
            <v>Pythium irregulare</v>
          </cell>
        </row>
        <row r="82">
          <cell r="G82" t="str">
            <v>Pythium sulcatum</v>
          </cell>
        </row>
        <row r="83">
          <cell r="G83" t="str">
            <v>Pythium ultimum</v>
          </cell>
        </row>
        <row r="84">
          <cell r="G84" t="str">
            <v>Pythium violae</v>
          </cell>
        </row>
        <row r="85">
          <cell r="G85" t="str">
            <v>Rhizoctonia cerealis</v>
          </cell>
        </row>
        <row r="86">
          <cell r="G86" t="str">
            <v>Rhizoctonia crocorum</v>
          </cell>
        </row>
        <row r="87">
          <cell r="G87" t="str">
            <v>Rhizoctonia fragariae</v>
          </cell>
        </row>
        <row r="88">
          <cell r="G88" t="str">
            <v>Rhizoctonia solani</v>
          </cell>
          <cell r="H88" t="str">
            <v>Thanatephorus cucumeris</v>
          </cell>
        </row>
        <row r="89">
          <cell r="G89" t="str">
            <v>Rhynchosporium orthosporum</v>
          </cell>
        </row>
        <row r="90">
          <cell r="G90" t="str">
            <v>Rhynchosporium secalis</v>
          </cell>
        </row>
        <row r="91">
          <cell r="G91" t="str">
            <v>Sclerotinia borealis</v>
          </cell>
        </row>
        <row r="92">
          <cell r="G92" t="str">
            <v>Sclerotinia homoeocarpa</v>
          </cell>
        </row>
        <row r="93">
          <cell r="G93" t="str">
            <v>Sclerotinia minor</v>
          </cell>
        </row>
        <row r="94">
          <cell r="G94" t="str">
            <v>Sclerotinia sclerotiorum</v>
          </cell>
        </row>
        <row r="95">
          <cell r="G95" t="str">
            <v>Sclerotinia trifoliorum</v>
          </cell>
        </row>
        <row r="96">
          <cell r="G96" t="str">
            <v>Sclerotium cepivorum</v>
          </cell>
        </row>
        <row r="97">
          <cell r="G97" t="str">
            <v>Sclerotium rolfsii</v>
          </cell>
          <cell r="H97" t="str">
            <v>Athelia rolfsii</v>
          </cell>
        </row>
        <row r="98">
          <cell r="G98" t="str">
            <v>Spongospora subterranea f. sp. subterranea</v>
          </cell>
        </row>
        <row r="99">
          <cell r="G99" t="str">
            <v>Streptomyces scabies</v>
          </cell>
        </row>
        <row r="100">
          <cell r="G100" t="str">
            <v>Synchytrium endobioticum</v>
          </cell>
        </row>
        <row r="101">
          <cell r="G101" t="str">
            <v>Thielaviopsis basicola</v>
          </cell>
          <cell r="H101" t="str">
            <v>Chalara elegans</v>
          </cell>
        </row>
        <row r="102">
          <cell r="G102" t="str">
            <v>Tilletia controversa</v>
          </cell>
        </row>
        <row r="103">
          <cell r="G103" t="str">
            <v>Typhula betae</v>
          </cell>
        </row>
        <row r="104">
          <cell r="G104" t="str">
            <v>Typhula incarnata</v>
          </cell>
        </row>
        <row r="105">
          <cell r="G105" t="str">
            <v>Typhula ishikariensis</v>
          </cell>
        </row>
        <row r="106">
          <cell r="G106" t="str">
            <v>Verticillium albo-atrum</v>
          </cell>
        </row>
        <row r="107">
          <cell r="G107" t="str">
            <v>Verticillium dahliae</v>
          </cell>
        </row>
        <row r="108">
          <cell r="G108" t="str">
            <v>Verticillium longisporum</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collection"/>
      <sheetName val="lists"/>
      <sheetName val="soil type"/>
    </sheetNames>
    <sheetDataSet>
      <sheetData sheetId="0" refreshError="1"/>
      <sheetData sheetId="1">
        <row r="6">
          <cell r="C6" t="str">
            <v>V-Allium ampeloprasum</v>
          </cell>
          <cell r="D6" t="str">
            <v>Leek</v>
          </cell>
          <cell r="G6" t="str">
            <v>Acremonium spp.</v>
          </cell>
        </row>
        <row r="7">
          <cell r="C7" t="str">
            <v>V-Allium sativum</v>
          </cell>
          <cell r="D7" t="str">
            <v>Garlic</v>
          </cell>
          <cell r="G7" t="str">
            <v>Albugo candida</v>
          </cell>
        </row>
        <row r="8">
          <cell r="C8" t="str">
            <v>V-Allium spp.</v>
          </cell>
          <cell r="D8" t="str">
            <v>Onion</v>
          </cell>
          <cell r="G8" t="str">
            <v>Aphanomyces euteiches</v>
          </cell>
        </row>
        <row r="9">
          <cell r="C9" t="str">
            <v>V-Anethum graveolens</v>
          </cell>
          <cell r="D9" t="str">
            <v>Dill</v>
          </cell>
          <cell r="G9" t="str">
            <v>Aphanomyces raphani</v>
          </cell>
        </row>
        <row r="10">
          <cell r="C10" t="str">
            <v>V-Apium graveolens</v>
          </cell>
          <cell r="D10" t="str">
            <v>Celery</v>
          </cell>
          <cell r="G10" t="str">
            <v>Armillaria mellea</v>
          </cell>
        </row>
        <row r="11">
          <cell r="C11" t="str">
            <v>V-Asparagus offininalis</v>
          </cell>
          <cell r="D11" t="str">
            <v>Asparagus</v>
          </cell>
          <cell r="G11" t="str">
            <v>Ascochyta pisi</v>
          </cell>
        </row>
        <row r="12">
          <cell r="C12" t="str">
            <v>V-Brassica oleracea</v>
          </cell>
          <cell r="D12" t="str">
            <v>Cabbage (incl. Broccoli and cauliflower</v>
          </cell>
          <cell r="G12" t="str">
            <v>Bipolaris spp.</v>
          </cell>
        </row>
        <row r="13">
          <cell r="C13" t="str">
            <v>V-Capsicum annum</v>
          </cell>
          <cell r="D13" t="str">
            <v>Sweet pepper</v>
          </cell>
          <cell r="G13" t="str">
            <v>Cochliobolus sativus</v>
          </cell>
        </row>
        <row r="14">
          <cell r="C14" t="str">
            <v>V-Cichorium intybus</v>
          </cell>
          <cell r="D14" t="str">
            <v>Chicory</v>
          </cell>
          <cell r="G14" t="str">
            <v>Colletotrichum spp.</v>
          </cell>
        </row>
        <row r="15">
          <cell r="C15" t="str">
            <v>V-Citrullus lanatus</v>
          </cell>
          <cell r="D15" t="str">
            <v>Watermelone</v>
          </cell>
          <cell r="G15" t="str">
            <v>Colletotrichum coccodes</v>
          </cell>
          <cell r="H15" t="str">
            <v>Colletotrichum atramentarium</v>
          </cell>
        </row>
        <row r="16">
          <cell r="C16" t="str">
            <v>V-Coriandrum sativum</v>
          </cell>
          <cell r="D16" t="str">
            <v>Corriander</v>
          </cell>
          <cell r="G16" t="str">
            <v>Colletotrichum dematium</v>
          </cell>
        </row>
        <row r="17">
          <cell r="C17" t="str">
            <v>V-Cucumis melo</v>
          </cell>
          <cell r="D17" t="str">
            <v>Melon</v>
          </cell>
          <cell r="G17" t="str">
            <v>Colletotrichum lagenarium</v>
          </cell>
        </row>
        <row r="18">
          <cell r="C18" t="str">
            <v>V-Cucumis sativus</v>
          </cell>
          <cell r="D18" t="str">
            <v>Cucumber</v>
          </cell>
          <cell r="G18" t="str">
            <v>Corynespora cassiicola</v>
          </cell>
        </row>
        <row r="19">
          <cell r="C19" t="str">
            <v>V-Cucurbita spp.</v>
          </cell>
          <cell r="D19" t="str">
            <v>Pumpkin/Squash</v>
          </cell>
          <cell r="G19" t="str">
            <v>Curvularia spp.</v>
          </cell>
        </row>
        <row r="20">
          <cell r="C20" t="str">
            <v>V-Daucus carota</v>
          </cell>
          <cell r="D20" t="str">
            <v>Carrot</v>
          </cell>
          <cell r="G20" t="str">
            <v>Cylindrocarpon destructans</v>
          </cell>
        </row>
        <row r="21">
          <cell r="C21" t="str">
            <v>V-Fragaria x ananassa</v>
          </cell>
          <cell r="D21" t="str">
            <v>Strawberry</v>
          </cell>
          <cell r="G21" t="str">
            <v>Cylindrocladium spp.</v>
          </cell>
        </row>
        <row r="22">
          <cell r="C22" t="str">
            <v>V-Lactuca sativa</v>
          </cell>
          <cell r="D22" t="str">
            <v>Lettuce (all types)</v>
          </cell>
          <cell r="G22" t="str">
            <v>Diplocarpon rosae</v>
          </cell>
        </row>
        <row r="23">
          <cell r="C23" t="str">
            <v>V-Lycopersicon esculentum</v>
          </cell>
          <cell r="D23" t="str">
            <v>Tomato</v>
          </cell>
          <cell r="G23" t="str">
            <v>Didymella bryoniae</v>
          </cell>
        </row>
        <row r="24">
          <cell r="C24" t="str">
            <v>V-Ocimum basilicum</v>
          </cell>
          <cell r="D24" t="str">
            <v>Basil</v>
          </cell>
          <cell r="G24" t="str">
            <v>Didymella lycopersici</v>
          </cell>
          <cell r="H24" t="str">
            <v>Boeremia lycopersi</v>
          </cell>
        </row>
        <row r="25">
          <cell r="C25" t="str">
            <v>V-Pastinaca sativa</v>
          </cell>
          <cell r="D25" t="str">
            <v>Parsnip</v>
          </cell>
          <cell r="G25" t="str">
            <v>Drechslera spp.</v>
          </cell>
        </row>
        <row r="26">
          <cell r="C26" t="str">
            <v>V-Petroselinum crispum</v>
          </cell>
          <cell r="D26" t="str">
            <v>Parsley</v>
          </cell>
          <cell r="G26" t="str">
            <v>Erwinia carotovora</v>
          </cell>
        </row>
        <row r="27">
          <cell r="C27" t="str">
            <v>V-Phaseolus spp.</v>
          </cell>
          <cell r="D27" t="str">
            <v>Beans</v>
          </cell>
          <cell r="G27" t="str">
            <v>Fusarium avenaceum</v>
          </cell>
        </row>
        <row r="28">
          <cell r="C28" t="str">
            <v>V-Pisum spp.</v>
          </cell>
          <cell r="D28" t="str">
            <v>Peas</v>
          </cell>
          <cell r="G28" t="str">
            <v>Fusarium culmorum</v>
          </cell>
        </row>
        <row r="29">
          <cell r="C29" t="str">
            <v>V-Rheum rhabarbarum</v>
          </cell>
          <cell r="D29" t="str">
            <v>Rhubarb</v>
          </cell>
          <cell r="G29" t="str">
            <v>Fusarium oxysporum</v>
          </cell>
        </row>
        <row r="30">
          <cell r="C30" t="str">
            <v>V-Scorzonera hispanica</v>
          </cell>
          <cell r="D30" t="str">
            <v>Black salsify</v>
          </cell>
          <cell r="G30" t="str">
            <v>Fusarium oxysporum f. sp. apii</v>
          </cell>
        </row>
        <row r="31">
          <cell r="C31" t="str">
            <v>V-Solanum melongena</v>
          </cell>
          <cell r="D31" t="str">
            <v>Eggplant</v>
          </cell>
          <cell r="G31" t="str">
            <v>Fusarium oxysporum f. sp. capsici</v>
          </cell>
        </row>
        <row r="32">
          <cell r="C32" t="str">
            <v>V-Spinacia oleracea</v>
          </cell>
          <cell r="D32" t="str">
            <v>Spinach</v>
          </cell>
          <cell r="G32" t="str">
            <v>Fusarium oxysporum f. sp. cepae</v>
          </cell>
        </row>
        <row r="33">
          <cell r="C33" t="str">
            <v>V-Valerianella sp.</v>
          </cell>
          <cell r="D33" t="str">
            <v>Corn salad</v>
          </cell>
          <cell r="G33" t="str">
            <v>Fusarium oxysporum f. sp. conglutinans</v>
          </cell>
        </row>
        <row r="34">
          <cell r="C34" t="str">
            <v>V-Eruca vesicaria subsp. Sativa</v>
          </cell>
          <cell r="D34" t="str">
            <v>Rocket</v>
          </cell>
          <cell r="G34" t="str">
            <v>Fusarium oxysporum f. sp. cucumerinum</v>
          </cell>
        </row>
        <row r="35">
          <cell r="C35" t="str">
            <v>F-Avena sativa</v>
          </cell>
          <cell r="D35" t="str">
            <v>Oat</v>
          </cell>
          <cell r="G35" t="str">
            <v>Fusarium oxysporum f. sp. cumini</v>
          </cell>
        </row>
        <row r="36">
          <cell r="C36" t="str">
            <v>F-Beta vulgaris</v>
          </cell>
          <cell r="D36" t="str">
            <v>Beets (sugar, fodder)</v>
          </cell>
          <cell r="G36" t="str">
            <v>Fusarium oxysporum f. sp. fragariae</v>
          </cell>
        </row>
        <row r="37">
          <cell r="C37" t="str">
            <v>F-Brassica napus</v>
          </cell>
          <cell r="D37" t="str">
            <v>Rapeseed</v>
          </cell>
          <cell r="G37" t="str">
            <v>Fusarium oxysporum f. sp. lactucum</v>
          </cell>
        </row>
        <row r="38">
          <cell r="C38" t="str">
            <v>F-Cannabis sativa</v>
          </cell>
          <cell r="D38" t="str">
            <v>Hemp</v>
          </cell>
          <cell r="G38" t="str">
            <v>Fusarium oxysporum f. sp. lycopersici</v>
          </cell>
        </row>
        <row r="39">
          <cell r="C39" t="str">
            <v>F-Glycine max</v>
          </cell>
          <cell r="D39" t="str">
            <v>Soybean</v>
          </cell>
          <cell r="G39" t="str">
            <v>Fusarium oxysporum f. sp. melonis</v>
          </cell>
        </row>
        <row r="40">
          <cell r="C40" t="str">
            <v>F-Helianthus spp.</v>
          </cell>
          <cell r="D40" t="str">
            <v>Sunflower</v>
          </cell>
          <cell r="G40" t="str">
            <v>Fusarium oxysporum f. sp. niveum</v>
          </cell>
        </row>
        <row r="41">
          <cell r="C41" t="str">
            <v>F-Hordeum vulgare</v>
          </cell>
          <cell r="D41" t="str">
            <v>Barley</v>
          </cell>
          <cell r="G41" t="str">
            <v>Fusarium oxysporum f. sp. Pisi</v>
          </cell>
        </row>
        <row r="42">
          <cell r="C42" t="str">
            <v>F-Linum usitatissiumum</v>
          </cell>
          <cell r="D42" t="str">
            <v>Linseed</v>
          </cell>
          <cell r="G42" t="str">
            <v>Fusarium oxysporum f. sp. radicis-cucumerinum</v>
          </cell>
        </row>
        <row r="43">
          <cell r="C43" t="str">
            <v>F-Lupinus spp.</v>
          </cell>
          <cell r="D43" t="str">
            <v>Lupins</v>
          </cell>
          <cell r="G43" t="str">
            <v>Fusarium oxysporum f. sp. radicis-lycopersici</v>
          </cell>
        </row>
        <row r="44">
          <cell r="C44" t="str">
            <v>F-Medigaco sativa</v>
          </cell>
          <cell r="D44" t="str">
            <v>Luzerne (= alfalfa)</v>
          </cell>
          <cell r="G44" t="str">
            <v>Fusarium solani</v>
          </cell>
        </row>
        <row r="45">
          <cell r="C45" t="str">
            <v>F-Nicotiana tabacum</v>
          </cell>
          <cell r="D45" t="str">
            <v>Tobacco</v>
          </cell>
          <cell r="G45" t="str">
            <v>Fusarium solani f. sp. cucurbitae</v>
          </cell>
        </row>
        <row r="46">
          <cell r="C46" t="str">
            <v>F-Oryza sativa</v>
          </cell>
          <cell r="D46" t="str">
            <v>Rice</v>
          </cell>
          <cell r="G46" t="str">
            <v>Fusarium solani f. sp. phaseoli</v>
          </cell>
        </row>
        <row r="47">
          <cell r="C47" t="str">
            <v>F-Secale cereale</v>
          </cell>
          <cell r="D47" t="str">
            <v>Rye</v>
          </cell>
          <cell r="G47" t="str">
            <v>Fusarium solani f. sp. pisi</v>
          </cell>
        </row>
        <row r="48">
          <cell r="C48" t="str">
            <v>F-Solanum tuberosum</v>
          </cell>
          <cell r="D48" t="str">
            <v>Potato</v>
          </cell>
          <cell r="G48" t="str">
            <v>Gaeumannomyces graminis</v>
          </cell>
        </row>
        <row r="49">
          <cell r="C49" t="str">
            <v>F-Trifolium spp.</v>
          </cell>
          <cell r="D49" t="str">
            <v>Clover</v>
          </cell>
          <cell r="G49" t="str">
            <v>Idriella lunata</v>
          </cell>
        </row>
        <row r="50">
          <cell r="C50" t="str">
            <v>F-Triticum aestivum</v>
          </cell>
          <cell r="D50" t="str">
            <v>Wheat</v>
          </cell>
          <cell r="G50" t="str">
            <v>Laetisaria fuciformis</v>
          </cell>
        </row>
        <row r="51">
          <cell r="C51" t="str">
            <v>F-× Triticosecale</v>
          </cell>
          <cell r="D51" t="str">
            <v>Triticale</v>
          </cell>
          <cell r="G51" t="str">
            <v>Macrophomina phaseolina</v>
          </cell>
        </row>
        <row r="52">
          <cell r="C52" t="str">
            <v>F-Vicia faba</v>
          </cell>
          <cell r="D52" t="str">
            <v>Faba bean</v>
          </cell>
          <cell r="G52" t="str">
            <v>Microdochium nivale</v>
          </cell>
          <cell r="H52" t="str">
            <v>Fusarium nivale</v>
          </cell>
        </row>
        <row r="53">
          <cell r="C53" t="str">
            <v>F-Zea mais</v>
          </cell>
          <cell r="D53" t="str">
            <v>Maize (corn)</v>
          </cell>
          <cell r="G53" t="str">
            <v>Monosporascus cannonballus</v>
          </cell>
        </row>
        <row r="54">
          <cell r="C54" t="str">
            <v>G-Avena strigosa</v>
          </cell>
          <cell r="D54" t="str">
            <v>Japanese/Black oat</v>
          </cell>
          <cell r="G54" t="str">
            <v>Mycosphaerella pinodes</v>
          </cell>
          <cell r="H54" t="str">
            <v>Ascochyta pinodes</v>
          </cell>
        </row>
        <row r="55">
          <cell r="C55" t="str">
            <v>G-Brassica rapa</v>
          </cell>
          <cell r="D55" t="str">
            <v>Turnip</v>
          </cell>
          <cell r="G55" t="str">
            <v>Olpidium brassicae</v>
          </cell>
        </row>
        <row r="56">
          <cell r="C56" t="str">
            <v>G-Brassica spp.</v>
          </cell>
          <cell r="D56" t="str">
            <v>Fodder rape / Leafy turnip</v>
          </cell>
          <cell r="G56" t="str">
            <v>Phoma destructiva</v>
          </cell>
        </row>
        <row r="57">
          <cell r="C57" t="str">
            <v>G-Brassica spp.</v>
          </cell>
          <cell r="D57" t="str">
            <v>Mustards</v>
          </cell>
          <cell r="G57" t="str">
            <v>Phoma lingam</v>
          </cell>
        </row>
        <row r="58">
          <cell r="C58" t="str">
            <v>G-Camelina sativa</v>
          </cell>
          <cell r="D58" t="str">
            <v>Camelina or false flax or linseed dodder</v>
          </cell>
          <cell r="G58" t="str">
            <v>Phoma medicaginis var. pinodella</v>
          </cell>
        </row>
        <row r="59">
          <cell r="C59" t="str">
            <v>G-Fagopyrum esculentum</v>
          </cell>
          <cell r="D59" t="str">
            <v>Buckwheat</v>
          </cell>
          <cell r="G59" t="str">
            <v>Phoma terrestris</v>
          </cell>
          <cell r="H59" t="str">
            <v>Pyrenochaeta terrestris</v>
          </cell>
        </row>
        <row r="60">
          <cell r="C60" t="str">
            <v>G-Guizotia abyssinica</v>
          </cell>
          <cell r="D60" t="str">
            <v>Ramtil</v>
          </cell>
          <cell r="G60" t="str">
            <v>Phoma valerianellae</v>
          </cell>
        </row>
        <row r="61">
          <cell r="C61" t="str">
            <v>G-Lathyrus sativus</v>
          </cell>
          <cell r="D61" t="str">
            <v>Chickling pea or chickling vetch</v>
          </cell>
          <cell r="G61" t="str">
            <v>Phomopsis obscurans</v>
          </cell>
        </row>
        <row r="62">
          <cell r="C62" t="str">
            <v>G-Lolium multiflorum</v>
          </cell>
          <cell r="D62" t="str">
            <v>Italian ryegrass</v>
          </cell>
          <cell r="G62" t="str">
            <v>Phomopsis sclerotioides</v>
          </cell>
        </row>
        <row r="63">
          <cell r="C63" t="str">
            <v>G-Lolium perenne</v>
          </cell>
          <cell r="D63" t="str">
            <v>Perennial ryegrass</v>
          </cell>
          <cell r="G63" t="str">
            <v>Phytophthora spp.</v>
          </cell>
        </row>
        <row r="64">
          <cell r="C64" t="str">
            <v>G-Phacelia sp.</v>
          </cell>
          <cell r="D64" t="str">
            <v>Phacelia</v>
          </cell>
          <cell r="G64" t="str">
            <v>Phytophthora cactorum</v>
          </cell>
        </row>
        <row r="65">
          <cell r="C65" t="str">
            <v>G-Raphanus sativus</v>
          </cell>
          <cell r="D65" t="str">
            <v>Radish</v>
          </cell>
          <cell r="G65" t="str">
            <v>Phytophthora capsici</v>
          </cell>
        </row>
        <row r="66">
          <cell r="C66" t="str">
            <v>G-Sinapis alba</v>
          </cell>
          <cell r="D66" t="str">
            <v>White mustard</v>
          </cell>
          <cell r="G66" t="str">
            <v>Phytophthora cinnamomi</v>
          </cell>
        </row>
        <row r="67">
          <cell r="C67" t="str">
            <v>G-Sorghum spp.</v>
          </cell>
          <cell r="D67" t="str">
            <v>Sorghum, Sudangrass</v>
          </cell>
          <cell r="G67" t="str">
            <v>Phytophthora citricola</v>
          </cell>
        </row>
        <row r="68">
          <cell r="C68" t="str">
            <v>G-Tagetes sp.</v>
          </cell>
          <cell r="D68" t="str">
            <v>Marigold</v>
          </cell>
          <cell r="G68" t="str">
            <v>Phytophthora cryptogea</v>
          </cell>
        </row>
        <row r="69">
          <cell r="C69" t="str">
            <v>G-Trifolium alexandrinum</v>
          </cell>
          <cell r="D69" t="str">
            <v>Berseem clover</v>
          </cell>
          <cell r="G69" t="str">
            <v>Phytophthora drechsleri</v>
          </cell>
        </row>
        <row r="70">
          <cell r="C70" t="str">
            <v>G-Trifolium incarnatum</v>
          </cell>
          <cell r="D70" t="str">
            <v>Crimson clover</v>
          </cell>
          <cell r="G70" t="str">
            <v>Phytophthora fragariaevar. fragariae</v>
          </cell>
        </row>
        <row r="71">
          <cell r="C71" t="str">
            <v>G-Trifolium pratense</v>
          </cell>
          <cell r="D71" t="str">
            <v>Red clover</v>
          </cell>
          <cell r="G71" t="str">
            <v>Phytophthora megasperma</v>
          </cell>
        </row>
        <row r="72">
          <cell r="C72" t="str">
            <v>G-Trifolium repens</v>
          </cell>
          <cell r="D72" t="str">
            <v>White clover</v>
          </cell>
          <cell r="G72" t="str">
            <v>Phytophthora nicotianae</v>
          </cell>
        </row>
        <row r="73">
          <cell r="C73" t="str">
            <v>G-Trifolium resupinatum</v>
          </cell>
          <cell r="D73" t="str">
            <v>Persian/reversed clover</v>
          </cell>
          <cell r="G73" t="str">
            <v>Plasmodiophora brassicae</v>
          </cell>
        </row>
        <row r="74">
          <cell r="C74" t="str">
            <v>G-Vicia sp.</v>
          </cell>
          <cell r="D74" t="str">
            <v>Vetch</v>
          </cell>
          <cell r="G74" t="str">
            <v>Plectosphaerella cucumerina</v>
          </cell>
        </row>
        <row r="75">
          <cell r="G75" t="str">
            <v>Pseudocercosporella herpotrichoides</v>
          </cell>
        </row>
        <row r="76">
          <cell r="G76" t="str">
            <v>Pyrenochaeta lycopersici</v>
          </cell>
        </row>
        <row r="77">
          <cell r="G77" t="str">
            <v>Pythium spp.</v>
          </cell>
        </row>
        <row r="78">
          <cell r="G78" t="str">
            <v>Pythium aphanidermatum</v>
          </cell>
        </row>
        <row r="79">
          <cell r="G79" t="str">
            <v>Pythium coloratum</v>
          </cell>
        </row>
        <row r="80">
          <cell r="G80" t="str">
            <v>Pythium graminicola</v>
          </cell>
        </row>
        <row r="81">
          <cell r="G81" t="str">
            <v>Pythium irregulare</v>
          </cell>
        </row>
        <row r="82">
          <cell r="G82" t="str">
            <v>Pythium sulcatum</v>
          </cell>
        </row>
        <row r="83">
          <cell r="G83" t="str">
            <v>Pythium ultimum</v>
          </cell>
        </row>
        <row r="84">
          <cell r="G84" t="str">
            <v>Pythium violae</v>
          </cell>
        </row>
        <row r="85">
          <cell r="G85" t="str">
            <v>Rhizoctonia cerealis</v>
          </cell>
        </row>
        <row r="86">
          <cell r="G86" t="str">
            <v>Rhizoctonia crocorum</v>
          </cell>
        </row>
        <row r="87">
          <cell r="G87" t="str">
            <v>Rhizoctonia fragariae</v>
          </cell>
        </row>
        <row r="88">
          <cell r="G88" t="str">
            <v>Rhizoctonia solani</v>
          </cell>
          <cell r="H88" t="str">
            <v>Thanatephorus cucumeris</v>
          </cell>
        </row>
        <row r="89">
          <cell r="G89" t="str">
            <v>Rhynchosporium orthosporum</v>
          </cell>
        </row>
        <row r="90">
          <cell r="G90" t="str">
            <v>Rhynchosporium secalis</v>
          </cell>
        </row>
        <row r="91">
          <cell r="G91" t="str">
            <v>Sclerotinia borealis</v>
          </cell>
        </row>
        <row r="92">
          <cell r="G92" t="str">
            <v>Sclerotinia homoeocarpa</v>
          </cell>
        </row>
        <row r="93">
          <cell r="G93" t="str">
            <v>Sclerotinia minor</v>
          </cell>
        </row>
        <row r="94">
          <cell r="G94" t="str">
            <v>Sclerotinia sclerotiorum</v>
          </cell>
        </row>
        <row r="95">
          <cell r="G95" t="str">
            <v>Sclerotinia trifoliorum</v>
          </cell>
        </row>
        <row r="96">
          <cell r="G96" t="str">
            <v>Sclerotium cepivorum</v>
          </cell>
        </row>
        <row r="97">
          <cell r="G97" t="str">
            <v>Sclerotium rolfsii</v>
          </cell>
          <cell r="H97" t="str">
            <v>Athelia rolfsii</v>
          </cell>
        </row>
        <row r="98">
          <cell r="G98" t="str">
            <v>Spongospora subterranea f. sp. subterranea</v>
          </cell>
        </row>
        <row r="99">
          <cell r="G99" t="str">
            <v>Streptomyces scabies</v>
          </cell>
        </row>
        <row r="100">
          <cell r="G100" t="str">
            <v>Synchytrium endobioticum</v>
          </cell>
        </row>
        <row r="101">
          <cell r="G101" t="str">
            <v>Thielaviopsis basicola</v>
          </cell>
          <cell r="H101" t="str">
            <v>Chalara elegans</v>
          </cell>
        </row>
        <row r="102">
          <cell r="G102" t="str">
            <v>Tilletia controversa</v>
          </cell>
        </row>
        <row r="103">
          <cell r="G103" t="str">
            <v>Typhula betae</v>
          </cell>
        </row>
        <row r="104">
          <cell r="G104" t="str">
            <v>Typhula incarnata</v>
          </cell>
        </row>
        <row r="105">
          <cell r="G105" t="str">
            <v>Typhula ishikariensis</v>
          </cell>
        </row>
        <row r="106">
          <cell r="G106" t="str">
            <v>Verticillium albo-atrum</v>
          </cell>
        </row>
        <row r="107">
          <cell r="G107" t="str">
            <v>Verticillium dahliae</v>
          </cell>
        </row>
        <row r="108">
          <cell r="G108" t="str">
            <v>Verticillium longisporum</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collection"/>
      <sheetName val="lists"/>
      <sheetName val="soil type"/>
      <sheetName val="Remarks"/>
    </sheetNames>
    <sheetDataSet>
      <sheetData sheetId="0" refreshError="1"/>
      <sheetData sheetId="1" refreshError="1"/>
      <sheetData sheetId="2" refreshError="1"/>
      <sheetData sheetId="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collection"/>
      <sheetName val="lists"/>
      <sheetName val="soil type"/>
    </sheetNames>
    <sheetDataSet>
      <sheetData sheetId="0" refreshError="1"/>
      <sheetData sheetId="1"/>
      <sheetData sheetId="2" refreshError="1"/>
    </sheetDataSet>
  </externalBook>
</externalLink>
</file>

<file path=xl/tables/table1.xml><?xml version="1.0" encoding="utf-8"?>
<table xmlns="http://schemas.openxmlformats.org/spreadsheetml/2006/main" id="3" name="Table3" displayName="Table3" ref="A1:AD2" totalsRowShown="0">
  <autoFilter ref="A1:AD2"/>
  <tableColumns count="30">
    <tableColumn id="1" name="Number (Paper reference)"/>
    <tableColumn id="2" name="Info provided by (Institution)"/>
    <tableColumn id="3" name="Responsible Person"/>
    <tableColumn id="4" name="Crop, Latin name"/>
    <tableColumn id="5" name="Crop, English name"/>
    <tableColumn id="6" name="Variety/Cultivar"/>
    <tableColumn id="7" name="Main crop/ Cover crop"/>
    <tableColumn id="8" name="Growing period"/>
    <tableColumn id="9" name="Region"/>
    <tableColumn id="10" name="Zone (Europe Country, US State)"/>
    <tableColumn id="11" name="Soil type"/>
    <tableColumn id="12" name="Nematode species"/>
    <tableColumn id="13" name="Fungus species Main name"/>
    <tableColumn id="14" name="Fungus species Other name"/>
    <tableColumn id="15" name="Host status methodology"/>
    <tableColumn id="16" name="Host status  Decision"/>
    <tableColumn id="17" name="Host Tolerance Decision"/>
    <tableColumn id="18" name="Reduction of disease"/>
    <tableColumn id="19" name="Effect of green manure  on yield of fellow crop"/>
    <tableColumn id="20" name="Trial Type"/>
    <tableColumn id="21" name="Source of information"/>
    <tableColumn id="22" name="Type of source"/>
    <tableColumn id="23" name="Language"/>
    <tableColumn id="24" name="Title"/>
    <tableColumn id="25" name="Authors"/>
    <tableColumn id="26" name="Year"/>
    <tableColumn id="27" name="Summary (Abstract)"/>
    <tableColumn id="28" name="Main topic/ experiment of the paper"/>
    <tableColumn id="29" name="Remarks on the paper"/>
    <tableColumn id="30" name="Quality of the paper +/++/+++"/>
  </tableColumns>
  <tableStyleInfo name="TableStyleMedium2" showFirstColumn="0" showLastColumn="0" showRowStripes="1" showColumnStripes="0"/>
</table>
</file>

<file path=xl/tables/table2.xml><?xml version="1.0" encoding="utf-8"?>
<table xmlns="http://schemas.openxmlformats.org/spreadsheetml/2006/main" id="7" name="Table7" displayName="Table7" ref="A1:AD5" totalsRowShown="0">
  <autoFilter ref="A1:AD5"/>
  <tableColumns count="30">
    <tableColumn id="1" name="Number (Paper reference)"/>
    <tableColumn id="2" name="Info provided by (Institution)"/>
    <tableColumn id="3" name="Responsible Person"/>
    <tableColumn id="4" name="Crop, Latin name"/>
    <tableColumn id="5" name="Crop, English name"/>
    <tableColumn id="6" name="Variety/Cultivar"/>
    <tableColumn id="7" name="Main crop/ Cover crop"/>
    <tableColumn id="8" name="Growing period"/>
    <tableColumn id="9" name="Region"/>
    <tableColumn id="10" name="Zone (Europe Country, US State)"/>
    <tableColumn id="11" name="Soil type"/>
    <tableColumn id="12" name="Nematode species"/>
    <tableColumn id="13" name="Fungus species Main name"/>
    <tableColumn id="14" name="Fungus species Other name"/>
    <tableColumn id="15" name="Host status methodology"/>
    <tableColumn id="16" name="Host status  Decision"/>
    <tableColumn id="17" name="Host Tolerance Decision"/>
    <tableColumn id="18" name="Reduction of disease"/>
    <tableColumn id="19" name="Effect of green manure  on yield of fellow crop"/>
    <tableColumn id="20" name="Trial Type"/>
    <tableColumn id="21" name="Source of information"/>
    <tableColumn id="22" name="Type of source"/>
    <tableColumn id="23" name="Language"/>
    <tableColumn id="24" name="Title"/>
    <tableColumn id="25" name="Authors"/>
    <tableColumn id="26" name="Year"/>
    <tableColumn id="27" name="Summary (Abstract)"/>
    <tableColumn id="28" name="Main topic/ experiment of the paper"/>
    <tableColumn id="29" name="Remarks on the paper"/>
    <tableColumn id="30" name="Quality of the paper +/++/+++"/>
  </tableColumns>
  <tableStyleInfo name="TableStyleMedium2" showFirstColumn="0" showLastColumn="0" showRowStripes="1" showColumnStripes="0"/>
</table>
</file>

<file path=xl/tables/table3.xml><?xml version="1.0" encoding="utf-8"?>
<table xmlns="http://schemas.openxmlformats.org/spreadsheetml/2006/main" id="11" name="Table11" displayName="Table11" ref="A1:AD2" totalsRowShown="0">
  <autoFilter ref="A1:AD2"/>
  <tableColumns count="30">
    <tableColumn id="1" name="Number (Paper reference)"/>
    <tableColumn id="2" name="Info provided by (Institution)"/>
    <tableColumn id="3" name="Responsible Person"/>
    <tableColumn id="4" name="Crop, Latin name"/>
    <tableColumn id="5" name="Crop, English name"/>
    <tableColumn id="6" name="Variety/Cultivar"/>
    <tableColumn id="7" name="Main crop/ Cover crop"/>
    <tableColumn id="8" name="Growing period"/>
    <tableColumn id="9" name="Region"/>
    <tableColumn id="10" name="Zone (Europe Country, US State)"/>
    <tableColumn id="11" name="Soil type"/>
    <tableColumn id="12" name="Nematode species"/>
    <tableColumn id="13" name="Fungus species Main name"/>
    <tableColumn id="14" name="Fungus species Other name"/>
    <tableColumn id="15" name="Host status methodology"/>
    <tableColumn id="16" name="Host status  Decision"/>
    <tableColumn id="17" name="Host Tolerance Decision"/>
    <tableColumn id="18" name="Reduction of disease"/>
    <tableColumn id="19" name="Effect of green manure  on yield of fellow crop"/>
    <tableColumn id="20" name="Trial Type"/>
    <tableColumn id="21" name="Source of information"/>
    <tableColumn id="22" name="Type of source"/>
    <tableColumn id="23" name="Language"/>
    <tableColumn id="24" name="Title"/>
    <tableColumn id="25" name="Authors"/>
    <tableColumn id="26" name="Year"/>
    <tableColumn id="27" name="Summary (Abstract)"/>
    <tableColumn id="28" name="Main topic/ experiment of the paper"/>
    <tableColumn id="29" name="Remarks on the paper"/>
    <tableColumn id="30" name="Quality of the paper +/++/+++"/>
  </tableColumns>
  <tableStyleInfo name="TableStyleMedium2" showFirstColumn="0" showLastColumn="0" showRowStripes="1" showColumnStripes="0"/>
</table>
</file>

<file path=xl/tables/table4.xml><?xml version="1.0" encoding="utf-8"?>
<table xmlns="http://schemas.openxmlformats.org/spreadsheetml/2006/main" id="14" name="Table14" displayName="Table14" ref="A1:AD2" totalsRowShown="0">
  <autoFilter ref="A1:AD2"/>
  <tableColumns count="30">
    <tableColumn id="1" name="Number (Paper reference)"/>
    <tableColumn id="2" name="Info provided by (Institution)"/>
    <tableColumn id="3" name="Responsible Person"/>
    <tableColumn id="4" name="Crop, Latin name"/>
    <tableColumn id="5" name="Crop, English name"/>
    <tableColumn id="6" name="Variety/Cultivar"/>
    <tableColumn id="7" name="Main crop/ Cover crop"/>
    <tableColumn id="8" name="Growing period"/>
    <tableColumn id="9" name="Region"/>
    <tableColumn id="10" name="Zone (Europe Country, US State)"/>
    <tableColumn id="11" name="Soil type"/>
    <tableColumn id="12" name="Nematode species"/>
    <tableColumn id="13" name="Fungus species Main name"/>
    <tableColumn id="14" name="Fungus species Other name"/>
    <tableColumn id="15" name="Host status methodology"/>
    <tableColumn id="16" name="Host status  Decision"/>
    <tableColumn id="17" name="Host Tolerance Decision"/>
    <tableColumn id="18" name="Reduction of disease"/>
    <tableColumn id="19" name="Effect of green manure  on yield of fellow crop"/>
    <tableColumn id="20" name="Trial Type"/>
    <tableColumn id="21" name="Source of information"/>
    <tableColumn id="22" name="Type of source"/>
    <tableColumn id="23" name="Language"/>
    <tableColumn id="24" name="Title"/>
    <tableColumn id="25" name="Authors" dataDxfId="29"/>
    <tableColumn id="26" name="Year"/>
    <tableColumn id="27" name="Summary (Abstract)"/>
    <tableColumn id="28" name="Main topic/ experiment of the paper" dataDxfId="28"/>
    <tableColumn id="29" name="Remarks on the paper"/>
    <tableColumn id="30" name="Quality of the paper +/++/+++"/>
  </tableColumns>
  <tableStyleInfo name="TableStyleMedium2" showFirstColumn="0" showLastColumn="0" showRowStripes="1" showColumnStripes="0"/>
</table>
</file>

<file path=xl/tables/table5.xml><?xml version="1.0" encoding="utf-8"?>
<table xmlns="http://schemas.openxmlformats.org/spreadsheetml/2006/main" id="5" name="Type_of_source" displayName="Type_of_source" ref="L5:R161" totalsRowShown="0" tableBorderDxfId="27">
  <autoFilter ref="L5:R161"/>
  <tableColumns count="7">
    <tableColumn id="1" name="Type of source"/>
    <tableColumn id="2" name="Main Crop Cover Crop"/>
    <tableColumn id="3" name="Trial Type"/>
    <tableColumn id="4" name="Reduction of disease"/>
    <tableColumn id="5" name="Effect of green manure on fellow crop yield"/>
    <tableColumn id="6" name="New pathogen list" dataDxfId="26"/>
    <tableColumn id="7" name="Fungus species other names" dataDxfId="25"/>
  </tableColumns>
  <tableStyleInfo name="TableStyleLight7" showFirstColumn="0" showLastColumn="0" showRowStripes="1" showColumnStripes="0"/>
</table>
</file>

<file path=xl/tables/table6.xml><?xml version="1.0" encoding="utf-8"?>
<table xmlns="http://schemas.openxmlformats.org/spreadsheetml/2006/main" id="6" name="Info_provided_by" displayName="Info_provided_by" ref="B5:B9" totalsRowShown="0">
  <autoFilter ref="B5:B9"/>
  <tableColumns count="1">
    <tableColumn id="1" name="Info provided by"/>
  </tableColumns>
  <tableStyleInfo name="TableStyleLight7" showFirstColumn="0" showLastColumn="0" showRowStripes="1" showColumnStripes="0"/>
</table>
</file>

<file path=xl/tables/table7.xml><?xml version="1.0" encoding="utf-8"?>
<table xmlns="http://schemas.openxmlformats.org/spreadsheetml/2006/main" id="9" name="Crop_Latin" displayName="Crop_Latin" ref="C5:C74" totalsRowShown="0" headerRowDxfId="24" dataDxfId="22" headerRowBorderDxfId="23" tableBorderDxfId="21">
  <autoFilter ref="C5:C74"/>
  <sortState ref="C5:C27">
    <sortCondition ref="C5:C27"/>
  </sortState>
  <tableColumns count="1">
    <tableColumn id="1" name="Crop Latin" dataDxfId="20"/>
  </tableColumns>
  <tableStyleInfo name="TableStyleLight7" showFirstColumn="0" showLastColumn="0" showRowStripes="1" showColumnStripes="0"/>
</table>
</file>

<file path=xl/tables/table8.xml><?xml version="1.0" encoding="utf-8"?>
<table xmlns="http://schemas.openxmlformats.org/spreadsheetml/2006/main" id="10" name="Crop_English" displayName="Crop_English" ref="D5:D74" totalsRowShown="0" headerRowDxfId="19" dataDxfId="18">
  <autoFilter ref="D5:D74"/>
  <tableColumns count="1">
    <tableColumn id="1" name="Crop English" dataDxfId="17"/>
  </tableColumns>
  <tableStyleInfo name="TableStyleLight7" showFirstColumn="0" showLastColumn="0" showRowStripes="1" showColumnStripes="0"/>
</table>
</file>

<file path=xl/tables/table9.xml><?xml version="1.0" encoding="utf-8"?>
<table xmlns="http://schemas.openxmlformats.org/spreadsheetml/2006/main" id="1" name="Soil_type" displayName="Soil_type" ref="E5:E18" totalsRowShown="0" dataDxfId="16">
  <autoFilter ref="E5:E18"/>
  <tableColumns count="1">
    <tableColumn id="1" name="Soil Type" dataDxfId="15"/>
  </tableColumns>
  <tableStyleInfo name="TableStyleLight7" showFirstColumn="0" showLastColumn="0" showRowStripes="1" showColumnStripes="0"/>
</table>
</file>

<file path=xl/tables/table10.xml><?xml version="1.0" encoding="utf-8"?>
<table xmlns="http://schemas.openxmlformats.org/spreadsheetml/2006/main" id="2" name="Nematode_species" displayName="Nematode_species" ref="F5:F58" totalsRowShown="0" headerRowDxfId="14" dataDxfId="13">
  <autoFilter ref="F5:F58"/>
  <tableColumns count="1">
    <tableColumn id="1" name="Nematode species" dataDxfId="12"/>
  </tableColumns>
  <tableStyleInfo name="TableStyleLight7" showFirstColumn="0" showLastColumn="0" showRowStripes="1" showColumnStripes="0"/>
</table>
</file>

<file path=xl/tables/table11.xml><?xml version="1.0" encoding="utf-8"?>
<table xmlns="http://schemas.openxmlformats.org/spreadsheetml/2006/main" id="4" name="Quality_of_information" displayName="Quality_of_information" ref="I5:I8" totalsRowShown="0">
  <autoFilter ref="I5:I8"/>
  <tableColumns count="1">
    <tableColumn id="1" name="Quality of information"/>
  </tableColumns>
  <tableStyleInfo name="TableStyleLight7" showFirstColumn="0" showLastColumn="0" showRowStripes="1" showColumnStripes="0"/>
</table>
</file>

<file path=xl/tables/table12.xml><?xml version="1.0" encoding="utf-8"?>
<table xmlns="http://schemas.openxmlformats.org/spreadsheetml/2006/main" id="8" name="Host_status_decison" displayName="Host_status_decison" ref="J5:J12" totalsRowShown="0" headerRowDxfId="11" dataDxfId="10">
  <autoFilter ref="J5:J12"/>
  <tableColumns count="1">
    <tableColumn id="1" name="Host status decision" dataDxfId="9"/>
  </tableColumns>
  <tableStyleInfo name="TableStyleLight7" showFirstColumn="0" showLastColumn="0" showRowStripes="1" showColumnStripes="0"/>
</table>
</file>

<file path=xl/tables/table13.xml><?xml version="1.0" encoding="utf-8"?>
<table xmlns="http://schemas.openxmlformats.org/spreadsheetml/2006/main" id="12" name="Tolerance_decision" displayName="Tolerance_decision" ref="K5:K11" totalsRowShown="0" headerRowDxfId="8" dataDxfId="7">
  <autoFilter ref="K5:K11"/>
  <tableColumns count="1">
    <tableColumn id="1" name="Tolerance decision" dataDxfId="6"/>
  </tableColumns>
  <tableStyleInfo name="TableStyleLight7" showFirstColumn="0" showLastColumn="0" showRowStripes="1" showColumnStripes="0"/>
</table>
</file>

<file path=xl/tables/table14.xml><?xml version="1.0" encoding="utf-8"?>
<table xmlns="http://schemas.openxmlformats.org/spreadsheetml/2006/main" id="13" name="Fungus_species" displayName="Fungus_species" ref="G5:G111" totalsRowShown="0" headerRowDxfId="5" dataDxfId="4">
  <autoFilter ref="G5:G111"/>
  <tableColumns count="1">
    <tableColumn id="1" name="Fungus species" dataDxfId="3"/>
  </tableColumns>
  <tableStyleInfo name="TableStyleLight7" showFirstColumn="0" showLastColumn="0" showRowStripes="1" showColumnStripes="0"/>
</table>
</file>

<file path=xl/tables/table15.xml><?xml version="1.0" encoding="utf-8"?>
<table xmlns="http://schemas.openxmlformats.org/spreadsheetml/2006/main" id="15" name="Fungus_species_other_names" displayName="Fungus_species_other_names" ref="H5:H108" totalsRowShown="0" headerRowDxfId="2" dataDxfId="1">
  <autoFilter ref="H5:H108"/>
  <tableColumns count="1">
    <tableColumn id="1" name="Fungus species other names" dataDxfId="0"/>
  </tableColumns>
  <tableStyleInfo name="TableStyleLight7"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6" Type="http://schemas.openxmlformats.org/officeDocument/2006/relationships/hyperlink" Target="http://www.plantwise.org/" TargetMode="External"/><Relationship Id="rId117" Type="http://schemas.openxmlformats.org/officeDocument/2006/relationships/vmlDrawing" Target="../drawings/vmlDrawing1.vml"/><Relationship Id="rId21" Type="http://schemas.openxmlformats.org/officeDocument/2006/relationships/hyperlink" Target="http://www.plantwise.org/" TargetMode="External"/><Relationship Id="rId42" Type="http://schemas.openxmlformats.org/officeDocument/2006/relationships/hyperlink" Target="http://dx.doi.org/10.3733/ucanr.8099" TargetMode="External"/><Relationship Id="rId47" Type="http://schemas.openxmlformats.org/officeDocument/2006/relationships/hyperlink" Target="http://dx.doi.org/10.3733/ucanr.8099" TargetMode="External"/><Relationship Id="rId63" Type="http://schemas.openxmlformats.org/officeDocument/2006/relationships/hyperlink" Target="http://dx.doi.org/10.3733/ucanr.8099" TargetMode="External"/><Relationship Id="rId68" Type="http://schemas.openxmlformats.org/officeDocument/2006/relationships/hyperlink" Target="http://dx.doi.org/10.3733/ucanr.8099" TargetMode="External"/><Relationship Id="rId84" Type="http://schemas.openxmlformats.org/officeDocument/2006/relationships/hyperlink" Target="http://dx.doi.org/10.3733/ucanr.8099" TargetMode="External"/><Relationship Id="rId89" Type="http://schemas.openxmlformats.org/officeDocument/2006/relationships/hyperlink" Target="http://dx.doi.org/10.3733/ucanr.8099" TargetMode="External"/><Relationship Id="rId112" Type="http://schemas.openxmlformats.org/officeDocument/2006/relationships/hyperlink" Target="http://dx.doi.org/10.3733/ucanr.8099" TargetMode="External"/><Relationship Id="rId16" Type="http://schemas.openxmlformats.org/officeDocument/2006/relationships/hyperlink" Target="http://www.plantwise.org/" TargetMode="External"/><Relationship Id="rId107" Type="http://schemas.openxmlformats.org/officeDocument/2006/relationships/hyperlink" Target="http://dx.doi.org/10.3733/ucanr.8099" TargetMode="External"/><Relationship Id="rId11" Type="http://schemas.openxmlformats.org/officeDocument/2006/relationships/hyperlink" Target="http://www.plantwise.org/" TargetMode="External"/><Relationship Id="rId24" Type="http://schemas.openxmlformats.org/officeDocument/2006/relationships/hyperlink" Target="http://www.plantwise.org/" TargetMode="External"/><Relationship Id="rId32" Type="http://schemas.openxmlformats.org/officeDocument/2006/relationships/hyperlink" Target="http://dx.doi.org/10.3733/ucanr.8099" TargetMode="External"/><Relationship Id="rId37" Type="http://schemas.openxmlformats.org/officeDocument/2006/relationships/hyperlink" Target="http://dx.doi.org/10.3733/ucanr.8099" TargetMode="External"/><Relationship Id="rId40" Type="http://schemas.openxmlformats.org/officeDocument/2006/relationships/hyperlink" Target="http://dx.doi.org/10.3733/ucanr.8099" TargetMode="External"/><Relationship Id="rId45" Type="http://schemas.openxmlformats.org/officeDocument/2006/relationships/hyperlink" Target="http://dx.doi.org/10.3733/ucanr.8099" TargetMode="External"/><Relationship Id="rId53" Type="http://schemas.openxmlformats.org/officeDocument/2006/relationships/hyperlink" Target="http://dx.doi.org/10.3733/ucanr.8099" TargetMode="External"/><Relationship Id="rId58" Type="http://schemas.openxmlformats.org/officeDocument/2006/relationships/hyperlink" Target="http://dx.doi.org/10.3733/ucanr.8099" TargetMode="External"/><Relationship Id="rId66" Type="http://schemas.openxmlformats.org/officeDocument/2006/relationships/hyperlink" Target="http://dx.doi.org/10.3733/ucanr.8099" TargetMode="External"/><Relationship Id="rId74" Type="http://schemas.openxmlformats.org/officeDocument/2006/relationships/hyperlink" Target="http://dx.doi.org/10.3733/ucanr.8099" TargetMode="External"/><Relationship Id="rId79" Type="http://schemas.openxmlformats.org/officeDocument/2006/relationships/hyperlink" Target="http://dx.doi.org/10.3733/ucanr.8099" TargetMode="External"/><Relationship Id="rId87" Type="http://schemas.openxmlformats.org/officeDocument/2006/relationships/hyperlink" Target="http://dx.doi.org/10.3733/ucanr.8099" TargetMode="External"/><Relationship Id="rId102" Type="http://schemas.openxmlformats.org/officeDocument/2006/relationships/hyperlink" Target="http://dx.doi.org/10.3733/ucanr.8099" TargetMode="External"/><Relationship Id="rId110" Type="http://schemas.openxmlformats.org/officeDocument/2006/relationships/hyperlink" Target="http://dx.doi.org/10.3733/ucanr.8099" TargetMode="External"/><Relationship Id="rId115" Type="http://schemas.openxmlformats.org/officeDocument/2006/relationships/hyperlink" Target="http://calgreens.org/wp-content/uploads/2013/07/Koike-Damping-Off-and-Root-Rot-Pathogens-of-Spinach.pdf" TargetMode="External"/><Relationship Id="rId5" Type="http://schemas.openxmlformats.org/officeDocument/2006/relationships/hyperlink" Target="http://www.plantwise.org/" TargetMode="External"/><Relationship Id="rId61" Type="http://schemas.openxmlformats.org/officeDocument/2006/relationships/hyperlink" Target="http://dx.doi.org/10.3733/ucanr.8099" TargetMode="External"/><Relationship Id="rId82" Type="http://schemas.openxmlformats.org/officeDocument/2006/relationships/hyperlink" Target="http://dx.doi.org/10.3733/ucanr.8099" TargetMode="External"/><Relationship Id="rId90" Type="http://schemas.openxmlformats.org/officeDocument/2006/relationships/hyperlink" Target="http://dx.doi.org/10.3733/ucanr.8099" TargetMode="External"/><Relationship Id="rId95" Type="http://schemas.openxmlformats.org/officeDocument/2006/relationships/hyperlink" Target="http://dx.doi.org/10.3733/ucanr.8099" TargetMode="External"/><Relationship Id="rId19" Type="http://schemas.openxmlformats.org/officeDocument/2006/relationships/hyperlink" Target="http://www.plantwise.org/" TargetMode="External"/><Relationship Id="rId14" Type="http://schemas.openxmlformats.org/officeDocument/2006/relationships/hyperlink" Target="http://www.plantwise.org/" TargetMode="External"/><Relationship Id="rId22" Type="http://schemas.openxmlformats.org/officeDocument/2006/relationships/hyperlink" Target="http://www.plantwise.org/" TargetMode="External"/><Relationship Id="rId27" Type="http://schemas.openxmlformats.org/officeDocument/2006/relationships/hyperlink" Target="http://www.plantwise.org/" TargetMode="External"/><Relationship Id="rId30" Type="http://schemas.openxmlformats.org/officeDocument/2006/relationships/hyperlink" Target="http://dx.doi.org/10.3733/ucanr.8099" TargetMode="External"/><Relationship Id="rId35" Type="http://schemas.openxmlformats.org/officeDocument/2006/relationships/hyperlink" Target="http://dx.doi.org/10.3733/ucanr.8099" TargetMode="External"/><Relationship Id="rId43" Type="http://schemas.openxmlformats.org/officeDocument/2006/relationships/hyperlink" Target="http://dx.doi.org/10.3733/ucanr.8099" TargetMode="External"/><Relationship Id="rId48" Type="http://schemas.openxmlformats.org/officeDocument/2006/relationships/hyperlink" Target="http://dx.doi.org/10.3733/ucanr.8099" TargetMode="External"/><Relationship Id="rId56" Type="http://schemas.openxmlformats.org/officeDocument/2006/relationships/hyperlink" Target="http://dx.doi.org/10.3733/ucanr.8099" TargetMode="External"/><Relationship Id="rId64" Type="http://schemas.openxmlformats.org/officeDocument/2006/relationships/hyperlink" Target="http://dx.doi.org/10.3733/ucanr.8099" TargetMode="External"/><Relationship Id="rId69" Type="http://schemas.openxmlformats.org/officeDocument/2006/relationships/hyperlink" Target="http://dx.doi.org/10.3733/ucanr.8099" TargetMode="External"/><Relationship Id="rId77" Type="http://schemas.openxmlformats.org/officeDocument/2006/relationships/hyperlink" Target="http://dx.doi.org/10.3733/ucanr.8099" TargetMode="External"/><Relationship Id="rId100" Type="http://schemas.openxmlformats.org/officeDocument/2006/relationships/hyperlink" Target="http://dx.doi.org/10.3733/ucanr.8099" TargetMode="External"/><Relationship Id="rId105" Type="http://schemas.openxmlformats.org/officeDocument/2006/relationships/hyperlink" Target="http://dx.doi.org/10.3733/ucanr.8099" TargetMode="External"/><Relationship Id="rId113" Type="http://schemas.openxmlformats.org/officeDocument/2006/relationships/hyperlink" Target="http://dx.doi.org/10.3733/ucanr.8099" TargetMode="External"/><Relationship Id="rId118" Type="http://schemas.openxmlformats.org/officeDocument/2006/relationships/comments" Target="../comments1.xml"/><Relationship Id="rId8" Type="http://schemas.openxmlformats.org/officeDocument/2006/relationships/hyperlink" Target="http://www.plantwise.org/" TargetMode="External"/><Relationship Id="rId51" Type="http://schemas.openxmlformats.org/officeDocument/2006/relationships/hyperlink" Target="http://dx.doi.org/10.3733/ucanr.8099" TargetMode="External"/><Relationship Id="rId72" Type="http://schemas.openxmlformats.org/officeDocument/2006/relationships/hyperlink" Target="http://dx.doi.org/10.3733/ucanr.8099" TargetMode="External"/><Relationship Id="rId80" Type="http://schemas.openxmlformats.org/officeDocument/2006/relationships/hyperlink" Target="http://dx.doi.org/10.3733/ucanr.8099" TargetMode="External"/><Relationship Id="rId85" Type="http://schemas.openxmlformats.org/officeDocument/2006/relationships/hyperlink" Target="http://dx.doi.org/10.3733/ucanr.8099" TargetMode="External"/><Relationship Id="rId93" Type="http://schemas.openxmlformats.org/officeDocument/2006/relationships/hyperlink" Target="http://dx.doi.org/10.3733/ucanr.8099" TargetMode="External"/><Relationship Id="rId98" Type="http://schemas.openxmlformats.org/officeDocument/2006/relationships/hyperlink" Target="http://dx.doi.org/10.3733/ucanr.8099" TargetMode="External"/><Relationship Id="rId3" Type="http://schemas.openxmlformats.org/officeDocument/2006/relationships/hyperlink" Target="http://www.plantwise.org/" TargetMode="External"/><Relationship Id="rId12" Type="http://schemas.openxmlformats.org/officeDocument/2006/relationships/hyperlink" Target="http://www.plantwise.org/" TargetMode="External"/><Relationship Id="rId17" Type="http://schemas.openxmlformats.org/officeDocument/2006/relationships/hyperlink" Target="http://www.plantwise.org/" TargetMode="External"/><Relationship Id="rId25" Type="http://schemas.openxmlformats.org/officeDocument/2006/relationships/hyperlink" Target="http://www.plantwise.org/" TargetMode="External"/><Relationship Id="rId33" Type="http://schemas.openxmlformats.org/officeDocument/2006/relationships/hyperlink" Target="http://dx.doi.org/10.3733/ucanr.8099" TargetMode="External"/><Relationship Id="rId38" Type="http://schemas.openxmlformats.org/officeDocument/2006/relationships/hyperlink" Target="http://dx.doi.org/10.3733/ucanr.8099" TargetMode="External"/><Relationship Id="rId46" Type="http://schemas.openxmlformats.org/officeDocument/2006/relationships/hyperlink" Target="http://dx.doi.org/10.3733/ucanr.8099" TargetMode="External"/><Relationship Id="rId59" Type="http://schemas.openxmlformats.org/officeDocument/2006/relationships/hyperlink" Target="http://dx.doi.org/10.3733/ucanr.8099" TargetMode="External"/><Relationship Id="rId67" Type="http://schemas.openxmlformats.org/officeDocument/2006/relationships/hyperlink" Target="http://dx.doi.org/10.3733/ucanr.8099" TargetMode="External"/><Relationship Id="rId103" Type="http://schemas.openxmlformats.org/officeDocument/2006/relationships/hyperlink" Target="http://dx.doi.org/10.3733/ucanr.8099" TargetMode="External"/><Relationship Id="rId108" Type="http://schemas.openxmlformats.org/officeDocument/2006/relationships/hyperlink" Target="http://dx.doi.org/10.3733/ucanr.8099" TargetMode="External"/><Relationship Id="rId116" Type="http://schemas.openxmlformats.org/officeDocument/2006/relationships/printerSettings" Target="../printerSettings/printerSettings5.bin"/><Relationship Id="rId20" Type="http://schemas.openxmlformats.org/officeDocument/2006/relationships/hyperlink" Target="http://www.plantwise.org/" TargetMode="External"/><Relationship Id="rId41" Type="http://schemas.openxmlformats.org/officeDocument/2006/relationships/hyperlink" Target="http://dx.doi.org/10.3733/ucanr.8099" TargetMode="External"/><Relationship Id="rId54" Type="http://schemas.openxmlformats.org/officeDocument/2006/relationships/hyperlink" Target="http://dx.doi.org/10.3733/ucanr.8099" TargetMode="External"/><Relationship Id="rId62" Type="http://schemas.openxmlformats.org/officeDocument/2006/relationships/hyperlink" Target="http://dx.doi.org/10.3733/ucanr.8099" TargetMode="External"/><Relationship Id="rId70" Type="http://schemas.openxmlformats.org/officeDocument/2006/relationships/hyperlink" Target="http://dx.doi.org/10.3733/ucanr.8099" TargetMode="External"/><Relationship Id="rId75" Type="http://schemas.openxmlformats.org/officeDocument/2006/relationships/hyperlink" Target="http://dx.doi.org/10.3733/ucanr.8099" TargetMode="External"/><Relationship Id="rId83" Type="http://schemas.openxmlformats.org/officeDocument/2006/relationships/hyperlink" Target="http://dx.doi.org/10.3733/ucanr.8099" TargetMode="External"/><Relationship Id="rId88" Type="http://schemas.openxmlformats.org/officeDocument/2006/relationships/hyperlink" Target="http://dx.doi.org/10.3733/ucanr.8099" TargetMode="External"/><Relationship Id="rId91" Type="http://schemas.openxmlformats.org/officeDocument/2006/relationships/hyperlink" Target="http://dx.doi.org/10.3733/ucanr.8099" TargetMode="External"/><Relationship Id="rId96" Type="http://schemas.openxmlformats.org/officeDocument/2006/relationships/hyperlink" Target="http://dx.doi.org/10.3733/ucanr.8099" TargetMode="External"/><Relationship Id="rId111" Type="http://schemas.openxmlformats.org/officeDocument/2006/relationships/hyperlink" Target="http://dx.doi.org/10.3733/ucanr.8099" TargetMode="External"/><Relationship Id="rId1" Type="http://schemas.openxmlformats.org/officeDocument/2006/relationships/hyperlink" Target="http://www.plantwise.org/" TargetMode="External"/><Relationship Id="rId6" Type="http://schemas.openxmlformats.org/officeDocument/2006/relationships/hyperlink" Target="http://www.plantwise.org/" TargetMode="External"/><Relationship Id="rId15" Type="http://schemas.openxmlformats.org/officeDocument/2006/relationships/hyperlink" Target="http://www.plantwise.org/" TargetMode="External"/><Relationship Id="rId23" Type="http://schemas.openxmlformats.org/officeDocument/2006/relationships/hyperlink" Target="http://www.plantwise.org/" TargetMode="External"/><Relationship Id="rId28" Type="http://schemas.openxmlformats.org/officeDocument/2006/relationships/hyperlink" Target="http://www.plantwise.org/" TargetMode="External"/><Relationship Id="rId36" Type="http://schemas.openxmlformats.org/officeDocument/2006/relationships/hyperlink" Target="http://dx.doi.org/10.3733/ucanr.8099" TargetMode="External"/><Relationship Id="rId49" Type="http://schemas.openxmlformats.org/officeDocument/2006/relationships/hyperlink" Target="http://dx.doi.org/10.3733/ucanr.8099" TargetMode="External"/><Relationship Id="rId57" Type="http://schemas.openxmlformats.org/officeDocument/2006/relationships/hyperlink" Target="http://dx.doi.org/10.3733/ucanr.8099" TargetMode="External"/><Relationship Id="rId106" Type="http://schemas.openxmlformats.org/officeDocument/2006/relationships/hyperlink" Target="http://dx.doi.org/10.3733/ucanr.8099" TargetMode="External"/><Relationship Id="rId114" Type="http://schemas.openxmlformats.org/officeDocument/2006/relationships/hyperlink" Target="http://calgreens.org/wp-content/uploads/2013/07/Koike-Damping-Off-and-Root-Rot-Pathogens-of-Spinach.pdf" TargetMode="External"/><Relationship Id="rId10" Type="http://schemas.openxmlformats.org/officeDocument/2006/relationships/hyperlink" Target="http://www.plantwise.org/" TargetMode="External"/><Relationship Id="rId31" Type="http://schemas.openxmlformats.org/officeDocument/2006/relationships/hyperlink" Target="http://dx.doi.org/10.3733/ucanr.8099" TargetMode="External"/><Relationship Id="rId44" Type="http://schemas.openxmlformats.org/officeDocument/2006/relationships/hyperlink" Target="http://dx.doi.org/10.3733/ucanr.8099" TargetMode="External"/><Relationship Id="rId52" Type="http://schemas.openxmlformats.org/officeDocument/2006/relationships/hyperlink" Target="http://dx.doi.org/10.3733/ucanr.8099" TargetMode="External"/><Relationship Id="rId60" Type="http://schemas.openxmlformats.org/officeDocument/2006/relationships/hyperlink" Target="http://dx.doi.org/10.3733/ucanr.8099" TargetMode="External"/><Relationship Id="rId65" Type="http://schemas.openxmlformats.org/officeDocument/2006/relationships/hyperlink" Target="http://dx.doi.org/10.3733/ucanr.8099" TargetMode="External"/><Relationship Id="rId73" Type="http://schemas.openxmlformats.org/officeDocument/2006/relationships/hyperlink" Target="http://dx.doi.org/10.3733/ucanr.8099" TargetMode="External"/><Relationship Id="rId78" Type="http://schemas.openxmlformats.org/officeDocument/2006/relationships/hyperlink" Target="http://dx.doi.org/10.3733/ucanr.8099" TargetMode="External"/><Relationship Id="rId81" Type="http://schemas.openxmlformats.org/officeDocument/2006/relationships/hyperlink" Target="http://dx.doi.org/10.3733/ucanr.8099" TargetMode="External"/><Relationship Id="rId86" Type="http://schemas.openxmlformats.org/officeDocument/2006/relationships/hyperlink" Target="http://dx.doi.org/10.3733/ucanr.8099" TargetMode="External"/><Relationship Id="rId94" Type="http://schemas.openxmlformats.org/officeDocument/2006/relationships/hyperlink" Target="http://dx.doi.org/10.3733/ucanr.8099" TargetMode="External"/><Relationship Id="rId99" Type="http://schemas.openxmlformats.org/officeDocument/2006/relationships/hyperlink" Target="http://dx.doi.org/10.3733/ucanr.8099" TargetMode="External"/><Relationship Id="rId101" Type="http://schemas.openxmlformats.org/officeDocument/2006/relationships/hyperlink" Target="http://dx.doi.org/10.3733/ucanr.8099" TargetMode="External"/><Relationship Id="rId4" Type="http://schemas.openxmlformats.org/officeDocument/2006/relationships/hyperlink" Target="http://www.plantwise.org/" TargetMode="External"/><Relationship Id="rId9" Type="http://schemas.openxmlformats.org/officeDocument/2006/relationships/hyperlink" Target="http://www.plantwise.org/" TargetMode="External"/><Relationship Id="rId13" Type="http://schemas.openxmlformats.org/officeDocument/2006/relationships/hyperlink" Target="http://www.plantwise.org/" TargetMode="External"/><Relationship Id="rId18" Type="http://schemas.openxmlformats.org/officeDocument/2006/relationships/hyperlink" Target="http://www.plantwise.org/" TargetMode="External"/><Relationship Id="rId39" Type="http://schemas.openxmlformats.org/officeDocument/2006/relationships/hyperlink" Target="http://dx.doi.org/10.3733/ucanr.8099" TargetMode="External"/><Relationship Id="rId109" Type="http://schemas.openxmlformats.org/officeDocument/2006/relationships/hyperlink" Target="http://dx.doi.org/10.3733/ucanr.8099" TargetMode="External"/><Relationship Id="rId34" Type="http://schemas.openxmlformats.org/officeDocument/2006/relationships/hyperlink" Target="http://dx.doi.org/10.3733/ucanr.8099" TargetMode="External"/><Relationship Id="rId50" Type="http://schemas.openxmlformats.org/officeDocument/2006/relationships/hyperlink" Target="http://dx.doi.org/10.3733/ucanr.8099" TargetMode="External"/><Relationship Id="rId55" Type="http://schemas.openxmlformats.org/officeDocument/2006/relationships/hyperlink" Target="http://dx.doi.org/10.3733/ucanr.8099" TargetMode="External"/><Relationship Id="rId76" Type="http://schemas.openxmlformats.org/officeDocument/2006/relationships/hyperlink" Target="http://dx.doi.org/10.3733/ucanr.8099" TargetMode="External"/><Relationship Id="rId97" Type="http://schemas.openxmlformats.org/officeDocument/2006/relationships/hyperlink" Target="http://dx.doi.org/10.3733/ucanr.8099" TargetMode="External"/><Relationship Id="rId104" Type="http://schemas.openxmlformats.org/officeDocument/2006/relationships/hyperlink" Target="http://dx.doi.org/10.3733/ucanr.8099" TargetMode="External"/><Relationship Id="rId7" Type="http://schemas.openxmlformats.org/officeDocument/2006/relationships/hyperlink" Target="http://www.plantwise.org/" TargetMode="External"/><Relationship Id="rId71" Type="http://schemas.openxmlformats.org/officeDocument/2006/relationships/hyperlink" Target="http://dx.doi.org/10.3733/ucanr.8099" TargetMode="External"/><Relationship Id="rId92" Type="http://schemas.openxmlformats.org/officeDocument/2006/relationships/hyperlink" Target="http://dx.doi.org/10.3733/ucanr.8099" TargetMode="External"/><Relationship Id="rId2" Type="http://schemas.openxmlformats.org/officeDocument/2006/relationships/hyperlink" Target="http://www.plantwise.org/" TargetMode="External"/><Relationship Id="rId29" Type="http://schemas.openxmlformats.org/officeDocument/2006/relationships/hyperlink" Target="http://calgreens.org/wp-content/uploads/2013/07/Koike-Damping-Off-and-Root-Rot-Pathogens-of-Spinach.pdf" TargetMode="External"/></Relationships>
</file>

<file path=xl/worksheets/_rels/sheet6.xml.rels><?xml version="1.0" encoding="UTF-8" standalone="yes"?>
<Relationships xmlns="http://schemas.openxmlformats.org/package/2006/relationships"><Relationship Id="rId8" Type="http://schemas.openxmlformats.org/officeDocument/2006/relationships/table" Target="../tables/table11.xml"/><Relationship Id="rId3" Type="http://schemas.openxmlformats.org/officeDocument/2006/relationships/table" Target="../tables/table6.xml"/><Relationship Id="rId7" Type="http://schemas.openxmlformats.org/officeDocument/2006/relationships/table" Target="../tables/table10.xml"/><Relationship Id="rId12" Type="http://schemas.openxmlformats.org/officeDocument/2006/relationships/table" Target="../tables/table15.xml"/><Relationship Id="rId2" Type="http://schemas.openxmlformats.org/officeDocument/2006/relationships/table" Target="../tables/table5.xml"/><Relationship Id="rId1" Type="http://schemas.openxmlformats.org/officeDocument/2006/relationships/printerSettings" Target="../printerSettings/printerSettings6.bin"/><Relationship Id="rId6" Type="http://schemas.openxmlformats.org/officeDocument/2006/relationships/table" Target="../tables/table9.xml"/><Relationship Id="rId11" Type="http://schemas.openxmlformats.org/officeDocument/2006/relationships/table" Target="../tables/table14.xml"/><Relationship Id="rId5" Type="http://schemas.openxmlformats.org/officeDocument/2006/relationships/table" Target="../tables/table8.xml"/><Relationship Id="rId10" Type="http://schemas.openxmlformats.org/officeDocument/2006/relationships/table" Target="../tables/table13.xml"/><Relationship Id="rId4" Type="http://schemas.openxmlformats.org/officeDocument/2006/relationships/table" Target="../tables/table7.xml"/><Relationship Id="rId9"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
  <sheetViews>
    <sheetView workbookViewId="0">
      <selection sqref="A1:AD2"/>
    </sheetView>
  </sheetViews>
  <sheetFormatPr baseColWidth="10" defaultColWidth="8.81640625" defaultRowHeight="14.5"/>
  <cols>
    <col min="1" max="1" width="26.453125" customWidth="1"/>
    <col min="2" max="2" width="28.81640625" customWidth="1"/>
    <col min="3" max="3" width="20.453125" customWidth="1"/>
    <col min="4" max="4" width="18" customWidth="1"/>
    <col min="5" max="5" width="20" customWidth="1"/>
    <col min="6" max="6" width="17.26953125" customWidth="1"/>
    <col min="7" max="7" width="22.7265625" customWidth="1"/>
    <col min="8" max="8" width="17" customWidth="1"/>
    <col min="9" max="9" width="9.26953125" customWidth="1"/>
    <col min="10" max="10" width="31.453125" customWidth="1"/>
    <col min="11" max="11" width="10.81640625" customWidth="1"/>
    <col min="12" max="12" width="19.453125" customWidth="1"/>
    <col min="13" max="13" width="26.81640625" customWidth="1"/>
    <col min="14" max="14" width="27.453125" customWidth="1"/>
    <col min="15" max="15" width="25.1796875" customWidth="1"/>
    <col min="16" max="16" width="21.26953125" customWidth="1"/>
    <col min="17" max="17" width="24.26953125" customWidth="1"/>
    <col min="18" max="18" width="21.453125" customWidth="1"/>
    <col min="19" max="19" width="44.1796875" customWidth="1"/>
    <col min="20" max="20" width="11.7265625" customWidth="1"/>
    <col min="21" max="21" width="22.453125" customWidth="1"/>
    <col min="22" max="22" width="16" customWidth="1"/>
    <col min="23" max="23" width="11.453125" customWidth="1"/>
    <col min="25" max="25" width="10.1796875" customWidth="1"/>
    <col min="27" max="27" width="20.453125" customWidth="1"/>
    <col min="28" max="28" width="35.453125" customWidth="1"/>
    <col min="29" max="29" width="22.453125" customWidth="1"/>
    <col min="30" max="30" width="29" customWidth="1"/>
  </cols>
  <sheetData>
    <row r="1" spans="1:30">
      <c r="A1" t="s">
        <v>384</v>
      </c>
      <c r="B1" t="s">
        <v>369</v>
      </c>
      <c r="C1" t="s">
        <v>366</v>
      </c>
      <c r="D1" t="s">
        <v>39</v>
      </c>
      <c r="E1" t="s">
        <v>40</v>
      </c>
      <c r="F1" t="s">
        <v>4</v>
      </c>
      <c r="G1" t="s">
        <v>370</v>
      </c>
      <c r="H1" t="s">
        <v>389</v>
      </c>
      <c r="I1" t="s">
        <v>0</v>
      </c>
      <c r="J1" t="s">
        <v>371</v>
      </c>
      <c r="K1" t="s">
        <v>1</v>
      </c>
      <c r="L1" t="s">
        <v>174</v>
      </c>
      <c r="M1" t="s">
        <v>201</v>
      </c>
      <c r="N1" t="s">
        <v>205</v>
      </c>
      <c r="O1" t="s">
        <v>390</v>
      </c>
      <c r="P1" t="s">
        <v>5</v>
      </c>
      <c r="Q1" t="s">
        <v>391</v>
      </c>
      <c r="R1" t="s">
        <v>452</v>
      </c>
      <c r="S1" t="s">
        <v>392</v>
      </c>
      <c r="T1" t="s">
        <v>372</v>
      </c>
      <c r="U1" t="s">
        <v>181</v>
      </c>
      <c r="V1" t="s">
        <v>3</v>
      </c>
      <c r="W1" t="s">
        <v>387</v>
      </c>
      <c r="X1" t="s">
        <v>373</v>
      </c>
      <c r="Y1" t="s">
        <v>374</v>
      </c>
      <c r="Z1" t="s">
        <v>249</v>
      </c>
      <c r="AA1" t="s">
        <v>375</v>
      </c>
      <c r="AB1" t="s">
        <v>376</v>
      </c>
      <c r="AC1" t="s">
        <v>377</v>
      </c>
      <c r="AD1" t="s">
        <v>514</v>
      </c>
    </row>
    <row r="2" spans="1:30">
      <c r="A2">
        <v>1005</v>
      </c>
      <c r="B2" t="s">
        <v>385</v>
      </c>
      <c r="C2" t="s">
        <v>386</v>
      </c>
      <c r="D2" t="s">
        <v>80</v>
      </c>
      <c r="E2" t="s">
        <v>48</v>
      </c>
      <c r="G2" t="s">
        <v>405</v>
      </c>
      <c r="H2" t="s">
        <v>396</v>
      </c>
      <c r="I2" t="s">
        <v>424</v>
      </c>
      <c r="K2" t="s">
        <v>252</v>
      </c>
      <c r="M2" t="s">
        <v>308</v>
      </c>
      <c r="O2" t="s">
        <v>396</v>
      </c>
      <c r="P2" t="s">
        <v>190</v>
      </c>
      <c r="Q2" t="s">
        <v>396</v>
      </c>
      <c r="R2" t="s">
        <v>396</v>
      </c>
      <c r="S2" t="s">
        <v>396</v>
      </c>
      <c r="T2" t="s">
        <v>396</v>
      </c>
      <c r="U2" t="s">
        <v>425</v>
      </c>
      <c r="V2" t="s">
        <v>14</v>
      </c>
      <c r="W2" t="s">
        <v>388</v>
      </c>
      <c r="X2" t="s">
        <v>426</v>
      </c>
      <c r="Y2" t="s">
        <v>427</v>
      </c>
      <c r="Z2">
        <v>2012</v>
      </c>
      <c r="AA2" t="s">
        <v>561</v>
      </c>
      <c r="AD2" t="s">
        <v>182</v>
      </c>
    </row>
  </sheetData>
  <pageMargins left="0.7" right="0.7" top="0.75" bottom="0.75" header="0.3" footer="0.3"/>
  <pageSetup paperSize="9" orientation="portrait" verticalDpi="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5"/>
  <sheetViews>
    <sheetView workbookViewId="0">
      <selection activeCell="A2" sqref="A2"/>
    </sheetView>
  </sheetViews>
  <sheetFormatPr baseColWidth="10" defaultColWidth="8.81640625" defaultRowHeight="14.5"/>
  <cols>
    <col min="1" max="1" width="26.453125" customWidth="1"/>
    <col min="2" max="2" width="28.81640625" customWidth="1"/>
    <col min="3" max="3" width="20.453125" customWidth="1"/>
    <col min="4" max="4" width="18" customWidth="1"/>
    <col min="5" max="5" width="20" customWidth="1"/>
    <col min="6" max="6" width="17.26953125" customWidth="1"/>
    <col min="7" max="7" width="22.7265625" customWidth="1"/>
    <col min="8" max="8" width="17" customWidth="1"/>
    <col min="9" max="9" width="9.26953125" customWidth="1"/>
    <col min="10" max="10" width="31.453125" customWidth="1"/>
    <col min="11" max="11" width="10.81640625" customWidth="1"/>
    <col min="12" max="12" width="19.453125" customWidth="1"/>
    <col min="13" max="13" width="26.81640625" customWidth="1"/>
    <col min="14" max="14" width="27.453125" customWidth="1"/>
    <col min="15" max="15" width="25.1796875" customWidth="1"/>
    <col min="16" max="16" width="21.26953125" customWidth="1"/>
    <col min="17" max="17" width="24.26953125" customWidth="1"/>
    <col min="18" max="18" width="21.453125" customWidth="1"/>
    <col min="19" max="19" width="44.1796875" customWidth="1"/>
    <col min="20" max="20" width="11.7265625" customWidth="1"/>
    <col min="21" max="21" width="22.453125" customWidth="1"/>
    <col min="22" max="22" width="16" customWidth="1"/>
    <col min="23" max="23" width="11.453125" customWidth="1"/>
    <col min="25" max="25" width="10.1796875" customWidth="1"/>
    <col min="27" max="27" width="20.453125" customWidth="1"/>
    <col min="28" max="28" width="48.453125" customWidth="1"/>
    <col min="29" max="29" width="22.453125" customWidth="1"/>
    <col min="30" max="30" width="29" customWidth="1"/>
  </cols>
  <sheetData>
    <row r="1" spans="1:30">
      <c r="A1" t="s">
        <v>384</v>
      </c>
      <c r="B1" t="s">
        <v>369</v>
      </c>
      <c r="C1" t="s">
        <v>366</v>
      </c>
      <c r="D1" t="s">
        <v>39</v>
      </c>
      <c r="E1" t="s">
        <v>40</v>
      </c>
      <c r="F1" t="s">
        <v>4</v>
      </c>
      <c r="G1" t="s">
        <v>370</v>
      </c>
      <c r="H1" t="s">
        <v>389</v>
      </c>
      <c r="I1" t="s">
        <v>0</v>
      </c>
      <c r="J1" t="s">
        <v>371</v>
      </c>
      <c r="K1" t="s">
        <v>1</v>
      </c>
      <c r="L1" t="s">
        <v>174</v>
      </c>
      <c r="M1" t="s">
        <v>201</v>
      </c>
      <c r="N1" t="s">
        <v>205</v>
      </c>
      <c r="O1" t="s">
        <v>390</v>
      </c>
      <c r="P1" t="s">
        <v>5</v>
      </c>
      <c r="Q1" t="s">
        <v>391</v>
      </c>
      <c r="R1" t="s">
        <v>452</v>
      </c>
      <c r="S1" t="s">
        <v>392</v>
      </c>
      <c r="T1" t="s">
        <v>372</v>
      </c>
      <c r="U1" t="s">
        <v>181</v>
      </c>
      <c r="V1" t="s">
        <v>3</v>
      </c>
      <c r="W1" t="s">
        <v>387</v>
      </c>
      <c r="X1" t="s">
        <v>373</v>
      </c>
      <c r="Y1" t="s">
        <v>374</v>
      </c>
      <c r="Z1" t="s">
        <v>249</v>
      </c>
      <c r="AA1" t="s">
        <v>375</v>
      </c>
      <c r="AB1" t="s">
        <v>376</v>
      </c>
      <c r="AC1" t="s">
        <v>377</v>
      </c>
      <c r="AD1" t="s">
        <v>514</v>
      </c>
    </row>
    <row r="2" spans="1:30">
      <c r="A2">
        <v>1006</v>
      </c>
      <c r="B2" t="s">
        <v>385</v>
      </c>
      <c r="C2" t="s">
        <v>386</v>
      </c>
      <c r="D2" t="s">
        <v>79</v>
      </c>
      <c r="E2" t="s">
        <v>47</v>
      </c>
      <c r="G2" t="s">
        <v>396</v>
      </c>
      <c r="H2" t="s">
        <v>396</v>
      </c>
      <c r="K2" t="s">
        <v>252</v>
      </c>
      <c r="M2" t="s">
        <v>199</v>
      </c>
      <c r="N2" t="s">
        <v>312</v>
      </c>
      <c r="O2" t="s">
        <v>396</v>
      </c>
      <c r="P2" t="s">
        <v>515</v>
      </c>
      <c r="Q2" t="s">
        <v>396</v>
      </c>
      <c r="R2" t="s">
        <v>396</v>
      </c>
      <c r="S2" t="s">
        <v>396</v>
      </c>
      <c r="T2" t="s">
        <v>396</v>
      </c>
      <c r="U2" t="s">
        <v>440</v>
      </c>
      <c r="V2" t="s">
        <v>406</v>
      </c>
      <c r="W2" t="s">
        <v>388</v>
      </c>
      <c r="X2" t="s">
        <v>441</v>
      </c>
      <c r="Y2" t="s">
        <v>442</v>
      </c>
      <c r="Z2">
        <v>2012</v>
      </c>
      <c r="AB2" t="s">
        <v>502</v>
      </c>
      <c r="AC2" t="s">
        <v>434</v>
      </c>
      <c r="AD2" t="s">
        <v>182</v>
      </c>
    </row>
    <row r="3" spans="1:30">
      <c r="A3">
        <v>1006</v>
      </c>
      <c r="B3" t="s">
        <v>385</v>
      </c>
      <c r="C3" t="s">
        <v>386</v>
      </c>
      <c r="D3" t="s">
        <v>79</v>
      </c>
      <c r="E3" t="s">
        <v>47</v>
      </c>
      <c r="G3" t="s">
        <v>396</v>
      </c>
      <c r="H3" t="s">
        <v>396</v>
      </c>
      <c r="K3" t="s">
        <v>252</v>
      </c>
      <c r="M3" t="s">
        <v>199</v>
      </c>
      <c r="N3" t="s">
        <v>312</v>
      </c>
      <c r="O3" t="s">
        <v>396</v>
      </c>
      <c r="P3" t="s">
        <v>515</v>
      </c>
      <c r="Q3" t="s">
        <v>396</v>
      </c>
      <c r="R3" t="s">
        <v>396</v>
      </c>
      <c r="S3" t="s">
        <v>396</v>
      </c>
      <c r="T3" t="s">
        <v>396</v>
      </c>
      <c r="U3" t="s">
        <v>440</v>
      </c>
      <c r="V3" t="s">
        <v>406</v>
      </c>
      <c r="W3" t="s">
        <v>388</v>
      </c>
      <c r="X3" t="s">
        <v>441</v>
      </c>
      <c r="Y3" t="s">
        <v>442</v>
      </c>
      <c r="Z3">
        <v>2012</v>
      </c>
      <c r="AB3" t="s">
        <v>502</v>
      </c>
      <c r="AC3" t="s">
        <v>432</v>
      </c>
      <c r="AD3" t="s">
        <v>182</v>
      </c>
    </row>
    <row r="4" spans="1:30">
      <c r="A4">
        <v>1006</v>
      </c>
      <c r="B4" t="s">
        <v>385</v>
      </c>
      <c r="C4" t="s">
        <v>386</v>
      </c>
      <c r="D4" t="s">
        <v>79</v>
      </c>
      <c r="E4" t="s">
        <v>47</v>
      </c>
      <c r="G4" t="s">
        <v>396</v>
      </c>
      <c r="H4" t="s">
        <v>396</v>
      </c>
      <c r="K4" t="s">
        <v>252</v>
      </c>
      <c r="M4" t="s">
        <v>199</v>
      </c>
      <c r="N4" t="s">
        <v>312</v>
      </c>
      <c r="O4" t="s">
        <v>396</v>
      </c>
      <c r="P4" t="s">
        <v>515</v>
      </c>
      <c r="Q4" t="s">
        <v>396</v>
      </c>
      <c r="R4" t="s">
        <v>396</v>
      </c>
      <c r="S4" t="s">
        <v>396</v>
      </c>
      <c r="T4" t="s">
        <v>396</v>
      </c>
      <c r="U4" t="s">
        <v>440</v>
      </c>
      <c r="V4" t="s">
        <v>406</v>
      </c>
      <c r="W4" t="s">
        <v>388</v>
      </c>
      <c r="X4" t="s">
        <v>441</v>
      </c>
      <c r="Y4" t="s">
        <v>442</v>
      </c>
      <c r="Z4">
        <v>2012</v>
      </c>
      <c r="AB4" t="s">
        <v>502</v>
      </c>
      <c r="AC4" t="s">
        <v>429</v>
      </c>
      <c r="AD4" t="s">
        <v>182</v>
      </c>
    </row>
    <row r="5" spans="1:30">
      <c r="A5">
        <v>1006</v>
      </c>
      <c r="B5" t="s">
        <v>385</v>
      </c>
      <c r="C5" t="s">
        <v>386</v>
      </c>
      <c r="D5" t="s">
        <v>79</v>
      </c>
      <c r="E5" t="s">
        <v>47</v>
      </c>
      <c r="G5" t="s">
        <v>396</v>
      </c>
      <c r="H5" t="s">
        <v>396</v>
      </c>
      <c r="K5" t="s">
        <v>252</v>
      </c>
      <c r="M5" t="s">
        <v>199</v>
      </c>
      <c r="N5" t="s">
        <v>312</v>
      </c>
      <c r="O5" t="s">
        <v>396</v>
      </c>
      <c r="P5" t="s">
        <v>515</v>
      </c>
      <c r="Q5" t="s">
        <v>396</v>
      </c>
      <c r="R5" t="s">
        <v>396</v>
      </c>
      <c r="S5" t="s">
        <v>396</v>
      </c>
      <c r="T5" t="s">
        <v>396</v>
      </c>
      <c r="U5" t="s">
        <v>440</v>
      </c>
      <c r="V5" t="s">
        <v>406</v>
      </c>
      <c r="W5" t="s">
        <v>388</v>
      </c>
      <c r="X5" t="s">
        <v>441</v>
      </c>
      <c r="Y5" t="s">
        <v>442</v>
      </c>
      <c r="Z5">
        <v>2012</v>
      </c>
      <c r="AB5" t="s">
        <v>502</v>
      </c>
      <c r="AC5" t="s">
        <v>444</v>
      </c>
      <c r="AD5" t="s">
        <v>182</v>
      </c>
    </row>
  </sheetData>
  <pageMargins left="0.7" right="0.7" top="0.75" bottom="0.75" header="0.3" footer="0.3"/>
  <pageSetup paperSize="9"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
  <sheetViews>
    <sheetView workbookViewId="0">
      <selection sqref="A1:AD2"/>
    </sheetView>
  </sheetViews>
  <sheetFormatPr baseColWidth="10" defaultColWidth="8.81640625" defaultRowHeight="14.5"/>
  <cols>
    <col min="1" max="1" width="26.453125" customWidth="1"/>
    <col min="2" max="2" width="28.81640625" customWidth="1"/>
    <col min="3" max="3" width="20.453125" customWidth="1"/>
    <col min="4" max="4" width="18" customWidth="1"/>
    <col min="5" max="5" width="20" customWidth="1"/>
    <col min="6" max="6" width="17.26953125" customWidth="1"/>
    <col min="7" max="7" width="22.7265625" customWidth="1"/>
    <col min="8" max="8" width="17" customWidth="1"/>
    <col min="9" max="9" width="9.26953125" customWidth="1"/>
    <col min="10" max="10" width="31.453125" customWidth="1"/>
    <col min="11" max="11" width="10.81640625" customWidth="1"/>
    <col min="12" max="12" width="19.453125" customWidth="1"/>
    <col min="13" max="13" width="26.81640625" customWidth="1"/>
    <col min="14" max="14" width="27.453125" customWidth="1"/>
    <col min="15" max="15" width="25.1796875" customWidth="1"/>
    <col min="16" max="16" width="21.26953125" customWidth="1"/>
    <col min="17" max="17" width="24.26953125" customWidth="1"/>
    <col min="18" max="18" width="21.453125" customWidth="1"/>
    <col min="19" max="19" width="44.1796875" customWidth="1"/>
    <col min="20" max="20" width="11.7265625" customWidth="1"/>
    <col min="21" max="21" width="22.453125" customWidth="1"/>
    <col min="22" max="22" width="16" customWidth="1"/>
    <col min="23" max="23" width="11.453125" customWidth="1"/>
    <col min="25" max="25" width="10.1796875" customWidth="1"/>
    <col min="27" max="27" width="20.453125" customWidth="1"/>
    <col min="28" max="28" width="35.453125" customWidth="1"/>
    <col min="29" max="29" width="22.453125" customWidth="1"/>
    <col min="30" max="30" width="29" customWidth="1"/>
  </cols>
  <sheetData>
    <row r="1" spans="1:30">
      <c r="A1" t="s">
        <v>384</v>
      </c>
      <c r="B1" t="s">
        <v>369</v>
      </c>
      <c r="C1" t="s">
        <v>366</v>
      </c>
      <c r="D1" t="s">
        <v>39</v>
      </c>
      <c r="E1" t="s">
        <v>40</v>
      </c>
      <c r="F1" t="s">
        <v>4</v>
      </c>
      <c r="G1" t="s">
        <v>370</v>
      </c>
      <c r="H1" t="s">
        <v>389</v>
      </c>
      <c r="I1" t="s">
        <v>0</v>
      </c>
      <c r="J1" t="s">
        <v>371</v>
      </c>
      <c r="K1" t="s">
        <v>1</v>
      </c>
      <c r="L1" t="s">
        <v>174</v>
      </c>
      <c r="M1" t="s">
        <v>201</v>
      </c>
      <c r="N1" t="s">
        <v>205</v>
      </c>
      <c r="O1" t="s">
        <v>390</v>
      </c>
      <c r="P1" t="s">
        <v>5</v>
      </c>
      <c r="Q1" t="s">
        <v>391</v>
      </c>
      <c r="R1" t="s">
        <v>452</v>
      </c>
      <c r="S1" t="s">
        <v>392</v>
      </c>
      <c r="T1" t="s">
        <v>372</v>
      </c>
      <c r="U1" t="s">
        <v>181</v>
      </c>
      <c r="V1" t="s">
        <v>3</v>
      </c>
      <c r="W1" t="s">
        <v>387</v>
      </c>
      <c r="X1" t="s">
        <v>373</v>
      </c>
      <c r="Y1" t="s">
        <v>374</v>
      </c>
      <c r="Z1" t="s">
        <v>249</v>
      </c>
      <c r="AA1" t="s">
        <v>375</v>
      </c>
      <c r="AB1" t="s">
        <v>376</v>
      </c>
      <c r="AC1" t="s">
        <v>377</v>
      </c>
      <c r="AD1" t="s">
        <v>514</v>
      </c>
    </row>
    <row r="2" spans="1:30">
      <c r="A2">
        <v>1021</v>
      </c>
      <c r="B2" t="s">
        <v>385</v>
      </c>
      <c r="C2" t="s">
        <v>386</v>
      </c>
      <c r="D2" t="s">
        <v>79</v>
      </c>
      <c r="E2" t="s">
        <v>47</v>
      </c>
      <c r="G2" t="s">
        <v>405</v>
      </c>
      <c r="I2" t="s">
        <v>367</v>
      </c>
      <c r="J2" t="s">
        <v>605</v>
      </c>
      <c r="K2" t="s">
        <v>252</v>
      </c>
      <c r="M2" t="s">
        <v>262</v>
      </c>
      <c r="N2" t="s">
        <v>263</v>
      </c>
      <c r="O2" t="s">
        <v>396</v>
      </c>
      <c r="P2" t="s">
        <v>191</v>
      </c>
      <c r="Q2" t="s">
        <v>396</v>
      </c>
      <c r="R2" t="s">
        <v>396</v>
      </c>
      <c r="S2" t="s">
        <v>396</v>
      </c>
      <c r="T2" t="s">
        <v>507</v>
      </c>
      <c r="U2" t="s">
        <v>611</v>
      </c>
      <c r="V2" t="s">
        <v>14</v>
      </c>
      <c r="W2" t="s">
        <v>388</v>
      </c>
      <c r="X2" t="s">
        <v>615</v>
      </c>
      <c r="Y2" t="s">
        <v>616</v>
      </c>
      <c r="Z2">
        <v>2006</v>
      </c>
      <c r="AA2" t="s">
        <v>617</v>
      </c>
      <c r="AB2" t="s">
        <v>618</v>
      </c>
      <c r="AD2" t="s">
        <v>183</v>
      </c>
    </row>
  </sheetData>
  <pageMargins left="0.7" right="0.7" top="0.75" bottom="0.75" header="0.3" footer="0.3"/>
  <pageSetup paperSize="9" orientation="portrait" verticalDpi="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
  <sheetViews>
    <sheetView workbookViewId="0">
      <selection sqref="A1:AD2"/>
    </sheetView>
  </sheetViews>
  <sheetFormatPr baseColWidth="10" defaultColWidth="8.81640625" defaultRowHeight="14.5"/>
  <cols>
    <col min="1" max="1" width="26.453125" customWidth="1"/>
    <col min="2" max="2" width="28.81640625" customWidth="1"/>
    <col min="3" max="3" width="20.453125" customWidth="1"/>
    <col min="4" max="4" width="18" customWidth="1"/>
    <col min="5" max="5" width="20" customWidth="1"/>
    <col min="6" max="6" width="17.26953125" customWidth="1"/>
    <col min="7" max="7" width="22.7265625" customWidth="1"/>
    <col min="8" max="8" width="17" customWidth="1"/>
    <col min="9" max="9" width="9.26953125" customWidth="1"/>
    <col min="10" max="10" width="31.453125" customWidth="1"/>
    <col min="11" max="11" width="10.81640625" customWidth="1"/>
    <col min="12" max="12" width="19.453125" customWidth="1"/>
    <col min="13" max="13" width="26.81640625" customWidth="1"/>
    <col min="14" max="14" width="27.453125" customWidth="1"/>
    <col min="15" max="15" width="25.1796875" customWidth="1"/>
    <col min="16" max="16" width="21.26953125" customWidth="1"/>
    <col min="17" max="17" width="24.26953125" customWidth="1"/>
    <col min="18" max="18" width="21.453125" customWidth="1"/>
    <col min="19" max="19" width="44.1796875" customWidth="1"/>
    <col min="20" max="20" width="11.7265625" customWidth="1"/>
    <col min="21" max="21" width="22.453125" customWidth="1"/>
    <col min="22" max="22" width="16" customWidth="1"/>
    <col min="23" max="23" width="11.453125" customWidth="1"/>
    <col min="25" max="25" width="10.1796875" customWidth="1"/>
    <col min="27" max="27" width="20.453125" customWidth="1"/>
    <col min="28" max="28" width="35.453125" customWidth="1"/>
    <col min="29" max="29" width="22.453125" customWidth="1"/>
    <col min="30" max="30" width="29" customWidth="1"/>
  </cols>
  <sheetData>
    <row r="1" spans="1:30">
      <c r="A1" t="s">
        <v>384</v>
      </c>
      <c r="B1" t="s">
        <v>369</v>
      </c>
      <c r="C1" t="s">
        <v>366</v>
      </c>
      <c r="D1" t="s">
        <v>39</v>
      </c>
      <c r="E1" t="s">
        <v>40</v>
      </c>
      <c r="F1" t="s">
        <v>4</v>
      </c>
      <c r="G1" t="s">
        <v>370</v>
      </c>
      <c r="H1" t="s">
        <v>389</v>
      </c>
      <c r="I1" t="s">
        <v>0</v>
      </c>
      <c r="J1" t="s">
        <v>371</v>
      </c>
      <c r="K1" t="s">
        <v>1</v>
      </c>
      <c r="L1" t="s">
        <v>174</v>
      </c>
      <c r="M1" t="s">
        <v>201</v>
      </c>
      <c r="N1" t="s">
        <v>205</v>
      </c>
      <c r="O1" t="s">
        <v>390</v>
      </c>
      <c r="P1" t="s">
        <v>5</v>
      </c>
      <c r="Q1" t="s">
        <v>391</v>
      </c>
      <c r="R1" t="s">
        <v>452</v>
      </c>
      <c r="S1" t="s">
        <v>392</v>
      </c>
      <c r="T1" t="s">
        <v>372</v>
      </c>
      <c r="U1" t="s">
        <v>181</v>
      </c>
      <c r="V1" t="s">
        <v>3</v>
      </c>
      <c r="W1" t="s">
        <v>387</v>
      </c>
      <c r="X1" t="s">
        <v>373</v>
      </c>
      <c r="Y1" t="s">
        <v>374</v>
      </c>
      <c r="Z1" t="s">
        <v>249</v>
      </c>
      <c r="AA1" t="s">
        <v>375</v>
      </c>
      <c r="AB1" t="s">
        <v>376</v>
      </c>
      <c r="AC1" t="s">
        <v>377</v>
      </c>
      <c r="AD1" t="s">
        <v>514</v>
      </c>
    </row>
    <row r="2" spans="1:30" ht="174">
      <c r="A2">
        <v>1007</v>
      </c>
      <c r="B2" t="s">
        <v>385</v>
      </c>
      <c r="C2" t="s">
        <v>386</v>
      </c>
      <c r="D2" t="s">
        <v>79</v>
      </c>
      <c r="E2" t="s">
        <v>47</v>
      </c>
      <c r="H2" t="s">
        <v>396</v>
      </c>
      <c r="I2" t="s">
        <v>487</v>
      </c>
      <c r="J2" t="s">
        <v>486</v>
      </c>
      <c r="K2" t="s">
        <v>252</v>
      </c>
      <c r="M2" t="s">
        <v>355</v>
      </c>
      <c r="O2" t="s">
        <v>396</v>
      </c>
      <c r="P2" t="s">
        <v>515</v>
      </c>
      <c r="Q2" t="s">
        <v>396</v>
      </c>
      <c r="R2" t="s">
        <v>396</v>
      </c>
      <c r="S2" t="s">
        <v>396</v>
      </c>
      <c r="T2" t="s">
        <v>507</v>
      </c>
      <c r="U2" t="s">
        <v>477</v>
      </c>
      <c r="V2" t="s">
        <v>250</v>
      </c>
      <c r="W2" t="s">
        <v>388</v>
      </c>
      <c r="X2" t="s">
        <v>478</v>
      </c>
      <c r="Y2" s="47" t="s">
        <v>479</v>
      </c>
      <c r="Z2">
        <v>2016</v>
      </c>
      <c r="AA2" t="s">
        <v>480</v>
      </c>
      <c r="AB2" s="47" t="s">
        <v>501</v>
      </c>
      <c r="AC2" t="s">
        <v>560</v>
      </c>
      <c r="AD2" t="s">
        <v>184</v>
      </c>
    </row>
  </sheetData>
  <pageMargins left="0.7" right="0.7" top="0.75" bottom="0.75" header="0.3" footer="0.3"/>
  <pageSetup paperSize="9" orientation="portrait" verticalDpi="0" r:id="rId1"/>
  <tableParts count="1">
    <tablePart r:id="rId2"/>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I2475"/>
  <sheetViews>
    <sheetView tabSelected="1" topLeftCell="F1" zoomScale="60" zoomScaleNormal="60" zoomScalePageLayoutView="77" workbookViewId="0">
      <pane ySplit="5" topLeftCell="A45" activePane="bottomLeft" state="frozenSplit"/>
      <selection pane="bottomLeft" activeCell="I53" sqref="I53"/>
    </sheetView>
  </sheetViews>
  <sheetFormatPr baseColWidth="10" defaultColWidth="9.1796875" defaultRowHeight="14.5"/>
  <cols>
    <col min="1" max="1" width="42.453125" style="26" customWidth="1"/>
    <col min="2" max="2" width="53.26953125" style="26" customWidth="1"/>
    <col min="3" max="3" width="52.453125" style="26" customWidth="1"/>
    <col min="4" max="4" width="47.7265625" style="26" customWidth="1"/>
    <col min="5" max="5" width="51.453125" style="26" customWidth="1"/>
    <col min="6" max="6" width="64" style="26" customWidth="1"/>
    <col min="7" max="7" width="42.26953125" style="26" customWidth="1"/>
    <col min="8" max="8" width="46.453125" style="26" customWidth="1"/>
    <col min="9" max="9" width="46.81640625" style="26" customWidth="1"/>
    <col min="10" max="10" width="53.1796875" style="26" customWidth="1"/>
    <col min="11" max="11" width="57.453125" style="26" customWidth="1"/>
    <col min="12" max="13" width="43.1796875" style="26" customWidth="1"/>
    <col min="14" max="14" width="44.7265625" style="26" customWidth="1"/>
    <col min="15" max="15" width="46.453125" style="26" customWidth="1"/>
    <col min="16" max="16" width="47.1796875" style="26" customWidth="1"/>
    <col min="17" max="17" width="75.26953125" style="26" customWidth="1"/>
    <col min="18" max="18" width="42.1796875" style="26" customWidth="1"/>
    <col min="19" max="19" width="63.7265625" style="26" customWidth="1"/>
    <col min="20" max="20" width="41.1796875" style="26" customWidth="1"/>
    <col min="21" max="21" width="58.7265625" style="26" customWidth="1"/>
    <col min="22" max="23" width="36.453125" style="26" customWidth="1"/>
    <col min="24" max="24" width="134.453125" style="26" customWidth="1"/>
    <col min="25" max="25" width="94.1796875" style="26" customWidth="1"/>
    <col min="26" max="26" width="28.26953125" style="26" customWidth="1"/>
    <col min="27" max="27" width="255.453125" style="26" customWidth="1"/>
    <col min="28" max="28" width="126.1796875" style="26" customWidth="1"/>
    <col min="29" max="29" width="102.1796875" style="28" customWidth="1"/>
    <col min="30" max="30" width="66.26953125" style="28" customWidth="1"/>
    <col min="31" max="31" width="47.7265625" style="29" customWidth="1"/>
    <col min="32" max="113" width="9.1796875" style="29"/>
    <col min="114" max="16384" width="9.1796875" style="26"/>
  </cols>
  <sheetData>
    <row r="1" spans="1:113" ht="21">
      <c r="A1" s="138" t="s">
        <v>135</v>
      </c>
      <c r="D1" s="29"/>
    </row>
    <row r="2" spans="1:113">
      <c r="A2" s="81" t="s">
        <v>1426</v>
      </c>
    </row>
    <row r="3" spans="1:113" ht="15.5">
      <c r="B3" s="30"/>
      <c r="C3" s="30"/>
    </row>
    <row r="4" spans="1:113" s="27" customFormat="1" ht="10.5">
      <c r="K4" s="27" t="s">
        <v>21</v>
      </c>
      <c r="L4" s="27" t="s">
        <v>21</v>
      </c>
      <c r="N4" s="27" t="s">
        <v>202</v>
      </c>
      <c r="P4" s="27" t="s">
        <v>21</v>
      </c>
      <c r="Q4" s="27" t="s">
        <v>21</v>
      </c>
      <c r="R4" s="27" t="s">
        <v>21</v>
      </c>
      <c r="S4" s="27" t="s">
        <v>21</v>
      </c>
      <c r="T4" s="27" t="s">
        <v>21</v>
      </c>
      <c r="V4" s="27" t="s">
        <v>21</v>
      </c>
      <c r="AC4" s="31"/>
      <c r="AD4" s="31"/>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row>
    <row r="5" spans="1:113" s="25" customFormat="1" ht="209.25" customHeight="1">
      <c r="A5" s="42" t="s">
        <v>384</v>
      </c>
      <c r="B5" s="19" t="s">
        <v>369</v>
      </c>
      <c r="C5" s="19" t="s">
        <v>366</v>
      </c>
      <c r="D5" s="20" t="s">
        <v>39</v>
      </c>
      <c r="E5" s="20" t="s">
        <v>40</v>
      </c>
      <c r="F5" s="20" t="s">
        <v>4</v>
      </c>
      <c r="G5" s="19" t="s">
        <v>370</v>
      </c>
      <c r="H5" s="19" t="s">
        <v>389</v>
      </c>
      <c r="I5" s="19" t="s">
        <v>0</v>
      </c>
      <c r="J5" s="19" t="s">
        <v>371</v>
      </c>
      <c r="K5" s="20" t="s">
        <v>1</v>
      </c>
      <c r="L5" s="21" t="s">
        <v>174</v>
      </c>
      <c r="M5" s="21" t="s">
        <v>1372</v>
      </c>
      <c r="N5" s="21" t="s">
        <v>205</v>
      </c>
      <c r="O5" s="43" t="s">
        <v>390</v>
      </c>
      <c r="P5" s="43" t="s">
        <v>5</v>
      </c>
      <c r="Q5" s="43" t="s">
        <v>391</v>
      </c>
      <c r="R5" s="43" t="s">
        <v>452</v>
      </c>
      <c r="S5" s="45" t="s">
        <v>392</v>
      </c>
      <c r="T5" s="46" t="s">
        <v>372</v>
      </c>
      <c r="U5" s="22" t="s">
        <v>181</v>
      </c>
      <c r="V5" s="22" t="s">
        <v>3</v>
      </c>
      <c r="W5" s="22" t="s">
        <v>387</v>
      </c>
      <c r="X5" s="22" t="s">
        <v>373</v>
      </c>
      <c r="Y5" s="22" t="s">
        <v>374</v>
      </c>
      <c r="Z5" s="22" t="s">
        <v>249</v>
      </c>
      <c r="AA5" s="37" t="s">
        <v>375</v>
      </c>
      <c r="AB5" s="37" t="s">
        <v>376</v>
      </c>
      <c r="AC5" s="37" t="s">
        <v>377</v>
      </c>
      <c r="AD5" s="44" t="s">
        <v>514</v>
      </c>
      <c r="AE5" s="23"/>
      <c r="AF5" s="23"/>
      <c r="AG5" s="23"/>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row>
    <row r="6" spans="1:113" s="35" customFormat="1" ht="110.25" customHeight="1">
      <c r="A6" s="35">
        <v>1001</v>
      </c>
      <c r="B6" s="38" t="s">
        <v>385</v>
      </c>
      <c r="C6" s="38" t="s">
        <v>386</v>
      </c>
      <c r="D6" s="33" t="s">
        <v>117</v>
      </c>
      <c r="E6" s="33" t="str">
        <f>IF(D6&gt;0,VLOOKUP(D6,lists!$C$6:$D$101,2,FALSE),"")</f>
        <v>Sorghum, Sudangrass</v>
      </c>
      <c r="F6" s="38" t="s">
        <v>449</v>
      </c>
      <c r="G6" s="38" t="s">
        <v>394</v>
      </c>
      <c r="H6" s="38" t="s">
        <v>395</v>
      </c>
      <c r="I6" s="34" t="s">
        <v>367</v>
      </c>
      <c r="J6" s="34" t="s">
        <v>368</v>
      </c>
      <c r="K6" s="34" t="s">
        <v>125</v>
      </c>
      <c r="L6" s="33" t="s">
        <v>145</v>
      </c>
      <c r="M6" s="33"/>
      <c r="N6" s="33" t="str">
        <f>IF(M6&gt;0,VLOOKUP(M6,lists!$Q$6:$R$161,2,FALSE),"")</f>
        <v/>
      </c>
      <c r="O6" s="55" t="s">
        <v>642</v>
      </c>
      <c r="P6" s="33" t="s">
        <v>193</v>
      </c>
      <c r="Q6" s="33" t="s">
        <v>396</v>
      </c>
      <c r="R6" s="38" t="s">
        <v>378</v>
      </c>
      <c r="S6" s="38" t="s">
        <v>396</v>
      </c>
      <c r="T6" s="38" t="s">
        <v>379</v>
      </c>
      <c r="U6" s="34" t="s">
        <v>445</v>
      </c>
      <c r="V6" s="34" t="s">
        <v>14</v>
      </c>
      <c r="W6" s="34" t="s">
        <v>388</v>
      </c>
      <c r="X6" s="34" t="s">
        <v>380</v>
      </c>
      <c r="Y6" s="34" t="s">
        <v>381</v>
      </c>
      <c r="Z6" s="34">
        <v>1993</v>
      </c>
      <c r="AA6" s="56" t="s">
        <v>393</v>
      </c>
      <c r="AB6" s="38" t="s">
        <v>382</v>
      </c>
      <c r="AC6" s="38" t="s">
        <v>383</v>
      </c>
      <c r="AD6" s="38" t="s">
        <v>182</v>
      </c>
      <c r="AE6" s="38"/>
    </row>
    <row r="7" spans="1:113" s="35" customFormat="1" ht="120.75" customHeight="1">
      <c r="A7" s="35">
        <v>1001</v>
      </c>
      <c r="B7" s="38" t="s">
        <v>385</v>
      </c>
      <c r="C7" s="38" t="s">
        <v>386</v>
      </c>
      <c r="D7" s="33" t="s">
        <v>117</v>
      </c>
      <c r="E7" s="33" t="str">
        <f>IF(D7&gt;0,VLOOKUP(D7,lists!$C$6:$D$101,2,FALSE),"")</f>
        <v>Sorghum, Sudangrass</v>
      </c>
      <c r="F7" s="38" t="s">
        <v>450</v>
      </c>
      <c r="G7" s="38" t="s">
        <v>394</v>
      </c>
      <c r="H7" s="38" t="s">
        <v>395</v>
      </c>
      <c r="I7" s="34" t="s">
        <v>367</v>
      </c>
      <c r="J7" s="34" t="s">
        <v>368</v>
      </c>
      <c r="K7" s="34" t="s">
        <v>125</v>
      </c>
      <c r="L7" s="33" t="s">
        <v>145</v>
      </c>
      <c r="M7" s="33"/>
      <c r="N7" s="33" t="str">
        <f>IF(M7&gt;0,VLOOKUP(M7,lists!$Q$6:$R$161,2,FALSE),"")</f>
        <v/>
      </c>
      <c r="O7" s="55" t="s">
        <v>516</v>
      </c>
      <c r="P7" s="33" t="s">
        <v>192</v>
      </c>
      <c r="Q7" s="33" t="s">
        <v>396</v>
      </c>
      <c r="R7" s="38" t="s">
        <v>378</v>
      </c>
      <c r="S7" s="38" t="s">
        <v>396</v>
      </c>
      <c r="T7" s="38" t="s">
        <v>379</v>
      </c>
      <c r="U7" s="34" t="s">
        <v>445</v>
      </c>
      <c r="V7" s="34" t="s">
        <v>14</v>
      </c>
      <c r="W7" s="34" t="s">
        <v>388</v>
      </c>
      <c r="X7" s="34" t="s">
        <v>380</v>
      </c>
      <c r="Y7" s="34" t="s">
        <v>381</v>
      </c>
      <c r="Z7" s="34">
        <v>1993</v>
      </c>
      <c r="AA7" s="56" t="s">
        <v>393</v>
      </c>
      <c r="AB7" s="38" t="s">
        <v>382</v>
      </c>
      <c r="AC7" s="38" t="s">
        <v>383</v>
      </c>
      <c r="AD7" s="38" t="s">
        <v>182</v>
      </c>
      <c r="AE7" s="38"/>
    </row>
    <row r="8" spans="1:113" s="35" customFormat="1" ht="113.25" customHeight="1">
      <c r="A8" s="35">
        <v>1001</v>
      </c>
      <c r="B8" s="36" t="s">
        <v>385</v>
      </c>
      <c r="C8" s="36" t="s">
        <v>386</v>
      </c>
      <c r="D8" s="33" t="s">
        <v>117</v>
      </c>
      <c r="E8" s="33" t="s">
        <v>69</v>
      </c>
      <c r="F8" s="36" t="s">
        <v>447</v>
      </c>
      <c r="G8" s="38" t="s">
        <v>394</v>
      </c>
      <c r="H8" s="38" t="s">
        <v>395</v>
      </c>
      <c r="I8" s="35" t="s">
        <v>367</v>
      </c>
      <c r="J8" s="35" t="s">
        <v>368</v>
      </c>
      <c r="K8" s="35" t="s">
        <v>125</v>
      </c>
      <c r="L8" s="29" t="s">
        <v>147</v>
      </c>
      <c r="M8" s="33"/>
      <c r="N8" s="33" t="str">
        <f>IF(M8&gt;0,VLOOKUP(M8,lists!$Q$6:$R$161,2,FALSE),"")</f>
        <v/>
      </c>
      <c r="O8" s="55" t="s">
        <v>516</v>
      </c>
      <c r="P8" s="33" t="s">
        <v>191</v>
      </c>
      <c r="Q8" s="33" t="s">
        <v>396</v>
      </c>
      <c r="R8" s="38" t="s">
        <v>396</v>
      </c>
      <c r="S8" s="38" t="s">
        <v>396</v>
      </c>
      <c r="T8" s="38" t="s">
        <v>379</v>
      </c>
      <c r="U8" s="35" t="s">
        <v>448</v>
      </c>
      <c r="V8" s="35" t="s">
        <v>14</v>
      </c>
      <c r="W8" s="34" t="s">
        <v>388</v>
      </c>
      <c r="X8" s="35" t="s">
        <v>380</v>
      </c>
      <c r="Y8" s="35" t="s">
        <v>381</v>
      </c>
      <c r="Z8" s="35">
        <v>1993</v>
      </c>
      <c r="AA8" s="56" t="s">
        <v>393</v>
      </c>
      <c r="AB8" s="38" t="s">
        <v>382</v>
      </c>
      <c r="AC8" s="38" t="s">
        <v>383</v>
      </c>
      <c r="AD8" s="38" t="s">
        <v>182</v>
      </c>
      <c r="AE8" s="36"/>
    </row>
    <row r="9" spans="1:113" s="35" customFormat="1" ht="127.5" customHeight="1">
      <c r="A9" s="35">
        <v>1002</v>
      </c>
      <c r="B9" s="38" t="s">
        <v>385</v>
      </c>
      <c r="C9" s="38" t="s">
        <v>386</v>
      </c>
      <c r="D9" s="33" t="s">
        <v>113</v>
      </c>
      <c r="E9" s="33" t="s">
        <v>66</v>
      </c>
      <c r="F9" s="36" t="s">
        <v>451</v>
      </c>
      <c r="G9" s="38" t="s">
        <v>394</v>
      </c>
      <c r="H9" s="38" t="s">
        <v>404</v>
      </c>
      <c r="I9" s="35" t="s">
        <v>367</v>
      </c>
      <c r="J9" s="35" t="s">
        <v>402</v>
      </c>
      <c r="K9" s="34" t="s">
        <v>252</v>
      </c>
      <c r="L9" s="33"/>
      <c r="M9" s="33" t="s">
        <v>199</v>
      </c>
      <c r="N9" s="33" t="str">
        <f>IF(M9&gt;0,VLOOKUP(M9,lists!$Q$6:$R$161,2,FALSE),"")</f>
        <v>Thanatephorus cucumeris</v>
      </c>
      <c r="O9" s="29" t="s">
        <v>396</v>
      </c>
      <c r="P9" s="33" t="s">
        <v>190</v>
      </c>
      <c r="Q9" s="33" t="s">
        <v>396</v>
      </c>
      <c r="R9" s="38" t="s">
        <v>414</v>
      </c>
      <c r="S9" s="35" t="s">
        <v>641</v>
      </c>
      <c r="T9" s="38" t="s">
        <v>507</v>
      </c>
      <c r="U9" s="35" t="s">
        <v>446</v>
      </c>
      <c r="V9" s="34" t="s">
        <v>14</v>
      </c>
      <c r="W9" s="34" t="s">
        <v>388</v>
      </c>
      <c r="X9" s="35" t="s">
        <v>410</v>
      </c>
      <c r="Y9" s="34" t="s">
        <v>411</v>
      </c>
      <c r="Z9" s="35">
        <v>2007</v>
      </c>
      <c r="AA9" s="57" t="s">
        <v>562</v>
      </c>
      <c r="AB9" s="36"/>
      <c r="AC9" s="36"/>
      <c r="AD9" s="38" t="s">
        <v>182</v>
      </c>
      <c r="AE9" s="36"/>
    </row>
    <row r="10" spans="1:113" s="36" customFormat="1" ht="120.75" customHeight="1">
      <c r="A10" s="35">
        <v>1002</v>
      </c>
      <c r="B10" s="38" t="s">
        <v>385</v>
      </c>
      <c r="C10" s="38" t="s">
        <v>386</v>
      </c>
      <c r="D10" s="33" t="s">
        <v>119</v>
      </c>
      <c r="E10" s="33" t="s">
        <v>71</v>
      </c>
      <c r="F10" s="29" t="s">
        <v>397</v>
      </c>
      <c r="G10" s="38" t="s">
        <v>394</v>
      </c>
      <c r="H10" s="38" t="s">
        <v>404</v>
      </c>
      <c r="I10" s="35" t="s">
        <v>367</v>
      </c>
      <c r="J10" s="35" t="s">
        <v>402</v>
      </c>
      <c r="K10" s="34" t="s">
        <v>252</v>
      </c>
      <c r="L10" s="33"/>
      <c r="M10" s="33" t="s">
        <v>199</v>
      </c>
      <c r="N10" s="33" t="str">
        <f>IF(M10&gt;0,VLOOKUP(M10,lists!$Q$6:$R$161,2,FALSE),"")</f>
        <v>Thanatephorus cucumeris</v>
      </c>
      <c r="O10" s="29" t="s">
        <v>396</v>
      </c>
      <c r="P10" s="33" t="s">
        <v>190</v>
      </c>
      <c r="Q10" s="33" t="s">
        <v>396</v>
      </c>
      <c r="R10" s="38" t="s">
        <v>378</v>
      </c>
      <c r="S10" s="35" t="s">
        <v>641</v>
      </c>
      <c r="T10" s="38" t="s">
        <v>507</v>
      </c>
      <c r="U10" s="35" t="s">
        <v>446</v>
      </c>
      <c r="V10" s="34" t="s">
        <v>14</v>
      </c>
      <c r="W10" s="34" t="s">
        <v>388</v>
      </c>
      <c r="X10" s="35" t="s">
        <v>410</v>
      </c>
      <c r="Y10" s="34" t="s">
        <v>411</v>
      </c>
      <c r="Z10" s="35">
        <v>2007</v>
      </c>
      <c r="AA10" s="57" t="s">
        <v>562</v>
      </c>
      <c r="AB10" s="33"/>
      <c r="AC10" s="33"/>
      <c r="AD10" s="38" t="s">
        <v>182</v>
      </c>
      <c r="AE10" s="29"/>
    </row>
    <row r="11" spans="1:113" s="36" customFormat="1" ht="112.5" customHeight="1">
      <c r="A11" s="35">
        <v>1002</v>
      </c>
      <c r="B11" s="38" t="s">
        <v>385</v>
      </c>
      <c r="C11" s="38" t="s">
        <v>386</v>
      </c>
      <c r="D11" s="33" t="s">
        <v>81</v>
      </c>
      <c r="E11" s="33" t="str">
        <f>IF(D11&gt;0,VLOOKUP(D11,lists!$C$6:$D$101,2,FALSE),"")</f>
        <v>Rapeseed</v>
      </c>
      <c r="F11" s="29" t="s">
        <v>401</v>
      </c>
      <c r="G11" s="38" t="s">
        <v>394</v>
      </c>
      <c r="H11" s="38" t="s">
        <v>404</v>
      </c>
      <c r="I11" s="35" t="s">
        <v>367</v>
      </c>
      <c r="J11" s="35" t="s">
        <v>402</v>
      </c>
      <c r="K11" s="34" t="s">
        <v>252</v>
      </c>
      <c r="L11" s="33"/>
      <c r="M11" s="33" t="s">
        <v>199</v>
      </c>
      <c r="N11" s="33" t="str">
        <f>IF(M11&gt;0,VLOOKUP(M11,lists!$Q$6:$R$161,2,FALSE),"")</f>
        <v>Thanatephorus cucumeris</v>
      </c>
      <c r="O11" s="29" t="s">
        <v>396</v>
      </c>
      <c r="P11" s="33" t="s">
        <v>190</v>
      </c>
      <c r="Q11" s="33" t="s">
        <v>396</v>
      </c>
      <c r="R11" s="38" t="s">
        <v>378</v>
      </c>
      <c r="S11" s="35" t="s">
        <v>641</v>
      </c>
      <c r="T11" s="38" t="s">
        <v>507</v>
      </c>
      <c r="U11" s="35" t="s">
        <v>446</v>
      </c>
      <c r="V11" s="34" t="s">
        <v>14</v>
      </c>
      <c r="W11" s="34" t="s">
        <v>388</v>
      </c>
      <c r="X11" s="35" t="s">
        <v>410</v>
      </c>
      <c r="Y11" s="34" t="s">
        <v>411</v>
      </c>
      <c r="Z11" s="35">
        <v>2007</v>
      </c>
      <c r="AA11" s="57" t="s">
        <v>562</v>
      </c>
      <c r="AB11" s="33"/>
      <c r="AC11" s="33"/>
      <c r="AD11" s="38" t="s">
        <v>182</v>
      </c>
      <c r="AE11" s="29"/>
    </row>
    <row r="12" spans="1:113" s="36" customFormat="1" ht="96">
      <c r="A12" s="35">
        <v>1002</v>
      </c>
      <c r="B12" s="38" t="s">
        <v>385</v>
      </c>
      <c r="C12" s="38" t="s">
        <v>386</v>
      </c>
      <c r="D12" s="33" t="s">
        <v>81</v>
      </c>
      <c r="E12" s="33" t="str">
        <f>IF(D12&gt;0,VLOOKUP(D12,lists!$C$6:$D$101,2,FALSE),"")</f>
        <v>Rapeseed</v>
      </c>
      <c r="F12" s="29" t="s">
        <v>398</v>
      </c>
      <c r="G12" s="38" t="s">
        <v>394</v>
      </c>
      <c r="H12" s="38" t="s">
        <v>404</v>
      </c>
      <c r="I12" s="35" t="s">
        <v>367</v>
      </c>
      <c r="J12" s="35" t="s">
        <v>402</v>
      </c>
      <c r="K12" s="34" t="s">
        <v>252</v>
      </c>
      <c r="L12" s="33"/>
      <c r="M12" s="33" t="s">
        <v>199</v>
      </c>
      <c r="N12" s="33" t="str">
        <f>IF(M12&gt;0,VLOOKUP(M12,lists!$Q$6:$R$161,2,FALSE),"")</f>
        <v>Thanatephorus cucumeris</v>
      </c>
      <c r="O12" s="29" t="s">
        <v>396</v>
      </c>
      <c r="P12" s="33" t="s">
        <v>190</v>
      </c>
      <c r="Q12" s="33" t="s">
        <v>396</v>
      </c>
      <c r="R12" s="38" t="s">
        <v>378</v>
      </c>
      <c r="S12" s="35" t="s">
        <v>641</v>
      </c>
      <c r="T12" s="38" t="s">
        <v>507</v>
      </c>
      <c r="U12" s="35" t="s">
        <v>446</v>
      </c>
      <c r="V12" s="34" t="s">
        <v>14</v>
      </c>
      <c r="W12" s="34" t="s">
        <v>388</v>
      </c>
      <c r="X12" s="35" t="s">
        <v>410</v>
      </c>
      <c r="Y12" s="34" t="s">
        <v>411</v>
      </c>
      <c r="Z12" s="35">
        <v>2007</v>
      </c>
      <c r="AA12" s="57" t="s">
        <v>562</v>
      </c>
      <c r="AB12" s="29"/>
      <c r="AC12" s="29"/>
      <c r="AD12" s="38" t="s">
        <v>182</v>
      </c>
      <c r="AE12" s="29"/>
    </row>
    <row r="13" spans="1:113" s="36" customFormat="1" ht="96">
      <c r="A13" s="35">
        <v>1002</v>
      </c>
      <c r="B13" s="38" t="s">
        <v>385</v>
      </c>
      <c r="C13" s="38" t="s">
        <v>386</v>
      </c>
      <c r="D13" s="33" t="s">
        <v>230</v>
      </c>
      <c r="E13" s="33" t="str">
        <f>IF(D13&gt;0,VLOOKUP(D13,lists!$C$6:$D$101,2,FALSE),"")</f>
        <v>Turnip</v>
      </c>
      <c r="F13" s="29" t="s">
        <v>399</v>
      </c>
      <c r="G13" s="38" t="s">
        <v>394</v>
      </c>
      <c r="H13" s="38" t="s">
        <v>404</v>
      </c>
      <c r="I13" s="35" t="s">
        <v>367</v>
      </c>
      <c r="J13" s="35" t="s">
        <v>402</v>
      </c>
      <c r="K13" s="34" t="s">
        <v>252</v>
      </c>
      <c r="L13" s="33"/>
      <c r="M13" s="33" t="s">
        <v>199</v>
      </c>
      <c r="N13" s="33" t="str">
        <f>IF(M13&gt;0,VLOOKUP(M13,lists!$Q$6:$R$161,2,FALSE),"")</f>
        <v>Thanatephorus cucumeris</v>
      </c>
      <c r="O13" s="29" t="s">
        <v>396</v>
      </c>
      <c r="P13" s="33" t="s">
        <v>190</v>
      </c>
      <c r="Q13" s="33" t="s">
        <v>396</v>
      </c>
      <c r="R13" s="38" t="s">
        <v>414</v>
      </c>
      <c r="S13" s="35" t="s">
        <v>641</v>
      </c>
      <c r="T13" s="38" t="s">
        <v>507</v>
      </c>
      <c r="U13" s="35" t="s">
        <v>446</v>
      </c>
      <c r="V13" s="34" t="s">
        <v>14</v>
      </c>
      <c r="W13" s="34" t="s">
        <v>388</v>
      </c>
      <c r="X13" s="35" t="s">
        <v>410</v>
      </c>
      <c r="Y13" s="34" t="s">
        <v>411</v>
      </c>
      <c r="Z13" s="35">
        <v>2007</v>
      </c>
      <c r="AA13" s="57" t="s">
        <v>562</v>
      </c>
      <c r="AB13" s="29"/>
      <c r="AC13" s="29"/>
      <c r="AD13" s="38" t="s">
        <v>182</v>
      </c>
      <c r="AE13" s="29"/>
    </row>
    <row r="14" spans="1:113" s="36" customFormat="1" ht="96">
      <c r="A14" s="35">
        <v>1002</v>
      </c>
      <c r="B14" s="38" t="s">
        <v>385</v>
      </c>
      <c r="C14" s="38" t="s">
        <v>386</v>
      </c>
      <c r="D14" s="33" t="s">
        <v>116</v>
      </c>
      <c r="E14" s="33" t="str">
        <f>IF(D14&gt;0,VLOOKUP(D14,lists!$C$6:$D$101,2,FALSE),"")</f>
        <v>Radish</v>
      </c>
      <c r="F14" s="29" t="s">
        <v>400</v>
      </c>
      <c r="G14" s="38" t="s">
        <v>394</v>
      </c>
      <c r="H14" s="38" t="s">
        <v>404</v>
      </c>
      <c r="I14" s="35" t="s">
        <v>367</v>
      </c>
      <c r="J14" s="35" t="s">
        <v>402</v>
      </c>
      <c r="K14" s="34" t="s">
        <v>252</v>
      </c>
      <c r="L14" s="33"/>
      <c r="M14" s="33" t="s">
        <v>199</v>
      </c>
      <c r="N14" s="33" t="str">
        <f>IF(M14&gt;0,VLOOKUP(M14,lists!$Q$6:$R$161,2,FALSE),"")</f>
        <v>Thanatephorus cucumeris</v>
      </c>
      <c r="O14" s="29" t="s">
        <v>396</v>
      </c>
      <c r="P14" s="33" t="s">
        <v>190</v>
      </c>
      <c r="Q14" s="33" t="s">
        <v>396</v>
      </c>
      <c r="R14" s="38" t="s">
        <v>378</v>
      </c>
      <c r="S14" s="35" t="s">
        <v>641</v>
      </c>
      <c r="T14" s="38" t="s">
        <v>507</v>
      </c>
      <c r="U14" s="35" t="s">
        <v>446</v>
      </c>
      <c r="V14" s="34" t="s">
        <v>14</v>
      </c>
      <c r="W14" s="34" t="s">
        <v>388</v>
      </c>
      <c r="X14" s="35" t="s">
        <v>410</v>
      </c>
      <c r="Y14" s="34" t="s">
        <v>411</v>
      </c>
      <c r="Z14" s="35">
        <v>2007</v>
      </c>
      <c r="AA14" s="57" t="s">
        <v>562</v>
      </c>
      <c r="AB14" s="29"/>
      <c r="AC14" s="29"/>
      <c r="AD14" s="38" t="s">
        <v>182</v>
      </c>
      <c r="AE14" s="29"/>
    </row>
    <row r="15" spans="1:113" s="36" customFormat="1" ht="96">
      <c r="A15" s="35">
        <v>1002</v>
      </c>
      <c r="B15" s="38" t="s">
        <v>385</v>
      </c>
      <c r="C15" s="38" t="s">
        <v>386</v>
      </c>
      <c r="D15" s="33" t="s">
        <v>72</v>
      </c>
      <c r="E15" s="33" t="str">
        <f>IF(D15&gt;0,VLOOKUP(D15,lists!$C$6:$D$101,2,FALSE),"")</f>
        <v>Barley</v>
      </c>
      <c r="F15" s="29" t="s">
        <v>400</v>
      </c>
      <c r="G15" s="38" t="s">
        <v>394</v>
      </c>
      <c r="H15" s="38" t="s">
        <v>404</v>
      </c>
      <c r="I15" s="35" t="s">
        <v>367</v>
      </c>
      <c r="J15" s="35" t="s">
        <v>402</v>
      </c>
      <c r="K15" s="34" t="s">
        <v>252</v>
      </c>
      <c r="L15" s="33"/>
      <c r="M15" s="33" t="s">
        <v>199</v>
      </c>
      <c r="N15" s="33" t="str">
        <f>IF(M15&gt;0,VLOOKUP(M15,lists!$Q$6:$R$161,2,FALSE),"")</f>
        <v>Thanatephorus cucumeris</v>
      </c>
      <c r="O15" s="29" t="s">
        <v>396</v>
      </c>
      <c r="P15" s="33" t="s">
        <v>190</v>
      </c>
      <c r="Q15" s="33" t="s">
        <v>396</v>
      </c>
      <c r="R15" s="38" t="s">
        <v>414</v>
      </c>
      <c r="S15" s="35" t="s">
        <v>641</v>
      </c>
      <c r="T15" s="38" t="s">
        <v>507</v>
      </c>
      <c r="U15" s="35" t="s">
        <v>446</v>
      </c>
      <c r="V15" s="34" t="s">
        <v>14</v>
      </c>
      <c r="W15" s="34" t="s">
        <v>388</v>
      </c>
      <c r="X15" s="35" t="s">
        <v>410</v>
      </c>
      <c r="Y15" s="34" t="s">
        <v>411</v>
      </c>
      <c r="Z15" s="35">
        <v>2007</v>
      </c>
      <c r="AA15" s="57" t="s">
        <v>562</v>
      </c>
      <c r="AB15" s="29"/>
      <c r="AC15" s="29"/>
      <c r="AD15" s="38" t="s">
        <v>182</v>
      </c>
      <c r="AE15" s="29"/>
    </row>
    <row r="16" spans="1:113" s="36" customFormat="1" ht="96">
      <c r="A16" s="35">
        <v>1002</v>
      </c>
      <c r="B16" s="38" t="s">
        <v>385</v>
      </c>
      <c r="C16" s="38" t="s">
        <v>386</v>
      </c>
      <c r="D16" s="33" t="s">
        <v>110</v>
      </c>
      <c r="E16" s="33" t="str">
        <f>IF(D16&gt;0,VLOOKUP(D16,lists!$C$6:$D$101,2,FALSE),"")</f>
        <v>Italian ryegrass</v>
      </c>
      <c r="F16" s="29" t="s">
        <v>403</v>
      </c>
      <c r="G16" s="38" t="s">
        <v>394</v>
      </c>
      <c r="H16" s="38" t="s">
        <v>404</v>
      </c>
      <c r="I16" s="35" t="s">
        <v>367</v>
      </c>
      <c r="J16" s="35" t="s">
        <v>402</v>
      </c>
      <c r="K16" s="34" t="s">
        <v>252</v>
      </c>
      <c r="L16" s="33"/>
      <c r="M16" s="33" t="s">
        <v>199</v>
      </c>
      <c r="N16" s="33" t="str">
        <f>IF(M16&gt;0,VLOOKUP(M16,lists!$Q$6:$R$161,2,FALSE),"")</f>
        <v>Thanatephorus cucumeris</v>
      </c>
      <c r="O16" s="29" t="s">
        <v>396</v>
      </c>
      <c r="P16" s="33" t="s">
        <v>190</v>
      </c>
      <c r="Q16" s="33" t="s">
        <v>396</v>
      </c>
      <c r="R16" s="38" t="s">
        <v>378</v>
      </c>
      <c r="S16" s="35" t="s">
        <v>641</v>
      </c>
      <c r="T16" s="38" t="s">
        <v>507</v>
      </c>
      <c r="U16" s="35" t="s">
        <v>446</v>
      </c>
      <c r="V16" s="34" t="s">
        <v>14</v>
      </c>
      <c r="W16" s="34" t="s">
        <v>388</v>
      </c>
      <c r="X16" s="35" t="s">
        <v>410</v>
      </c>
      <c r="Y16" s="34" t="s">
        <v>411</v>
      </c>
      <c r="Z16" s="35">
        <v>2007</v>
      </c>
      <c r="AA16" s="57" t="s">
        <v>562</v>
      </c>
      <c r="AB16" s="29"/>
      <c r="AC16" s="29"/>
      <c r="AD16" s="38" t="s">
        <v>182</v>
      </c>
      <c r="AE16" s="29"/>
    </row>
    <row r="17" spans="1:31" s="36" customFormat="1" ht="96">
      <c r="A17" s="35">
        <v>1002</v>
      </c>
      <c r="B17" s="38" t="s">
        <v>385</v>
      </c>
      <c r="C17" s="38" t="s">
        <v>386</v>
      </c>
      <c r="D17" s="33" t="s">
        <v>81</v>
      </c>
      <c r="E17" s="33" t="str">
        <f>IF(D17&gt;0,VLOOKUP(D17,lists!$C$6:$D$101,2,FALSE),"")</f>
        <v>Rapeseed</v>
      </c>
      <c r="F17" s="29" t="s">
        <v>401</v>
      </c>
      <c r="G17" s="38" t="s">
        <v>394</v>
      </c>
      <c r="H17" s="38" t="s">
        <v>404</v>
      </c>
      <c r="I17" s="35" t="s">
        <v>367</v>
      </c>
      <c r="J17" s="35" t="s">
        <v>402</v>
      </c>
      <c r="K17" s="34" t="s">
        <v>252</v>
      </c>
      <c r="L17" s="33"/>
      <c r="M17" s="33" t="s">
        <v>199</v>
      </c>
      <c r="N17" s="33" t="str">
        <f>IF(M17&gt;0,VLOOKUP(M17,lists!$Q$6:$R$161,2,FALSE),"")</f>
        <v>Thanatephorus cucumeris</v>
      </c>
      <c r="O17" s="29" t="s">
        <v>396</v>
      </c>
      <c r="P17" s="33" t="s">
        <v>190</v>
      </c>
      <c r="Q17" s="33" t="s">
        <v>396</v>
      </c>
      <c r="R17" s="38" t="s">
        <v>414</v>
      </c>
      <c r="S17" s="35" t="s">
        <v>641</v>
      </c>
      <c r="T17" s="38" t="s">
        <v>453</v>
      </c>
      <c r="U17" s="35" t="s">
        <v>446</v>
      </c>
      <c r="V17" s="34" t="s">
        <v>14</v>
      </c>
      <c r="W17" s="34" t="s">
        <v>388</v>
      </c>
      <c r="X17" s="35" t="s">
        <v>410</v>
      </c>
      <c r="Y17" s="34" t="s">
        <v>411</v>
      </c>
      <c r="Z17" s="35">
        <v>2007</v>
      </c>
      <c r="AA17" s="57" t="s">
        <v>562</v>
      </c>
      <c r="AB17" s="29"/>
      <c r="AC17" s="29"/>
      <c r="AD17" s="38" t="s">
        <v>182</v>
      </c>
      <c r="AE17" s="29"/>
    </row>
    <row r="18" spans="1:31" s="36" customFormat="1" ht="96">
      <c r="A18" s="35">
        <v>1002</v>
      </c>
      <c r="B18" s="38" t="s">
        <v>385</v>
      </c>
      <c r="C18" s="38" t="s">
        <v>386</v>
      </c>
      <c r="D18" s="33" t="s">
        <v>81</v>
      </c>
      <c r="E18" s="33" t="str">
        <f>IF(D18&gt;0,VLOOKUP(D18,lists!$C$6:$D$101,2,FALSE),"")</f>
        <v>Rapeseed</v>
      </c>
      <c r="F18" s="29" t="s">
        <v>398</v>
      </c>
      <c r="G18" s="38" t="s">
        <v>394</v>
      </c>
      <c r="H18" s="38" t="s">
        <v>404</v>
      </c>
      <c r="I18" s="35" t="s">
        <v>367</v>
      </c>
      <c r="J18" s="35" t="s">
        <v>402</v>
      </c>
      <c r="K18" s="34" t="s">
        <v>252</v>
      </c>
      <c r="L18" s="33"/>
      <c r="M18" s="33" t="s">
        <v>199</v>
      </c>
      <c r="N18" s="33" t="str">
        <f>IF(M18&gt;0,VLOOKUP(M18,lists!$Q$6:$R$161,2,FALSE),"")</f>
        <v>Thanatephorus cucumeris</v>
      </c>
      <c r="O18" s="29" t="s">
        <v>396</v>
      </c>
      <c r="P18" s="33" t="s">
        <v>190</v>
      </c>
      <c r="Q18" s="33" t="s">
        <v>396</v>
      </c>
      <c r="R18" s="38" t="s">
        <v>414</v>
      </c>
      <c r="S18" s="35" t="s">
        <v>641</v>
      </c>
      <c r="T18" s="38" t="s">
        <v>453</v>
      </c>
      <c r="U18" s="35" t="s">
        <v>446</v>
      </c>
      <c r="V18" s="34" t="s">
        <v>14</v>
      </c>
      <c r="W18" s="34" t="s">
        <v>388</v>
      </c>
      <c r="X18" s="35" t="s">
        <v>410</v>
      </c>
      <c r="Y18" s="34" t="s">
        <v>411</v>
      </c>
      <c r="Z18" s="35">
        <v>2007</v>
      </c>
      <c r="AA18" s="57" t="s">
        <v>562</v>
      </c>
      <c r="AB18" s="29"/>
      <c r="AC18" s="29"/>
      <c r="AD18" s="38" t="s">
        <v>182</v>
      </c>
      <c r="AE18" s="29"/>
    </row>
    <row r="19" spans="1:31" s="36" customFormat="1" ht="96">
      <c r="A19" s="35">
        <v>1002</v>
      </c>
      <c r="B19" s="38" t="s">
        <v>385</v>
      </c>
      <c r="C19" s="38" t="s">
        <v>386</v>
      </c>
      <c r="D19" s="33" t="s">
        <v>113</v>
      </c>
      <c r="E19" s="33" t="s">
        <v>66</v>
      </c>
      <c r="F19" s="36" t="s">
        <v>451</v>
      </c>
      <c r="G19" s="38" t="s">
        <v>394</v>
      </c>
      <c r="H19" s="38" t="s">
        <v>404</v>
      </c>
      <c r="I19" s="35" t="s">
        <v>367</v>
      </c>
      <c r="J19" s="35" t="s">
        <v>402</v>
      </c>
      <c r="K19" s="34" t="s">
        <v>252</v>
      </c>
      <c r="L19" s="33"/>
      <c r="M19" s="33" t="s">
        <v>355</v>
      </c>
      <c r="N19" s="33">
        <f>IF(M19&gt;0,VLOOKUP(M19,lists!$Q$6:$R$161,2,FALSE),"")</f>
        <v>0</v>
      </c>
      <c r="O19" s="29" t="s">
        <v>396</v>
      </c>
      <c r="P19" s="33" t="s">
        <v>190</v>
      </c>
      <c r="Q19" s="33" t="s">
        <v>396</v>
      </c>
      <c r="R19" s="38" t="s">
        <v>378</v>
      </c>
      <c r="S19" s="35" t="s">
        <v>641</v>
      </c>
      <c r="T19" s="38" t="s">
        <v>453</v>
      </c>
      <c r="U19" s="35" t="s">
        <v>446</v>
      </c>
      <c r="V19" s="34" t="s">
        <v>14</v>
      </c>
      <c r="W19" s="34" t="s">
        <v>388</v>
      </c>
      <c r="X19" s="35" t="s">
        <v>410</v>
      </c>
      <c r="Y19" s="34" t="s">
        <v>411</v>
      </c>
      <c r="Z19" s="35">
        <v>2007</v>
      </c>
      <c r="AA19" s="57" t="s">
        <v>562</v>
      </c>
      <c r="AB19" s="29"/>
      <c r="AC19" s="29"/>
      <c r="AD19" s="38" t="s">
        <v>182</v>
      </c>
      <c r="AE19" s="29"/>
    </row>
    <row r="20" spans="1:31" s="36" customFormat="1" ht="96">
      <c r="A20" s="35">
        <v>1002</v>
      </c>
      <c r="B20" s="38" t="s">
        <v>385</v>
      </c>
      <c r="C20" s="38" t="s">
        <v>386</v>
      </c>
      <c r="D20" s="33" t="s">
        <v>81</v>
      </c>
      <c r="E20" s="33" t="str">
        <f>IF(D20&gt;0,VLOOKUP(D20,lists!$C$6:$D$101,2,FALSE),"")</f>
        <v>Rapeseed</v>
      </c>
      <c r="F20" s="29" t="s">
        <v>401</v>
      </c>
      <c r="G20" s="38" t="s">
        <v>394</v>
      </c>
      <c r="H20" s="38" t="s">
        <v>404</v>
      </c>
      <c r="I20" s="35" t="s">
        <v>367</v>
      </c>
      <c r="J20" s="35" t="s">
        <v>402</v>
      </c>
      <c r="K20" s="34" t="s">
        <v>252</v>
      </c>
      <c r="L20" s="33"/>
      <c r="M20" s="33" t="s">
        <v>355</v>
      </c>
      <c r="N20" s="33">
        <f>IF(M20&gt;0,VLOOKUP(M20,lists!$Q$6:$R$161,2,FALSE),"")</f>
        <v>0</v>
      </c>
      <c r="O20" s="29" t="s">
        <v>396</v>
      </c>
      <c r="P20" s="33" t="s">
        <v>190</v>
      </c>
      <c r="Q20" s="33" t="s">
        <v>396</v>
      </c>
      <c r="R20" s="38" t="s">
        <v>378</v>
      </c>
      <c r="S20" s="35" t="s">
        <v>641</v>
      </c>
      <c r="T20" s="38" t="s">
        <v>453</v>
      </c>
      <c r="U20" s="35" t="s">
        <v>446</v>
      </c>
      <c r="V20" s="34" t="s">
        <v>14</v>
      </c>
      <c r="W20" s="34" t="s">
        <v>388</v>
      </c>
      <c r="X20" s="35" t="s">
        <v>410</v>
      </c>
      <c r="Y20" s="34" t="s">
        <v>411</v>
      </c>
      <c r="Z20" s="35">
        <v>2007</v>
      </c>
      <c r="AA20" s="57" t="s">
        <v>562</v>
      </c>
      <c r="AB20" s="29"/>
      <c r="AC20" s="29"/>
      <c r="AD20" s="38" t="s">
        <v>182</v>
      </c>
      <c r="AE20" s="29"/>
    </row>
    <row r="21" spans="1:31" s="36" customFormat="1" ht="96">
      <c r="A21" s="35">
        <v>1002</v>
      </c>
      <c r="B21" s="38" t="s">
        <v>385</v>
      </c>
      <c r="C21" s="38" t="s">
        <v>386</v>
      </c>
      <c r="D21" s="33" t="s">
        <v>81</v>
      </c>
      <c r="E21" s="33" t="str">
        <f>IF(D21&gt;0,VLOOKUP(D21,lists!$C$6:$D$101,2,FALSE),"")</f>
        <v>Rapeseed</v>
      </c>
      <c r="F21" s="29" t="s">
        <v>398</v>
      </c>
      <c r="G21" s="38" t="s">
        <v>394</v>
      </c>
      <c r="H21" s="38" t="s">
        <v>404</v>
      </c>
      <c r="I21" s="35" t="s">
        <v>367</v>
      </c>
      <c r="J21" s="35" t="s">
        <v>402</v>
      </c>
      <c r="K21" s="34" t="s">
        <v>252</v>
      </c>
      <c r="L21" s="33"/>
      <c r="M21" s="33" t="s">
        <v>355</v>
      </c>
      <c r="N21" s="33">
        <f>IF(M21&gt;0,VLOOKUP(M21,lists!$Q$6:$R$161,2,FALSE),"")</f>
        <v>0</v>
      </c>
      <c r="O21" s="29" t="s">
        <v>396</v>
      </c>
      <c r="P21" s="33" t="s">
        <v>190</v>
      </c>
      <c r="Q21" s="33" t="s">
        <v>396</v>
      </c>
      <c r="R21" s="38" t="s">
        <v>378</v>
      </c>
      <c r="S21" s="35" t="s">
        <v>641</v>
      </c>
      <c r="T21" s="38" t="s">
        <v>453</v>
      </c>
      <c r="U21" s="35" t="s">
        <v>446</v>
      </c>
      <c r="V21" s="34" t="s">
        <v>14</v>
      </c>
      <c r="W21" s="34" t="s">
        <v>388</v>
      </c>
      <c r="X21" s="35" t="s">
        <v>410</v>
      </c>
      <c r="Y21" s="34" t="s">
        <v>411</v>
      </c>
      <c r="Z21" s="35">
        <v>2007</v>
      </c>
      <c r="AA21" s="57" t="s">
        <v>562</v>
      </c>
      <c r="AB21" s="29"/>
      <c r="AC21" s="29"/>
      <c r="AD21" s="38" t="s">
        <v>182</v>
      </c>
      <c r="AE21" s="29"/>
    </row>
    <row r="22" spans="1:31" s="36" customFormat="1" ht="96">
      <c r="A22" s="35">
        <v>1002</v>
      </c>
      <c r="B22" s="38" t="s">
        <v>385</v>
      </c>
      <c r="C22" s="38" t="s">
        <v>386</v>
      </c>
      <c r="D22" s="33" t="s">
        <v>110</v>
      </c>
      <c r="E22" s="33" t="str">
        <f>IF(D22&gt;0,VLOOKUP(D22,lists!$C$6:$D$101,2,FALSE),"")</f>
        <v>Italian ryegrass</v>
      </c>
      <c r="F22" s="29" t="s">
        <v>403</v>
      </c>
      <c r="G22" s="38" t="s">
        <v>394</v>
      </c>
      <c r="H22" s="38" t="s">
        <v>404</v>
      </c>
      <c r="I22" s="35" t="s">
        <v>367</v>
      </c>
      <c r="J22" s="35" t="s">
        <v>402</v>
      </c>
      <c r="K22" s="34" t="s">
        <v>252</v>
      </c>
      <c r="L22" s="33"/>
      <c r="M22" s="33" t="s">
        <v>355</v>
      </c>
      <c r="N22" s="33">
        <f>IF(M22&gt;0,VLOOKUP(M22,lists!$Q$6:$R$161,2,FALSE),"")</f>
        <v>0</v>
      </c>
      <c r="O22" s="29" t="s">
        <v>396</v>
      </c>
      <c r="P22" s="33" t="s">
        <v>190</v>
      </c>
      <c r="Q22" s="33" t="s">
        <v>396</v>
      </c>
      <c r="R22" s="38" t="s">
        <v>378</v>
      </c>
      <c r="S22" s="35" t="s">
        <v>641</v>
      </c>
      <c r="T22" s="38" t="s">
        <v>453</v>
      </c>
      <c r="U22" s="35" t="s">
        <v>446</v>
      </c>
      <c r="V22" s="34" t="s">
        <v>14</v>
      </c>
      <c r="W22" s="34" t="s">
        <v>388</v>
      </c>
      <c r="X22" s="35" t="s">
        <v>410</v>
      </c>
      <c r="Y22" s="34" t="s">
        <v>411</v>
      </c>
      <c r="Z22" s="35">
        <v>2007</v>
      </c>
      <c r="AA22" s="57" t="s">
        <v>562</v>
      </c>
      <c r="AB22" s="29"/>
      <c r="AC22" s="29"/>
      <c r="AD22" s="38" t="s">
        <v>182</v>
      </c>
      <c r="AE22" s="29"/>
    </row>
    <row r="23" spans="1:31" s="36" customFormat="1" ht="96">
      <c r="A23" s="35">
        <v>1002</v>
      </c>
      <c r="B23" s="38" t="s">
        <v>385</v>
      </c>
      <c r="C23" s="38" t="s">
        <v>386</v>
      </c>
      <c r="D23" s="33" t="s">
        <v>113</v>
      </c>
      <c r="E23" s="33" t="s">
        <v>66</v>
      </c>
      <c r="F23" s="36" t="s">
        <v>451</v>
      </c>
      <c r="G23" s="38" t="s">
        <v>394</v>
      </c>
      <c r="H23" s="38" t="s">
        <v>404</v>
      </c>
      <c r="I23" s="35" t="s">
        <v>367</v>
      </c>
      <c r="J23" s="35" t="s">
        <v>402</v>
      </c>
      <c r="K23" s="34" t="s">
        <v>252</v>
      </c>
      <c r="L23" s="33"/>
      <c r="M23" s="33" t="s">
        <v>320</v>
      </c>
      <c r="N23" s="33">
        <f>IF(M23&gt;0,VLOOKUP(M23,lists!$Q$6:$R$161,2,FALSE),"")</f>
        <v>0</v>
      </c>
      <c r="O23" s="29" t="s">
        <v>396</v>
      </c>
      <c r="P23" s="33" t="s">
        <v>190</v>
      </c>
      <c r="Q23" s="33" t="s">
        <v>396</v>
      </c>
      <c r="R23" s="38" t="s">
        <v>414</v>
      </c>
      <c r="S23" s="35" t="s">
        <v>641</v>
      </c>
      <c r="T23" s="38" t="s">
        <v>453</v>
      </c>
      <c r="U23" s="35" t="s">
        <v>446</v>
      </c>
      <c r="V23" s="34" t="s">
        <v>14</v>
      </c>
      <c r="W23" s="34" t="s">
        <v>388</v>
      </c>
      <c r="X23" s="35" t="s">
        <v>410</v>
      </c>
      <c r="Y23" s="34" t="s">
        <v>411</v>
      </c>
      <c r="Z23" s="35">
        <v>2007</v>
      </c>
      <c r="AA23" s="57" t="s">
        <v>562</v>
      </c>
      <c r="AB23" s="29"/>
      <c r="AC23" s="29"/>
      <c r="AD23" s="38" t="s">
        <v>182</v>
      </c>
      <c r="AE23" s="29"/>
    </row>
    <row r="24" spans="1:31" s="36" customFormat="1" ht="96">
      <c r="A24" s="35">
        <v>1002</v>
      </c>
      <c r="B24" s="38" t="s">
        <v>385</v>
      </c>
      <c r="C24" s="38" t="s">
        <v>386</v>
      </c>
      <c r="D24" s="33" t="s">
        <v>119</v>
      </c>
      <c r="E24" s="33" t="s">
        <v>71</v>
      </c>
      <c r="F24" s="29" t="s">
        <v>397</v>
      </c>
      <c r="G24" s="38" t="s">
        <v>394</v>
      </c>
      <c r="H24" s="38" t="s">
        <v>404</v>
      </c>
      <c r="I24" s="35" t="s">
        <v>367</v>
      </c>
      <c r="J24" s="35" t="s">
        <v>402</v>
      </c>
      <c r="K24" s="34" t="s">
        <v>252</v>
      </c>
      <c r="L24" s="33"/>
      <c r="M24" s="33" t="s">
        <v>320</v>
      </c>
      <c r="N24" s="33">
        <f>IF(M24&gt;0,VLOOKUP(M24,lists!$Q$6:$R$161,2,FALSE),"")</f>
        <v>0</v>
      </c>
      <c r="O24" s="29" t="s">
        <v>396</v>
      </c>
      <c r="P24" s="33" t="s">
        <v>190</v>
      </c>
      <c r="Q24" s="33" t="s">
        <v>396</v>
      </c>
      <c r="R24" s="38" t="s">
        <v>378</v>
      </c>
      <c r="S24" s="35" t="s">
        <v>641</v>
      </c>
      <c r="T24" s="38" t="s">
        <v>453</v>
      </c>
      <c r="U24" s="35" t="s">
        <v>446</v>
      </c>
      <c r="V24" s="34" t="s">
        <v>14</v>
      </c>
      <c r="W24" s="34" t="s">
        <v>388</v>
      </c>
      <c r="X24" s="35" t="s">
        <v>410</v>
      </c>
      <c r="Y24" s="34" t="s">
        <v>411</v>
      </c>
      <c r="Z24" s="35">
        <v>2007</v>
      </c>
      <c r="AA24" s="57" t="s">
        <v>562</v>
      </c>
      <c r="AB24" s="29"/>
      <c r="AC24" s="29"/>
      <c r="AD24" s="38" t="s">
        <v>182</v>
      </c>
      <c r="AE24" s="29"/>
    </row>
    <row r="25" spans="1:31" s="36" customFormat="1" ht="96">
      <c r="A25" s="35">
        <v>1002</v>
      </c>
      <c r="B25" s="38" t="s">
        <v>385</v>
      </c>
      <c r="C25" s="38" t="s">
        <v>386</v>
      </c>
      <c r="D25" s="33" t="s">
        <v>81</v>
      </c>
      <c r="E25" s="33" t="str">
        <f>IF(D25&gt;0,VLOOKUP(D25,lists!$C$6:$D$101,2,FALSE),"")</f>
        <v>Rapeseed</v>
      </c>
      <c r="F25" s="29" t="s">
        <v>398</v>
      </c>
      <c r="G25" s="38" t="s">
        <v>394</v>
      </c>
      <c r="H25" s="38" t="s">
        <v>404</v>
      </c>
      <c r="I25" s="35" t="s">
        <v>367</v>
      </c>
      <c r="J25" s="35" t="s">
        <v>402</v>
      </c>
      <c r="K25" s="34" t="s">
        <v>252</v>
      </c>
      <c r="L25" s="33"/>
      <c r="M25" s="33" t="s">
        <v>320</v>
      </c>
      <c r="N25" s="33">
        <f>IF(M25&gt;0,VLOOKUP(M25,lists!$Q$6:$R$161,2,FALSE),"")</f>
        <v>0</v>
      </c>
      <c r="O25" s="29" t="s">
        <v>396</v>
      </c>
      <c r="P25" s="33" t="s">
        <v>190</v>
      </c>
      <c r="Q25" s="33" t="s">
        <v>396</v>
      </c>
      <c r="R25" s="38" t="s">
        <v>378</v>
      </c>
      <c r="S25" s="35" t="s">
        <v>641</v>
      </c>
      <c r="T25" s="38" t="s">
        <v>453</v>
      </c>
      <c r="U25" s="35" t="s">
        <v>446</v>
      </c>
      <c r="V25" s="34" t="s">
        <v>14</v>
      </c>
      <c r="W25" s="34" t="s">
        <v>388</v>
      </c>
      <c r="X25" s="35" t="s">
        <v>410</v>
      </c>
      <c r="Y25" s="34" t="s">
        <v>411</v>
      </c>
      <c r="Z25" s="35">
        <v>2007</v>
      </c>
      <c r="AA25" s="57" t="s">
        <v>562</v>
      </c>
      <c r="AB25" s="29"/>
      <c r="AC25" s="29"/>
      <c r="AD25" s="38" t="s">
        <v>182</v>
      </c>
      <c r="AE25" s="29"/>
    </row>
    <row r="26" spans="1:31" s="36" customFormat="1">
      <c r="A26" s="39">
        <v>1003</v>
      </c>
      <c r="B26" s="29" t="s">
        <v>385</v>
      </c>
      <c r="C26" s="29" t="s">
        <v>386</v>
      </c>
      <c r="D26" s="33" t="s">
        <v>80</v>
      </c>
      <c r="E26" s="33" t="str">
        <f>IF(D26&gt;0,VLOOKUP(D26,lists!$C$6:$D$101,2,FALSE),"")</f>
        <v>Potato</v>
      </c>
      <c r="F26" s="29" t="s">
        <v>252</v>
      </c>
      <c r="G26" s="38" t="s">
        <v>405</v>
      </c>
      <c r="H26" s="38" t="s">
        <v>396</v>
      </c>
      <c r="I26" s="35"/>
      <c r="J26" s="35"/>
      <c r="K26" s="34" t="s">
        <v>252</v>
      </c>
      <c r="L26" s="33"/>
      <c r="M26" s="33" t="s">
        <v>199</v>
      </c>
      <c r="N26" s="33" t="str">
        <f>IF(M26&gt;0,VLOOKUP(M26,lists!$Q$6:$R$161,2,FALSE),"")</f>
        <v>Thanatephorus cucumeris</v>
      </c>
      <c r="O26" s="29" t="s">
        <v>396</v>
      </c>
      <c r="P26" s="33" t="s">
        <v>515</v>
      </c>
      <c r="Q26" s="33" t="s">
        <v>396</v>
      </c>
      <c r="R26" s="38" t="s">
        <v>396</v>
      </c>
      <c r="S26" s="35" t="s">
        <v>396</v>
      </c>
      <c r="T26" s="38" t="s">
        <v>396</v>
      </c>
      <c r="U26" s="29" t="s">
        <v>408</v>
      </c>
      <c r="V26" s="34" t="s">
        <v>406</v>
      </c>
      <c r="W26" s="29" t="s">
        <v>407</v>
      </c>
      <c r="X26" s="29" t="s">
        <v>408</v>
      </c>
      <c r="Y26" s="29" t="s">
        <v>409</v>
      </c>
      <c r="Z26" s="29">
        <v>2018</v>
      </c>
      <c r="AA26" s="29"/>
      <c r="AB26" s="29" t="s">
        <v>503</v>
      </c>
      <c r="AD26" s="34" t="s">
        <v>183</v>
      </c>
      <c r="AE26" s="29"/>
    </row>
    <row r="27" spans="1:31" s="36" customFormat="1">
      <c r="A27" s="39">
        <v>1003</v>
      </c>
      <c r="B27" s="29" t="s">
        <v>385</v>
      </c>
      <c r="C27" s="29" t="s">
        <v>386</v>
      </c>
      <c r="D27" s="33" t="s">
        <v>80</v>
      </c>
      <c r="E27" s="33" t="str">
        <f>IF(D27&gt;0,VLOOKUP(D27,lists!$C$6:$D$101,2,FALSE),"")</f>
        <v>Potato</v>
      </c>
      <c r="F27" s="29" t="s">
        <v>252</v>
      </c>
      <c r="G27" s="38" t="s">
        <v>405</v>
      </c>
      <c r="H27" s="38" t="s">
        <v>396</v>
      </c>
      <c r="I27" s="35"/>
      <c r="J27" s="35"/>
      <c r="K27" s="34" t="s">
        <v>252</v>
      </c>
      <c r="L27" s="33"/>
      <c r="M27" s="33" t="s">
        <v>262</v>
      </c>
      <c r="N27" s="33" t="str">
        <f>IF(M27&gt;0,VLOOKUP(M27,lists!$Q$6:$R$161,2,FALSE),"")</f>
        <v>Colletotrichum atramentarium</v>
      </c>
      <c r="O27" s="29" t="s">
        <v>396</v>
      </c>
      <c r="P27" s="33" t="s">
        <v>515</v>
      </c>
      <c r="Q27" s="33" t="s">
        <v>396</v>
      </c>
      <c r="R27" s="38" t="s">
        <v>396</v>
      </c>
      <c r="S27" s="35" t="s">
        <v>396</v>
      </c>
      <c r="T27" s="38" t="s">
        <v>396</v>
      </c>
      <c r="U27" s="29" t="s">
        <v>408</v>
      </c>
      <c r="V27" s="34" t="s">
        <v>406</v>
      </c>
      <c r="W27" s="29" t="s">
        <v>407</v>
      </c>
      <c r="X27" s="29" t="s">
        <v>408</v>
      </c>
      <c r="Y27" s="29" t="s">
        <v>409</v>
      </c>
      <c r="Z27" s="29">
        <v>2018</v>
      </c>
      <c r="AA27" s="35"/>
      <c r="AB27" s="29" t="s">
        <v>503</v>
      </c>
      <c r="AD27" s="34" t="s">
        <v>183</v>
      </c>
    </row>
    <row r="28" spans="1:31" s="36" customFormat="1">
      <c r="A28" s="39">
        <v>1003</v>
      </c>
      <c r="B28" s="29" t="s">
        <v>385</v>
      </c>
      <c r="C28" s="29" t="s">
        <v>386</v>
      </c>
      <c r="D28" s="33" t="s">
        <v>80</v>
      </c>
      <c r="E28" s="33" t="str">
        <f>IF(D28&gt;0,VLOOKUP(D28,lists!$C$6:$D$101,2,FALSE),"")</f>
        <v>Potato</v>
      </c>
      <c r="F28" s="29" t="s">
        <v>252</v>
      </c>
      <c r="G28" s="38" t="s">
        <v>405</v>
      </c>
      <c r="H28" s="38" t="s">
        <v>396</v>
      </c>
      <c r="I28" s="35"/>
      <c r="J28" s="35"/>
      <c r="K28" s="34" t="s">
        <v>252</v>
      </c>
      <c r="L28" s="33"/>
      <c r="M28" s="33" t="s">
        <v>275</v>
      </c>
      <c r="N28" s="33">
        <f>IF(M28&gt;0,VLOOKUP(M28,lists!$Q$6:$R$161,2,FALSE),"")</f>
        <v>0</v>
      </c>
      <c r="O28" s="29" t="s">
        <v>396</v>
      </c>
      <c r="P28" s="33" t="s">
        <v>515</v>
      </c>
      <c r="Q28" s="33" t="s">
        <v>396</v>
      </c>
      <c r="R28" s="38" t="s">
        <v>396</v>
      </c>
      <c r="S28" s="35" t="s">
        <v>396</v>
      </c>
      <c r="T28" s="38" t="s">
        <v>396</v>
      </c>
      <c r="U28" s="29" t="s">
        <v>408</v>
      </c>
      <c r="V28" s="34" t="s">
        <v>406</v>
      </c>
      <c r="W28" s="29" t="s">
        <v>407</v>
      </c>
      <c r="X28" s="29" t="s">
        <v>408</v>
      </c>
      <c r="Y28" s="29" t="s">
        <v>409</v>
      </c>
      <c r="Z28" s="29">
        <v>2018</v>
      </c>
      <c r="AA28" s="35"/>
      <c r="AB28" s="29" t="s">
        <v>503</v>
      </c>
      <c r="AD28" s="34" t="s">
        <v>183</v>
      </c>
    </row>
    <row r="29" spans="1:31" s="36" customFormat="1">
      <c r="A29" s="39">
        <v>1003</v>
      </c>
      <c r="B29" s="29" t="s">
        <v>385</v>
      </c>
      <c r="C29" s="29" t="s">
        <v>386</v>
      </c>
      <c r="D29" s="33" t="s">
        <v>80</v>
      </c>
      <c r="E29" s="33" t="str">
        <f>IF(D29&gt;0,VLOOKUP(D29,lists!$C$6:$D$101,2,FALSE),"")</f>
        <v>Potato</v>
      </c>
      <c r="F29" s="29" t="s">
        <v>252</v>
      </c>
      <c r="G29" s="38" t="s">
        <v>405</v>
      </c>
      <c r="H29" s="38" t="s">
        <v>396</v>
      </c>
      <c r="I29" s="35"/>
      <c r="J29" s="35"/>
      <c r="K29" s="34" t="s">
        <v>252</v>
      </c>
      <c r="L29" s="33"/>
      <c r="M29" s="33" t="s">
        <v>179</v>
      </c>
      <c r="N29" s="33">
        <f>IF(M29&gt;0,VLOOKUP(M29,lists!$Q$6:$R$161,2,FALSE),"")</f>
        <v>0</v>
      </c>
      <c r="O29" s="29" t="s">
        <v>396</v>
      </c>
      <c r="P29" s="33" t="s">
        <v>515</v>
      </c>
      <c r="Q29" s="33" t="s">
        <v>396</v>
      </c>
      <c r="R29" s="38" t="s">
        <v>396</v>
      </c>
      <c r="S29" s="35" t="s">
        <v>396</v>
      </c>
      <c r="T29" s="38" t="s">
        <v>396</v>
      </c>
      <c r="U29" s="29" t="s">
        <v>408</v>
      </c>
      <c r="V29" s="34" t="s">
        <v>406</v>
      </c>
      <c r="W29" s="29" t="s">
        <v>407</v>
      </c>
      <c r="X29" s="29" t="s">
        <v>408</v>
      </c>
      <c r="Y29" s="29" t="s">
        <v>409</v>
      </c>
      <c r="Z29" s="29">
        <v>2018</v>
      </c>
      <c r="AA29" s="35"/>
      <c r="AB29" s="29" t="s">
        <v>503</v>
      </c>
      <c r="AD29" s="34" t="s">
        <v>183</v>
      </c>
    </row>
    <row r="30" spans="1:31" s="36" customFormat="1">
      <c r="A30" s="39">
        <v>1003</v>
      </c>
      <c r="B30" s="29" t="s">
        <v>385</v>
      </c>
      <c r="C30" s="29" t="s">
        <v>386</v>
      </c>
      <c r="D30" s="33" t="s">
        <v>80</v>
      </c>
      <c r="E30" s="33" t="str">
        <f>IF(D30&gt;0,VLOOKUP(D30,lists!$C$6:$D$101,2,FALSE),"")</f>
        <v>Potato</v>
      </c>
      <c r="F30" s="29" t="s">
        <v>252</v>
      </c>
      <c r="G30" s="38" t="s">
        <v>405</v>
      </c>
      <c r="H30" s="38" t="s">
        <v>396</v>
      </c>
      <c r="I30" s="35"/>
      <c r="J30" s="35"/>
      <c r="K30" s="34" t="s">
        <v>252</v>
      </c>
      <c r="L30" s="33"/>
      <c r="M30" s="33" t="s">
        <v>355</v>
      </c>
      <c r="N30" s="33">
        <f>IF(M30&gt;0,VLOOKUP(M30,lists!$Q$6:$R$161,2,FALSE),"")</f>
        <v>0</v>
      </c>
      <c r="O30" s="29" t="s">
        <v>396</v>
      </c>
      <c r="P30" s="33" t="s">
        <v>515</v>
      </c>
      <c r="Q30" s="33" t="s">
        <v>396</v>
      </c>
      <c r="R30" s="38" t="s">
        <v>396</v>
      </c>
      <c r="S30" s="35" t="s">
        <v>396</v>
      </c>
      <c r="T30" s="38" t="s">
        <v>396</v>
      </c>
      <c r="U30" s="29" t="s">
        <v>408</v>
      </c>
      <c r="V30" s="34" t="s">
        <v>406</v>
      </c>
      <c r="W30" s="29" t="s">
        <v>407</v>
      </c>
      <c r="X30" s="29" t="s">
        <v>408</v>
      </c>
      <c r="Y30" s="29" t="s">
        <v>409</v>
      </c>
      <c r="Z30" s="29">
        <v>2018</v>
      </c>
      <c r="AA30" s="35"/>
      <c r="AB30" s="29" t="s">
        <v>503</v>
      </c>
      <c r="AD30" s="34" t="s">
        <v>183</v>
      </c>
    </row>
    <row r="31" spans="1:31" s="36" customFormat="1">
      <c r="A31" s="39">
        <v>1003</v>
      </c>
      <c r="B31" s="29" t="s">
        <v>385</v>
      </c>
      <c r="C31" s="29" t="s">
        <v>386</v>
      </c>
      <c r="D31" s="33" t="s">
        <v>80</v>
      </c>
      <c r="E31" s="33" t="str">
        <f>IF(D31&gt;0,VLOOKUP(D31,lists!$C$6:$D$101,2,FALSE),"")</f>
        <v>Potato</v>
      </c>
      <c r="F31" s="29" t="s">
        <v>252</v>
      </c>
      <c r="G31" s="38" t="s">
        <v>405</v>
      </c>
      <c r="H31" s="38" t="s">
        <v>396</v>
      </c>
      <c r="I31" s="35"/>
      <c r="J31" s="35"/>
      <c r="K31" s="34" t="s">
        <v>252</v>
      </c>
      <c r="L31" s="33"/>
      <c r="M31" s="33" t="s">
        <v>276</v>
      </c>
      <c r="N31" s="33">
        <f>IF(M31&gt;0,VLOOKUP(M31,lists!$Q$6:$R$161,2,FALSE),"")</f>
        <v>0</v>
      </c>
      <c r="O31" s="29" t="s">
        <v>396</v>
      </c>
      <c r="P31" s="33" t="s">
        <v>515</v>
      </c>
      <c r="Q31" s="33" t="s">
        <v>396</v>
      </c>
      <c r="R31" s="38" t="s">
        <v>396</v>
      </c>
      <c r="S31" s="35" t="s">
        <v>396</v>
      </c>
      <c r="T31" s="38" t="s">
        <v>396</v>
      </c>
      <c r="U31" s="29" t="s">
        <v>408</v>
      </c>
      <c r="V31" s="34" t="s">
        <v>406</v>
      </c>
      <c r="W31" s="29" t="s">
        <v>407</v>
      </c>
      <c r="X31" s="29" t="s">
        <v>408</v>
      </c>
      <c r="Y31" s="29" t="s">
        <v>409</v>
      </c>
      <c r="Z31" s="29">
        <v>2018</v>
      </c>
      <c r="AA31" s="35"/>
      <c r="AB31" s="29" t="s">
        <v>503</v>
      </c>
      <c r="AD31" s="34" t="s">
        <v>183</v>
      </c>
    </row>
    <row r="32" spans="1:31" s="36" customFormat="1">
      <c r="A32" s="39">
        <v>1003</v>
      </c>
      <c r="B32" s="29" t="s">
        <v>385</v>
      </c>
      <c r="C32" s="29" t="s">
        <v>386</v>
      </c>
      <c r="D32" s="33" t="s">
        <v>80</v>
      </c>
      <c r="E32" s="33" t="str">
        <f>IF(D32&gt;0,VLOOKUP(D32,lists!$C$6:$D$101,2,FALSE),"")</f>
        <v>Potato</v>
      </c>
      <c r="F32" s="29" t="s">
        <v>252</v>
      </c>
      <c r="G32" s="38" t="s">
        <v>405</v>
      </c>
      <c r="H32" s="38" t="s">
        <v>396</v>
      </c>
      <c r="I32" s="35"/>
      <c r="J32" s="35"/>
      <c r="K32" s="34" t="s">
        <v>252</v>
      </c>
      <c r="L32" s="33"/>
      <c r="M32" s="33" t="s">
        <v>200</v>
      </c>
      <c r="N32" s="33">
        <f>IF(M32&gt;0,VLOOKUP(M32,lists!$Q$6:$R$161,2,FALSE),"")</f>
        <v>0</v>
      </c>
      <c r="O32" s="29" t="s">
        <v>396</v>
      </c>
      <c r="P32" s="33" t="s">
        <v>515</v>
      </c>
      <c r="Q32" s="33" t="s">
        <v>396</v>
      </c>
      <c r="R32" s="38" t="s">
        <v>396</v>
      </c>
      <c r="S32" s="35" t="s">
        <v>396</v>
      </c>
      <c r="T32" s="38" t="s">
        <v>396</v>
      </c>
      <c r="U32" s="29" t="s">
        <v>408</v>
      </c>
      <c r="V32" s="34" t="s">
        <v>406</v>
      </c>
      <c r="W32" s="29" t="s">
        <v>407</v>
      </c>
      <c r="X32" s="29" t="s">
        <v>408</v>
      </c>
      <c r="Y32" s="29" t="s">
        <v>409</v>
      </c>
      <c r="Z32" s="29">
        <v>2018</v>
      </c>
      <c r="AA32" s="35"/>
      <c r="AB32" s="29" t="s">
        <v>503</v>
      </c>
      <c r="AD32" s="34" t="s">
        <v>183</v>
      </c>
    </row>
    <row r="33" spans="1:30" s="36" customFormat="1">
      <c r="A33" s="39">
        <v>1003</v>
      </c>
      <c r="B33" s="29" t="s">
        <v>385</v>
      </c>
      <c r="C33" s="29" t="s">
        <v>386</v>
      </c>
      <c r="D33" s="33" t="s">
        <v>80</v>
      </c>
      <c r="E33" s="33" t="str">
        <f>IF(D33&gt;0,VLOOKUP(D33,lists!$C$6:$D$101,2,FALSE),"")</f>
        <v>Potato</v>
      </c>
      <c r="F33" s="29" t="s">
        <v>252</v>
      </c>
      <c r="G33" s="38" t="s">
        <v>405</v>
      </c>
      <c r="H33" s="38" t="s">
        <v>396</v>
      </c>
      <c r="I33" s="35"/>
      <c r="J33" s="35"/>
      <c r="K33" s="34" t="s">
        <v>252</v>
      </c>
      <c r="L33" s="33"/>
      <c r="M33" s="33" t="s">
        <v>320</v>
      </c>
      <c r="N33" s="33">
        <f>IF(M33&gt;0,VLOOKUP(M33,lists!$Q$6:$R$161,2,FALSE),"")</f>
        <v>0</v>
      </c>
      <c r="O33" s="29" t="s">
        <v>396</v>
      </c>
      <c r="P33" s="33" t="s">
        <v>515</v>
      </c>
      <c r="Q33" s="33" t="s">
        <v>396</v>
      </c>
      <c r="R33" s="38" t="s">
        <v>396</v>
      </c>
      <c r="S33" s="35" t="s">
        <v>396</v>
      </c>
      <c r="T33" s="38" t="s">
        <v>396</v>
      </c>
      <c r="U33" s="29" t="s">
        <v>408</v>
      </c>
      <c r="V33" s="34" t="s">
        <v>406</v>
      </c>
      <c r="W33" s="29" t="s">
        <v>407</v>
      </c>
      <c r="X33" s="29" t="s">
        <v>408</v>
      </c>
      <c r="Y33" s="29" t="s">
        <v>409</v>
      </c>
      <c r="Z33" s="29">
        <v>2018</v>
      </c>
      <c r="AA33" s="35"/>
      <c r="AB33" s="29" t="s">
        <v>503</v>
      </c>
      <c r="AD33" s="34" t="s">
        <v>183</v>
      </c>
    </row>
    <row r="34" spans="1:30" s="36" customFormat="1">
      <c r="A34" s="39">
        <v>1003</v>
      </c>
      <c r="B34" s="29" t="s">
        <v>385</v>
      </c>
      <c r="C34" s="29" t="s">
        <v>386</v>
      </c>
      <c r="D34" s="33" t="s">
        <v>230</v>
      </c>
      <c r="E34" s="33" t="str">
        <f>IF(D34&gt;0,VLOOKUP(D34,lists!$C$6:$D$101,2,FALSE),"")</f>
        <v>Turnip</v>
      </c>
      <c r="F34" s="29" t="s">
        <v>252</v>
      </c>
      <c r="G34" s="38" t="s">
        <v>396</v>
      </c>
      <c r="H34" s="38" t="s">
        <v>396</v>
      </c>
      <c r="I34" s="35"/>
      <c r="J34" s="35"/>
      <c r="K34" s="34" t="s">
        <v>252</v>
      </c>
      <c r="L34" s="33"/>
      <c r="M34" s="33" t="s">
        <v>320</v>
      </c>
      <c r="N34" s="33">
        <f>IF(M34&gt;0,VLOOKUP(M34,lists!$Q$6:$R$161,2,FALSE),"")</f>
        <v>0</v>
      </c>
      <c r="O34" s="29" t="s">
        <v>396</v>
      </c>
      <c r="P34" s="33" t="s">
        <v>515</v>
      </c>
      <c r="Q34" s="33" t="s">
        <v>396</v>
      </c>
      <c r="R34" s="38" t="s">
        <v>396</v>
      </c>
      <c r="S34" s="35" t="s">
        <v>396</v>
      </c>
      <c r="T34" s="38" t="s">
        <v>396</v>
      </c>
      <c r="U34" s="29" t="s">
        <v>408</v>
      </c>
      <c r="V34" s="34" t="s">
        <v>406</v>
      </c>
      <c r="W34" s="29" t="s">
        <v>407</v>
      </c>
      <c r="X34" s="29" t="s">
        <v>408</v>
      </c>
      <c r="Y34" s="29" t="s">
        <v>409</v>
      </c>
      <c r="Z34" s="29">
        <v>2018</v>
      </c>
      <c r="AA34" s="35"/>
      <c r="AB34" s="29" t="s">
        <v>503</v>
      </c>
      <c r="AD34" s="34" t="s">
        <v>183</v>
      </c>
    </row>
    <row r="35" spans="1:30" s="36" customFormat="1">
      <c r="A35" s="39">
        <v>1003</v>
      </c>
      <c r="B35" s="29" t="s">
        <v>385</v>
      </c>
      <c r="C35" s="29" t="s">
        <v>386</v>
      </c>
      <c r="D35" s="33" t="s">
        <v>80</v>
      </c>
      <c r="E35" s="33" t="str">
        <f>IF(D35&gt;0,VLOOKUP(D35,lists!$C$6:$D$101,2,FALSE),"")</f>
        <v>Potato</v>
      </c>
      <c r="F35" s="29" t="s">
        <v>252</v>
      </c>
      <c r="G35" s="38" t="s">
        <v>405</v>
      </c>
      <c r="H35" s="38" t="s">
        <v>396</v>
      </c>
      <c r="I35" s="35"/>
      <c r="J35" s="35"/>
      <c r="K35" s="34" t="s">
        <v>252</v>
      </c>
      <c r="L35" s="33" t="s">
        <v>144</v>
      </c>
      <c r="M35" s="33"/>
      <c r="N35" s="33" t="str">
        <f>IF(M35&gt;0,VLOOKUP(M35,lists!$Q$6:$R$161,2,FALSE),"")</f>
        <v/>
      </c>
      <c r="O35" s="29" t="s">
        <v>396</v>
      </c>
      <c r="P35" s="33" t="s">
        <v>515</v>
      </c>
      <c r="Q35" s="33" t="s">
        <v>396</v>
      </c>
      <c r="R35" s="38" t="s">
        <v>396</v>
      </c>
      <c r="S35" s="35" t="s">
        <v>396</v>
      </c>
      <c r="T35" s="38" t="s">
        <v>396</v>
      </c>
      <c r="U35" s="29" t="s">
        <v>408</v>
      </c>
      <c r="V35" s="34" t="s">
        <v>406</v>
      </c>
      <c r="W35" s="29" t="s">
        <v>407</v>
      </c>
      <c r="X35" s="29" t="s">
        <v>408</v>
      </c>
      <c r="Y35" s="29" t="s">
        <v>409</v>
      </c>
      <c r="Z35" s="29">
        <v>2018</v>
      </c>
      <c r="AA35" s="35"/>
      <c r="AB35" s="29" t="s">
        <v>503</v>
      </c>
      <c r="AD35" s="34" t="s">
        <v>183</v>
      </c>
    </row>
    <row r="36" spans="1:30" s="36" customFormat="1">
      <c r="A36" s="39">
        <v>1004</v>
      </c>
      <c r="B36" s="36" t="s">
        <v>385</v>
      </c>
      <c r="C36" s="36" t="s">
        <v>386</v>
      </c>
      <c r="D36" s="33" t="s">
        <v>117</v>
      </c>
      <c r="E36" s="33" t="str">
        <f>IF(D36&gt;0,VLOOKUP(D36,lists!$C$6:$D$101,2,FALSE),"")</f>
        <v>Sorghum, Sudangrass</v>
      </c>
      <c r="F36" s="29" t="s">
        <v>412</v>
      </c>
      <c r="G36" s="38" t="s">
        <v>394</v>
      </c>
      <c r="H36" s="38" t="s">
        <v>396</v>
      </c>
      <c r="I36" s="29" t="s">
        <v>367</v>
      </c>
      <c r="J36" s="29" t="s">
        <v>413</v>
      </c>
      <c r="K36" s="34" t="s">
        <v>121</v>
      </c>
      <c r="L36" s="33" t="s">
        <v>145</v>
      </c>
      <c r="M36" s="33"/>
      <c r="N36" s="33" t="str">
        <f>IF(M36&gt;0,VLOOKUP(M36,lists!$Q$6:$R$161,2,FALSE),"")</f>
        <v/>
      </c>
      <c r="O36" s="29" t="s">
        <v>396</v>
      </c>
      <c r="P36" s="33" t="s">
        <v>193</v>
      </c>
      <c r="Q36" s="33" t="s">
        <v>396</v>
      </c>
      <c r="R36" s="38" t="s">
        <v>378</v>
      </c>
      <c r="S36" s="35" t="s">
        <v>640</v>
      </c>
      <c r="T36" s="38" t="s">
        <v>415</v>
      </c>
      <c r="U36" s="29" t="s">
        <v>416</v>
      </c>
      <c r="V36" s="34" t="s">
        <v>14</v>
      </c>
      <c r="W36" s="34" t="s">
        <v>388</v>
      </c>
      <c r="X36" s="29" t="s">
        <v>454</v>
      </c>
      <c r="Y36" s="29" t="s">
        <v>417</v>
      </c>
      <c r="Z36" s="29">
        <v>1998</v>
      </c>
      <c r="AA36" s="58"/>
      <c r="AB36" s="35"/>
      <c r="AC36" s="34"/>
      <c r="AD36" s="34" t="s">
        <v>182</v>
      </c>
    </row>
    <row r="37" spans="1:30" s="36" customFormat="1">
      <c r="A37" s="39">
        <v>1004</v>
      </c>
      <c r="B37" s="36" t="s">
        <v>385</v>
      </c>
      <c r="C37" s="36" t="s">
        <v>386</v>
      </c>
      <c r="D37" s="33" t="s">
        <v>117</v>
      </c>
      <c r="E37" s="33" t="str">
        <f>IF(D37&gt;0,VLOOKUP(D37,lists!$C$6:$D$101,2,FALSE),"")</f>
        <v>Sorghum, Sudangrass</v>
      </c>
      <c r="F37" s="29" t="s">
        <v>418</v>
      </c>
      <c r="G37" s="38" t="s">
        <v>394</v>
      </c>
      <c r="H37" s="38" t="s">
        <v>396</v>
      </c>
      <c r="I37" s="29" t="s">
        <v>367</v>
      </c>
      <c r="J37" s="29" t="s">
        <v>413</v>
      </c>
      <c r="K37" s="34" t="s">
        <v>121</v>
      </c>
      <c r="L37" s="33" t="s">
        <v>145</v>
      </c>
      <c r="M37" s="33"/>
      <c r="N37" s="33" t="str">
        <f>IF(M37&gt;0,VLOOKUP(M37,lists!$Q$6:$R$161,2,FALSE),"")</f>
        <v/>
      </c>
      <c r="O37" s="29" t="s">
        <v>396</v>
      </c>
      <c r="P37" s="33" t="s">
        <v>192</v>
      </c>
      <c r="Q37" s="33" t="s">
        <v>396</v>
      </c>
      <c r="R37" s="38" t="s">
        <v>378</v>
      </c>
      <c r="S37" s="35" t="s">
        <v>640</v>
      </c>
      <c r="T37" s="38" t="s">
        <v>415</v>
      </c>
      <c r="U37" s="29" t="s">
        <v>416</v>
      </c>
      <c r="V37" s="34" t="s">
        <v>14</v>
      </c>
      <c r="W37" s="34" t="s">
        <v>388</v>
      </c>
      <c r="X37" s="29" t="s">
        <v>454</v>
      </c>
      <c r="Y37" s="29" t="s">
        <v>417</v>
      </c>
      <c r="Z37" s="29">
        <v>1998</v>
      </c>
      <c r="AA37" s="58"/>
      <c r="AB37" s="35"/>
      <c r="AC37" s="34"/>
      <c r="AD37" s="34" t="s">
        <v>182</v>
      </c>
    </row>
    <row r="38" spans="1:30" s="36" customFormat="1">
      <c r="A38" s="39">
        <v>1004</v>
      </c>
      <c r="B38" s="36" t="s">
        <v>385</v>
      </c>
      <c r="C38" s="36" t="s">
        <v>386</v>
      </c>
      <c r="D38" s="33" t="s">
        <v>109</v>
      </c>
      <c r="E38" s="33" t="str">
        <f>IF(D38&gt;0,VLOOKUP(D38,lists!$C$6:$D$101,2,FALSE),"")</f>
        <v>Buckwheat</v>
      </c>
      <c r="F38" s="29" t="s">
        <v>458</v>
      </c>
      <c r="G38" s="38" t="s">
        <v>394</v>
      </c>
      <c r="H38" s="38" t="s">
        <v>396</v>
      </c>
      <c r="I38" s="29" t="s">
        <v>367</v>
      </c>
      <c r="J38" s="29" t="s">
        <v>413</v>
      </c>
      <c r="K38" s="34" t="s">
        <v>121</v>
      </c>
      <c r="L38" s="33" t="s">
        <v>145</v>
      </c>
      <c r="M38" s="33"/>
      <c r="N38" s="33" t="str">
        <f>IF(M38&gt;0,VLOOKUP(M38,lists!$Q$6:$R$161,2,FALSE),"")</f>
        <v/>
      </c>
      <c r="O38" s="29" t="s">
        <v>396</v>
      </c>
      <c r="P38" s="33" t="s">
        <v>191</v>
      </c>
      <c r="Q38" s="33" t="s">
        <v>396</v>
      </c>
      <c r="R38" s="38" t="s">
        <v>378</v>
      </c>
      <c r="S38" s="35" t="s">
        <v>640</v>
      </c>
      <c r="T38" s="38" t="s">
        <v>415</v>
      </c>
      <c r="U38" s="29" t="s">
        <v>416</v>
      </c>
      <c r="V38" s="34" t="s">
        <v>14</v>
      </c>
      <c r="W38" s="34" t="s">
        <v>388</v>
      </c>
      <c r="X38" s="29" t="s">
        <v>454</v>
      </c>
      <c r="Y38" s="29" t="s">
        <v>417</v>
      </c>
      <c r="Z38" s="29">
        <v>1998</v>
      </c>
      <c r="AA38" s="59"/>
      <c r="AB38" s="35"/>
      <c r="AC38" s="34"/>
      <c r="AD38" s="34" t="s">
        <v>182</v>
      </c>
    </row>
    <row r="39" spans="1:30" s="36" customFormat="1">
      <c r="A39" s="39">
        <v>1004</v>
      </c>
      <c r="B39" s="36" t="s">
        <v>385</v>
      </c>
      <c r="C39" s="36" t="s">
        <v>386</v>
      </c>
      <c r="D39" s="33" t="s">
        <v>109</v>
      </c>
      <c r="E39" s="33" t="str">
        <f>IF(D39&gt;0,VLOOKUP(D39,lists!$C$6:$D$101,2,FALSE),"")</f>
        <v>Buckwheat</v>
      </c>
      <c r="F39" s="29" t="s">
        <v>459</v>
      </c>
      <c r="G39" s="38" t="s">
        <v>394</v>
      </c>
      <c r="H39" s="38" t="s">
        <v>396</v>
      </c>
      <c r="I39" s="29" t="s">
        <v>367</v>
      </c>
      <c r="J39" s="29" t="s">
        <v>413</v>
      </c>
      <c r="K39" s="34" t="s">
        <v>121</v>
      </c>
      <c r="L39" s="33" t="s">
        <v>145</v>
      </c>
      <c r="M39" s="33"/>
      <c r="N39" s="33" t="str">
        <f>IF(M39&gt;0,VLOOKUP(M39,lists!$Q$6:$R$161,2,FALSE),"")</f>
        <v/>
      </c>
      <c r="O39" s="29" t="s">
        <v>396</v>
      </c>
      <c r="P39" s="33" t="s">
        <v>192</v>
      </c>
      <c r="Q39" s="33" t="s">
        <v>396</v>
      </c>
      <c r="R39" s="38" t="s">
        <v>378</v>
      </c>
      <c r="S39" s="35" t="s">
        <v>640</v>
      </c>
      <c r="T39" s="38" t="s">
        <v>415</v>
      </c>
      <c r="U39" s="29" t="s">
        <v>462</v>
      </c>
      <c r="V39" s="34" t="s">
        <v>14</v>
      </c>
      <c r="W39" s="34" t="s">
        <v>388</v>
      </c>
      <c r="X39" s="29" t="s">
        <v>454</v>
      </c>
      <c r="Y39" s="29" t="s">
        <v>417</v>
      </c>
      <c r="Z39" s="29">
        <v>1998</v>
      </c>
      <c r="AA39" s="59"/>
      <c r="AB39" s="35"/>
      <c r="AC39" s="34"/>
      <c r="AD39" s="34" t="s">
        <v>182</v>
      </c>
    </row>
    <row r="40" spans="1:30" s="36" customFormat="1">
      <c r="A40" s="39">
        <v>1004</v>
      </c>
      <c r="B40" s="36" t="s">
        <v>385</v>
      </c>
      <c r="C40" s="36" t="s">
        <v>386</v>
      </c>
      <c r="D40" s="33" t="s">
        <v>81</v>
      </c>
      <c r="E40" s="33" t="str">
        <f>IF(D40&gt;0,VLOOKUP(D40,lists!$C$6:$D$101,2,FALSE),"")</f>
        <v>Rapeseed</v>
      </c>
      <c r="F40" s="29" t="s">
        <v>420</v>
      </c>
      <c r="G40" s="38" t="s">
        <v>394</v>
      </c>
      <c r="H40" s="38" t="s">
        <v>396</v>
      </c>
      <c r="I40" s="29" t="s">
        <v>367</v>
      </c>
      <c r="J40" s="29" t="s">
        <v>413</v>
      </c>
      <c r="K40" s="34" t="s">
        <v>121</v>
      </c>
      <c r="L40" s="33" t="s">
        <v>145</v>
      </c>
      <c r="M40" s="33"/>
      <c r="N40" s="33" t="str">
        <f>IF(M40&gt;0,VLOOKUP(M40,lists!$Q$6:$R$161,2,FALSE),"")</f>
        <v/>
      </c>
      <c r="O40" s="29" t="s">
        <v>396</v>
      </c>
      <c r="P40" s="33" t="s">
        <v>192</v>
      </c>
      <c r="Q40" s="33" t="s">
        <v>396</v>
      </c>
      <c r="R40" s="38" t="s">
        <v>414</v>
      </c>
      <c r="S40" s="35" t="s">
        <v>640</v>
      </c>
      <c r="T40" s="38" t="s">
        <v>415</v>
      </c>
      <c r="U40" s="29" t="s">
        <v>463</v>
      </c>
      <c r="V40" s="34" t="s">
        <v>14</v>
      </c>
      <c r="W40" s="34" t="s">
        <v>388</v>
      </c>
      <c r="X40" s="29" t="s">
        <v>454</v>
      </c>
      <c r="Y40" s="29" t="s">
        <v>417</v>
      </c>
      <c r="Z40" s="29">
        <v>1998</v>
      </c>
      <c r="AA40" s="59"/>
      <c r="AB40" s="35"/>
      <c r="AC40" s="34"/>
      <c r="AD40" s="34" t="s">
        <v>182</v>
      </c>
    </row>
    <row r="41" spans="1:30" s="36" customFormat="1">
      <c r="A41" s="39">
        <v>1004</v>
      </c>
      <c r="B41" s="36" t="s">
        <v>385</v>
      </c>
      <c r="C41" s="36" t="s">
        <v>386</v>
      </c>
      <c r="D41" s="33" t="s">
        <v>79</v>
      </c>
      <c r="E41" s="33" t="str">
        <f>IF(D41&gt;0,VLOOKUP(D41,lists!$C$6:$D$101,2,FALSE),"")</f>
        <v>Maize (corn)</v>
      </c>
      <c r="F41" s="29" t="s">
        <v>457</v>
      </c>
      <c r="G41" s="38" t="s">
        <v>394</v>
      </c>
      <c r="H41" s="38" t="s">
        <v>396</v>
      </c>
      <c r="I41" s="29" t="s">
        <v>367</v>
      </c>
      <c r="J41" s="29" t="s">
        <v>413</v>
      </c>
      <c r="K41" s="34" t="s">
        <v>121</v>
      </c>
      <c r="L41" s="33" t="s">
        <v>145</v>
      </c>
      <c r="M41" s="33"/>
      <c r="N41" s="33" t="str">
        <f>IF(M41&gt;0,VLOOKUP(M41,lists!$Q$6:$R$161,2,FALSE),"")</f>
        <v/>
      </c>
      <c r="O41" s="29" t="s">
        <v>396</v>
      </c>
      <c r="P41" s="33" t="s">
        <v>192</v>
      </c>
      <c r="Q41" s="33" t="s">
        <v>396</v>
      </c>
      <c r="R41" s="38" t="s">
        <v>414</v>
      </c>
      <c r="S41" s="35" t="s">
        <v>640</v>
      </c>
      <c r="T41" s="38" t="s">
        <v>415</v>
      </c>
      <c r="U41" s="29" t="s">
        <v>464</v>
      </c>
      <c r="V41" s="34" t="s">
        <v>14</v>
      </c>
      <c r="W41" s="34" t="s">
        <v>388</v>
      </c>
      <c r="X41" s="29" t="s">
        <v>454</v>
      </c>
      <c r="Y41" s="29" t="s">
        <v>417</v>
      </c>
      <c r="Z41" s="29">
        <v>1998</v>
      </c>
      <c r="AA41" s="59"/>
      <c r="AB41" s="35"/>
      <c r="AC41" s="34"/>
      <c r="AD41" s="34" t="s">
        <v>182</v>
      </c>
    </row>
    <row r="42" spans="1:30" s="36" customFormat="1">
      <c r="A42" s="39">
        <v>1004</v>
      </c>
      <c r="B42" s="36" t="s">
        <v>385</v>
      </c>
      <c r="C42" s="36" t="s">
        <v>386</v>
      </c>
      <c r="D42" s="33" t="s">
        <v>116</v>
      </c>
      <c r="E42" s="33" t="str">
        <f>IF(D42&gt;0,VLOOKUP(D42,lists!$C$6:$D$101,2,FALSE),"")</f>
        <v>Radish</v>
      </c>
      <c r="F42" s="29" t="s">
        <v>455</v>
      </c>
      <c r="G42" s="38" t="s">
        <v>394</v>
      </c>
      <c r="H42" s="38" t="s">
        <v>396</v>
      </c>
      <c r="I42" s="29" t="s">
        <v>367</v>
      </c>
      <c r="J42" s="29" t="s">
        <v>413</v>
      </c>
      <c r="K42" s="34" t="s">
        <v>121</v>
      </c>
      <c r="L42" s="33" t="s">
        <v>152</v>
      </c>
      <c r="M42" s="33"/>
      <c r="N42" s="33" t="str">
        <f>IF(M42&gt;0,VLOOKUP(M42,lists!$Q$6:$R$161,2,FALSE),"")</f>
        <v/>
      </c>
      <c r="O42" s="29" t="s">
        <v>396</v>
      </c>
      <c r="P42" s="33" t="s">
        <v>193</v>
      </c>
      <c r="Q42" s="33" t="s">
        <v>396</v>
      </c>
      <c r="R42" s="38" t="s">
        <v>504</v>
      </c>
      <c r="S42" s="35" t="s">
        <v>396</v>
      </c>
      <c r="T42" s="38" t="s">
        <v>415</v>
      </c>
      <c r="U42" s="29" t="s">
        <v>465</v>
      </c>
      <c r="V42" s="34" t="s">
        <v>14</v>
      </c>
      <c r="W42" s="34" t="s">
        <v>388</v>
      </c>
      <c r="X42" s="29" t="s">
        <v>454</v>
      </c>
      <c r="Y42" s="29" t="s">
        <v>417</v>
      </c>
      <c r="Z42" s="29">
        <v>1998</v>
      </c>
      <c r="AA42" s="59"/>
      <c r="AB42" s="35"/>
      <c r="AC42" s="34"/>
      <c r="AD42" s="34" t="s">
        <v>182</v>
      </c>
    </row>
    <row r="43" spans="1:30" s="36" customFormat="1">
      <c r="A43" s="39">
        <v>1004</v>
      </c>
      <c r="B43" s="36" t="s">
        <v>385</v>
      </c>
      <c r="C43" s="36" t="s">
        <v>386</v>
      </c>
      <c r="D43" s="33" t="s">
        <v>117</v>
      </c>
      <c r="E43" s="33" t="str">
        <f>IF(D43&gt;0,VLOOKUP(D43,lists!$C$6:$D$101,2,FALSE),"")</f>
        <v>Sorghum, Sudangrass</v>
      </c>
      <c r="F43" s="29" t="s">
        <v>412</v>
      </c>
      <c r="G43" s="38" t="s">
        <v>394</v>
      </c>
      <c r="H43" s="38" t="s">
        <v>396</v>
      </c>
      <c r="I43" s="29" t="s">
        <v>367</v>
      </c>
      <c r="J43" s="29" t="s">
        <v>413</v>
      </c>
      <c r="K43" s="34" t="s">
        <v>121</v>
      </c>
      <c r="L43" s="33" t="s">
        <v>152</v>
      </c>
      <c r="M43" s="33"/>
      <c r="N43" s="33" t="str">
        <f>IF(M43&gt;0,VLOOKUP(M43,lists!$Q$6:$R$161,2,FALSE),"")</f>
        <v/>
      </c>
      <c r="O43" s="29" t="s">
        <v>396</v>
      </c>
      <c r="P43" s="33" t="s">
        <v>193</v>
      </c>
      <c r="Q43" s="33" t="s">
        <v>396</v>
      </c>
      <c r="R43" s="38" t="s">
        <v>504</v>
      </c>
      <c r="S43" s="35" t="s">
        <v>396</v>
      </c>
      <c r="T43" s="38" t="s">
        <v>415</v>
      </c>
      <c r="U43" s="29" t="s">
        <v>466</v>
      </c>
      <c r="V43" s="34" t="s">
        <v>14</v>
      </c>
      <c r="W43" s="34" t="s">
        <v>388</v>
      </c>
      <c r="X43" s="29" t="s">
        <v>454</v>
      </c>
      <c r="Y43" s="29" t="s">
        <v>417</v>
      </c>
      <c r="Z43" s="29">
        <v>1998</v>
      </c>
      <c r="AA43" s="59"/>
      <c r="AB43" s="35"/>
      <c r="AC43" s="34"/>
      <c r="AD43" s="34" t="s">
        <v>182</v>
      </c>
    </row>
    <row r="44" spans="1:30" s="36" customFormat="1">
      <c r="A44" s="39">
        <v>1004</v>
      </c>
      <c r="B44" s="36" t="s">
        <v>385</v>
      </c>
      <c r="C44" s="36" t="s">
        <v>386</v>
      </c>
      <c r="D44" s="33" t="s">
        <v>117</v>
      </c>
      <c r="E44" s="33" t="str">
        <f>IF(D44&gt;0,VLOOKUP(D44,lists!$C$6:$D$101,2,FALSE),"")</f>
        <v>Sorghum, Sudangrass</v>
      </c>
      <c r="F44" s="29" t="s">
        <v>418</v>
      </c>
      <c r="G44" s="38" t="s">
        <v>394</v>
      </c>
      <c r="H44" s="38" t="s">
        <v>396</v>
      </c>
      <c r="I44" s="29" t="s">
        <v>367</v>
      </c>
      <c r="J44" s="29" t="s">
        <v>413</v>
      </c>
      <c r="K44" s="34" t="s">
        <v>121</v>
      </c>
      <c r="L44" s="33" t="s">
        <v>152</v>
      </c>
      <c r="M44" s="33"/>
      <c r="N44" s="33" t="str">
        <f>IF(M44&gt;0,VLOOKUP(M44,lists!$Q$6:$R$161,2,FALSE),"")</f>
        <v/>
      </c>
      <c r="O44" s="29" t="s">
        <v>396</v>
      </c>
      <c r="P44" s="33" t="s">
        <v>193</v>
      </c>
      <c r="Q44" s="33" t="s">
        <v>396</v>
      </c>
      <c r="R44" s="38" t="s">
        <v>504</v>
      </c>
      <c r="S44" s="35" t="s">
        <v>396</v>
      </c>
      <c r="T44" s="38" t="s">
        <v>415</v>
      </c>
      <c r="U44" s="29" t="s">
        <v>467</v>
      </c>
      <c r="V44" s="34" t="s">
        <v>14</v>
      </c>
      <c r="W44" s="34" t="s">
        <v>388</v>
      </c>
      <c r="X44" s="29" t="s">
        <v>454</v>
      </c>
      <c r="Y44" s="29" t="s">
        <v>417</v>
      </c>
      <c r="Z44" s="29">
        <v>1998</v>
      </c>
      <c r="AA44" s="59"/>
      <c r="AB44" s="35"/>
      <c r="AC44" s="34"/>
      <c r="AD44" s="34" t="s">
        <v>182</v>
      </c>
    </row>
    <row r="45" spans="1:30" s="36" customFormat="1">
      <c r="A45" s="39">
        <v>1004</v>
      </c>
      <c r="B45" s="36" t="s">
        <v>385</v>
      </c>
      <c r="C45" s="36" t="s">
        <v>386</v>
      </c>
      <c r="D45" s="33" t="s">
        <v>109</v>
      </c>
      <c r="E45" s="33" t="str">
        <f>IF(D45&gt;0,VLOOKUP(D45,lists!$C$6:$D$101,2,FALSE),"")</f>
        <v>Buckwheat</v>
      </c>
      <c r="F45" s="29" t="s">
        <v>419</v>
      </c>
      <c r="G45" s="38" t="s">
        <v>394</v>
      </c>
      <c r="H45" s="38" t="s">
        <v>396</v>
      </c>
      <c r="I45" s="29" t="s">
        <v>367</v>
      </c>
      <c r="J45" s="29" t="s">
        <v>413</v>
      </c>
      <c r="K45" s="34" t="s">
        <v>121</v>
      </c>
      <c r="L45" s="33" t="s">
        <v>152</v>
      </c>
      <c r="M45" s="33"/>
      <c r="N45" s="33" t="str">
        <f>IF(M45&gt;0,VLOOKUP(M45,lists!$Q$6:$R$161,2,FALSE),"")</f>
        <v/>
      </c>
      <c r="O45" s="29" t="s">
        <v>396</v>
      </c>
      <c r="P45" s="33" t="s">
        <v>193</v>
      </c>
      <c r="Q45" s="33" t="s">
        <v>396</v>
      </c>
      <c r="R45" s="38" t="s">
        <v>504</v>
      </c>
      <c r="S45" s="35" t="s">
        <v>396</v>
      </c>
      <c r="T45" s="38" t="s">
        <v>415</v>
      </c>
      <c r="U45" s="29" t="s">
        <v>468</v>
      </c>
      <c r="V45" s="34" t="s">
        <v>14</v>
      </c>
      <c r="W45" s="34" t="s">
        <v>388</v>
      </c>
      <c r="X45" s="29" t="s">
        <v>454</v>
      </c>
      <c r="Y45" s="29" t="s">
        <v>417</v>
      </c>
      <c r="Z45" s="29">
        <v>1998</v>
      </c>
      <c r="AA45" s="59"/>
      <c r="AB45" s="35"/>
      <c r="AC45" s="34"/>
      <c r="AD45" s="34" t="s">
        <v>182</v>
      </c>
    </row>
    <row r="46" spans="1:30" s="36" customFormat="1">
      <c r="A46" s="39">
        <v>1004</v>
      </c>
      <c r="B46" s="36" t="s">
        <v>385</v>
      </c>
      <c r="C46" s="36" t="s">
        <v>386</v>
      </c>
      <c r="D46" s="33" t="s">
        <v>109</v>
      </c>
      <c r="E46" s="33" t="str">
        <f>IF(D46&gt;0,VLOOKUP(D46,lists!$C$6:$D$101,2,FALSE),"")</f>
        <v>Buckwheat</v>
      </c>
      <c r="F46" s="29" t="s">
        <v>421</v>
      </c>
      <c r="G46" s="38" t="s">
        <v>394</v>
      </c>
      <c r="H46" s="38" t="s">
        <v>396</v>
      </c>
      <c r="I46" s="29" t="s">
        <v>367</v>
      </c>
      <c r="J46" s="29" t="s">
        <v>413</v>
      </c>
      <c r="K46" s="34" t="s">
        <v>121</v>
      </c>
      <c r="L46" s="33" t="s">
        <v>152</v>
      </c>
      <c r="M46" s="33"/>
      <c r="N46" s="33" t="str">
        <f>IF(M46&gt;0,VLOOKUP(M46,lists!$Q$6:$R$161,2,FALSE),"")</f>
        <v/>
      </c>
      <c r="O46" s="29" t="s">
        <v>396</v>
      </c>
      <c r="P46" s="33" t="s">
        <v>192</v>
      </c>
      <c r="Q46" s="33" t="s">
        <v>396</v>
      </c>
      <c r="R46" s="38" t="s">
        <v>504</v>
      </c>
      <c r="S46" s="35" t="s">
        <v>396</v>
      </c>
      <c r="T46" s="38" t="s">
        <v>415</v>
      </c>
      <c r="U46" s="29" t="s">
        <v>469</v>
      </c>
      <c r="V46" s="34" t="s">
        <v>14</v>
      </c>
      <c r="W46" s="34" t="s">
        <v>388</v>
      </c>
      <c r="X46" s="29" t="s">
        <v>454</v>
      </c>
      <c r="Y46" s="29" t="s">
        <v>417</v>
      </c>
      <c r="Z46" s="29">
        <v>1998</v>
      </c>
      <c r="AA46" s="59"/>
      <c r="AB46" s="35"/>
      <c r="AC46" s="34"/>
      <c r="AD46" s="34" t="s">
        <v>182</v>
      </c>
    </row>
    <row r="47" spans="1:30" s="36" customFormat="1">
      <c r="A47" s="39">
        <v>1004</v>
      </c>
      <c r="B47" s="36" t="s">
        <v>385</v>
      </c>
      <c r="C47" s="36" t="s">
        <v>386</v>
      </c>
      <c r="D47" s="33" t="s">
        <v>81</v>
      </c>
      <c r="E47" s="33" t="str">
        <f>IF(D47&gt;0,VLOOKUP(D47,lists!$C$6:$D$101,2,FALSE),"")</f>
        <v>Rapeseed</v>
      </c>
      <c r="F47" s="29" t="s">
        <v>420</v>
      </c>
      <c r="G47" s="38" t="s">
        <v>394</v>
      </c>
      <c r="H47" s="38" t="s">
        <v>396</v>
      </c>
      <c r="I47" s="29" t="s">
        <v>367</v>
      </c>
      <c r="J47" s="29" t="s">
        <v>413</v>
      </c>
      <c r="K47" s="34" t="s">
        <v>121</v>
      </c>
      <c r="L47" s="33" t="s">
        <v>152</v>
      </c>
      <c r="M47" s="33"/>
      <c r="N47" s="33" t="str">
        <f>IF(M47&gt;0,VLOOKUP(M47,lists!$Q$6:$R$161,2,FALSE),"")</f>
        <v/>
      </c>
      <c r="O47" s="29" t="s">
        <v>396</v>
      </c>
      <c r="P47" s="33" t="s">
        <v>194</v>
      </c>
      <c r="Q47" s="33" t="s">
        <v>396</v>
      </c>
      <c r="R47" s="38" t="s">
        <v>504</v>
      </c>
      <c r="S47" s="35" t="s">
        <v>396</v>
      </c>
      <c r="T47" s="38" t="s">
        <v>415</v>
      </c>
      <c r="U47" s="29" t="s">
        <v>470</v>
      </c>
      <c r="V47" s="34" t="s">
        <v>14</v>
      </c>
      <c r="W47" s="34" t="s">
        <v>388</v>
      </c>
      <c r="X47" s="29" t="s">
        <v>454</v>
      </c>
      <c r="Y47" s="29" t="s">
        <v>417</v>
      </c>
      <c r="Z47" s="29">
        <v>1998</v>
      </c>
      <c r="AA47" s="59"/>
      <c r="AB47" s="35"/>
      <c r="AC47" s="34"/>
      <c r="AD47" s="34" t="s">
        <v>182</v>
      </c>
    </row>
    <row r="48" spans="1:30" s="36" customFormat="1">
      <c r="A48" s="39">
        <v>1004</v>
      </c>
      <c r="B48" s="36" t="s">
        <v>385</v>
      </c>
      <c r="C48" s="36" t="s">
        <v>386</v>
      </c>
      <c r="D48" s="33" t="s">
        <v>119</v>
      </c>
      <c r="E48" s="33" t="str">
        <f>IF(D48&gt;0,VLOOKUP(D48,lists!$C$6:$D$101,2,FALSE),"")</f>
        <v>White mustard</v>
      </c>
      <c r="F48" s="29" t="s">
        <v>456</v>
      </c>
      <c r="G48" s="38" t="s">
        <v>394</v>
      </c>
      <c r="H48" s="38" t="s">
        <v>396</v>
      </c>
      <c r="I48" s="29" t="s">
        <v>367</v>
      </c>
      <c r="J48" s="29" t="s">
        <v>413</v>
      </c>
      <c r="K48" s="34" t="s">
        <v>121</v>
      </c>
      <c r="L48" s="33" t="s">
        <v>152</v>
      </c>
      <c r="M48" s="33"/>
      <c r="N48" s="33" t="str">
        <f>IF(M48&gt;0,VLOOKUP(M48,lists!$Q$6:$R$161,2,FALSE),"")</f>
        <v/>
      </c>
      <c r="O48" s="29" t="s">
        <v>396</v>
      </c>
      <c r="P48" s="33" t="s">
        <v>194</v>
      </c>
      <c r="Q48" s="33" t="s">
        <v>396</v>
      </c>
      <c r="R48" s="38" t="s">
        <v>504</v>
      </c>
      <c r="S48" s="35" t="s">
        <v>396</v>
      </c>
      <c r="T48" s="38" t="s">
        <v>415</v>
      </c>
      <c r="U48" s="29" t="s">
        <v>471</v>
      </c>
      <c r="V48" s="34" t="s">
        <v>14</v>
      </c>
      <c r="W48" s="34" t="s">
        <v>388</v>
      </c>
      <c r="X48" s="29" t="s">
        <v>454</v>
      </c>
      <c r="Y48" s="29" t="s">
        <v>417</v>
      </c>
      <c r="Z48" s="29">
        <v>1998</v>
      </c>
      <c r="AA48" s="59"/>
      <c r="AB48" s="35"/>
      <c r="AC48" s="34"/>
      <c r="AD48" s="34" t="s">
        <v>182</v>
      </c>
    </row>
    <row r="49" spans="1:30" s="36" customFormat="1">
      <c r="A49" s="39">
        <v>1004</v>
      </c>
      <c r="B49" s="36" t="s">
        <v>385</v>
      </c>
      <c r="C49" s="36" t="s">
        <v>386</v>
      </c>
      <c r="D49" s="33" t="s">
        <v>79</v>
      </c>
      <c r="E49" s="33" t="str">
        <f>IF(D49&gt;0,VLOOKUP(D49,lists!$C$6:$D$101,2,FALSE),"")</f>
        <v>Maize (corn)</v>
      </c>
      <c r="F49" s="29" t="s">
        <v>457</v>
      </c>
      <c r="G49" s="38" t="s">
        <v>394</v>
      </c>
      <c r="H49" s="38" t="s">
        <v>396</v>
      </c>
      <c r="I49" s="29" t="s">
        <v>367</v>
      </c>
      <c r="J49" s="29" t="s">
        <v>413</v>
      </c>
      <c r="K49" s="34" t="s">
        <v>121</v>
      </c>
      <c r="L49" s="33" t="s">
        <v>152</v>
      </c>
      <c r="M49" s="33"/>
      <c r="N49" s="33" t="str">
        <f>IF(M49&gt;0,VLOOKUP(M49,lists!$Q$6:$R$161,2,FALSE),"")</f>
        <v/>
      </c>
      <c r="O49" s="29" t="s">
        <v>396</v>
      </c>
      <c r="P49" s="33" t="s">
        <v>193</v>
      </c>
      <c r="Q49" s="33" t="s">
        <v>396</v>
      </c>
      <c r="R49" s="38" t="s">
        <v>504</v>
      </c>
      <c r="S49" s="35" t="s">
        <v>396</v>
      </c>
      <c r="T49" s="38" t="s">
        <v>415</v>
      </c>
      <c r="U49" s="29" t="s">
        <v>472</v>
      </c>
      <c r="V49" s="34" t="s">
        <v>14</v>
      </c>
      <c r="W49" s="34" t="s">
        <v>388</v>
      </c>
      <c r="X49" s="29" t="s">
        <v>454</v>
      </c>
      <c r="Y49" s="29" t="s">
        <v>417</v>
      </c>
      <c r="Z49" s="29">
        <v>1998</v>
      </c>
      <c r="AA49" s="59"/>
      <c r="AB49" s="35"/>
      <c r="AC49" s="34"/>
      <c r="AD49" s="34" t="s">
        <v>182</v>
      </c>
    </row>
    <row r="50" spans="1:30" s="36" customFormat="1">
      <c r="A50" s="39">
        <v>1004</v>
      </c>
      <c r="B50" s="36" t="s">
        <v>385</v>
      </c>
      <c r="C50" s="36" t="s">
        <v>386</v>
      </c>
      <c r="D50" s="33" t="s">
        <v>116</v>
      </c>
      <c r="E50" s="33" t="str">
        <f>IF(D50&gt;0,VLOOKUP(D50,lists!$C$6:$D$101,2,FALSE),"")</f>
        <v>Radish</v>
      </c>
      <c r="F50" s="29" t="s">
        <v>460</v>
      </c>
      <c r="G50" s="38" t="s">
        <v>394</v>
      </c>
      <c r="H50" s="38" t="s">
        <v>396</v>
      </c>
      <c r="I50" s="29" t="s">
        <v>367</v>
      </c>
      <c r="J50" s="29" t="s">
        <v>413</v>
      </c>
      <c r="K50" s="34" t="s">
        <v>121</v>
      </c>
      <c r="L50" s="33" t="s">
        <v>145</v>
      </c>
      <c r="M50" s="33"/>
      <c r="N50" s="33" t="str">
        <f>IF(M50&gt;0,VLOOKUP(M50,lists!$Q$6:$R$161,2,FALSE),"")</f>
        <v/>
      </c>
      <c r="O50" s="29" t="s">
        <v>396</v>
      </c>
      <c r="P50" s="33" t="s">
        <v>193</v>
      </c>
      <c r="Q50" s="33" t="s">
        <v>396</v>
      </c>
      <c r="R50" s="38" t="s">
        <v>414</v>
      </c>
      <c r="S50" s="35" t="s">
        <v>640</v>
      </c>
      <c r="T50" s="38" t="s">
        <v>415</v>
      </c>
      <c r="U50" s="29" t="s">
        <v>473</v>
      </c>
      <c r="V50" s="34" t="s">
        <v>14</v>
      </c>
      <c r="W50" s="34" t="s">
        <v>388</v>
      </c>
      <c r="X50" s="29" t="s">
        <v>454</v>
      </c>
      <c r="Y50" s="29" t="s">
        <v>417</v>
      </c>
      <c r="Z50" s="29">
        <v>1998</v>
      </c>
      <c r="AA50" s="59"/>
      <c r="AB50" s="35"/>
      <c r="AC50" s="34"/>
      <c r="AD50" s="34" t="s">
        <v>182</v>
      </c>
    </row>
    <row r="51" spans="1:30" s="36" customFormat="1">
      <c r="A51" s="39">
        <v>1004</v>
      </c>
      <c r="B51" s="36" t="s">
        <v>385</v>
      </c>
      <c r="C51" s="36" t="s">
        <v>386</v>
      </c>
      <c r="D51" s="33" t="s">
        <v>119</v>
      </c>
      <c r="E51" s="33" t="str">
        <f>IF(D51&gt;0,VLOOKUP(D51,lists!$C$6:$D$101,2,FALSE),"")</f>
        <v>White mustard</v>
      </c>
      <c r="F51" s="29" t="s">
        <v>456</v>
      </c>
      <c r="G51" s="38" t="s">
        <v>394</v>
      </c>
      <c r="H51" s="38" t="s">
        <v>396</v>
      </c>
      <c r="I51" s="29" t="s">
        <v>367</v>
      </c>
      <c r="J51" s="29" t="s">
        <v>413</v>
      </c>
      <c r="K51" s="34" t="s">
        <v>121</v>
      </c>
      <c r="L51" s="33" t="s">
        <v>145</v>
      </c>
      <c r="M51" s="33"/>
      <c r="N51" s="33" t="str">
        <f>IF(M51&gt;0,VLOOKUP(M51,lists!$Q$6:$R$161,2,FALSE),"")</f>
        <v/>
      </c>
      <c r="O51" s="29" t="s">
        <v>396</v>
      </c>
      <c r="P51" s="33" t="s">
        <v>194</v>
      </c>
      <c r="Q51" s="33" t="s">
        <v>396</v>
      </c>
      <c r="R51" s="38" t="s">
        <v>396</v>
      </c>
      <c r="S51" s="35" t="s">
        <v>640</v>
      </c>
      <c r="T51" s="38" t="s">
        <v>415</v>
      </c>
      <c r="U51" s="29" t="s">
        <v>474</v>
      </c>
      <c r="V51" s="34" t="s">
        <v>14</v>
      </c>
      <c r="W51" s="34" t="s">
        <v>388</v>
      </c>
      <c r="X51" s="29" t="s">
        <v>454</v>
      </c>
      <c r="Y51" s="29" t="s">
        <v>417</v>
      </c>
      <c r="Z51" s="29">
        <v>1998</v>
      </c>
      <c r="AA51" s="59"/>
      <c r="AB51" s="35"/>
      <c r="AC51" s="34"/>
      <c r="AD51" s="34" t="s">
        <v>182</v>
      </c>
    </row>
    <row r="52" spans="1:30" s="36" customFormat="1">
      <c r="A52" s="39">
        <v>1004</v>
      </c>
      <c r="B52" s="36" t="s">
        <v>385</v>
      </c>
      <c r="C52" s="36" t="s">
        <v>386</v>
      </c>
      <c r="D52" s="33" t="s">
        <v>72</v>
      </c>
      <c r="E52" s="33" t="str">
        <f>IF(D52&gt;0,VLOOKUP(D52,lists!$C$6:$D$101,2,FALSE),"")</f>
        <v>Barley</v>
      </c>
      <c r="F52" s="29" t="s">
        <v>461</v>
      </c>
      <c r="G52" s="38" t="s">
        <v>394</v>
      </c>
      <c r="H52" s="38" t="s">
        <v>396</v>
      </c>
      <c r="I52" s="29" t="s">
        <v>367</v>
      </c>
      <c r="J52" s="29" t="s">
        <v>413</v>
      </c>
      <c r="K52" s="34" t="s">
        <v>121</v>
      </c>
      <c r="L52" s="33" t="s">
        <v>145</v>
      </c>
      <c r="M52" s="33"/>
      <c r="N52" s="33" t="str">
        <f>IF(M52&gt;0,VLOOKUP(M52,lists!$Q$6:$R$161,2,FALSE),"")</f>
        <v/>
      </c>
      <c r="O52" s="29" t="s">
        <v>396</v>
      </c>
      <c r="P52" s="33" t="s">
        <v>194</v>
      </c>
      <c r="Q52" s="33" t="s">
        <v>396</v>
      </c>
      <c r="R52" s="38" t="s">
        <v>378</v>
      </c>
      <c r="S52" s="35" t="s">
        <v>640</v>
      </c>
      <c r="T52" s="38" t="s">
        <v>415</v>
      </c>
      <c r="U52" s="29" t="s">
        <v>475</v>
      </c>
      <c r="V52" s="34" t="s">
        <v>14</v>
      </c>
      <c r="W52" s="34" t="s">
        <v>388</v>
      </c>
      <c r="X52" s="29" t="s">
        <v>454</v>
      </c>
      <c r="Y52" s="29" t="s">
        <v>417</v>
      </c>
      <c r="Z52" s="29">
        <v>1998</v>
      </c>
      <c r="AA52" s="59"/>
      <c r="AB52" s="35"/>
      <c r="AC52" s="34"/>
      <c r="AD52" s="34" t="s">
        <v>182</v>
      </c>
    </row>
    <row r="53" spans="1:30" s="36" customFormat="1" ht="101.5">
      <c r="A53" s="39">
        <v>1005</v>
      </c>
      <c r="B53" s="36" t="s">
        <v>385</v>
      </c>
      <c r="C53" s="36" t="s">
        <v>386</v>
      </c>
      <c r="D53" s="33" t="s">
        <v>80</v>
      </c>
      <c r="E53" s="33" t="str">
        <f>IF(D53&gt;0,VLOOKUP(D53,lists!$C$6:$D$101,2,FALSE),"")</f>
        <v>Potato</v>
      </c>
      <c r="F53" s="35"/>
      <c r="G53" s="38" t="s">
        <v>405</v>
      </c>
      <c r="H53" s="35" t="s">
        <v>396</v>
      </c>
      <c r="I53" s="35" t="s">
        <v>424</v>
      </c>
      <c r="J53" s="35"/>
      <c r="K53" s="34" t="s">
        <v>252</v>
      </c>
      <c r="L53" s="33"/>
      <c r="M53" s="33" t="s">
        <v>262</v>
      </c>
      <c r="N53" s="33" t="str">
        <f>IF(M53&gt;0,VLOOKUP(M53,lists!$Q$6:$R$161,2,FALSE),"")</f>
        <v>Colletotrichum atramentarium</v>
      </c>
      <c r="O53" s="35" t="s">
        <v>396</v>
      </c>
      <c r="P53" s="35" t="s">
        <v>190</v>
      </c>
      <c r="Q53" s="33" t="s">
        <v>396</v>
      </c>
      <c r="R53" s="38" t="s">
        <v>396</v>
      </c>
      <c r="S53" s="35" t="s">
        <v>396</v>
      </c>
      <c r="T53" s="38" t="s">
        <v>396</v>
      </c>
      <c r="U53" s="35" t="s">
        <v>425</v>
      </c>
      <c r="V53" s="34" t="s">
        <v>14</v>
      </c>
      <c r="W53" s="34" t="s">
        <v>388</v>
      </c>
      <c r="X53" s="35" t="s">
        <v>426</v>
      </c>
      <c r="Y53" s="35" t="s">
        <v>427</v>
      </c>
      <c r="Z53" s="35">
        <v>2012</v>
      </c>
      <c r="AA53" s="34" t="s">
        <v>561</v>
      </c>
      <c r="AB53" s="35"/>
      <c r="AC53" s="34"/>
      <c r="AD53" s="34" t="s">
        <v>182</v>
      </c>
    </row>
    <row r="54" spans="1:30" s="36" customFormat="1" ht="101.5">
      <c r="A54" s="39">
        <v>1005</v>
      </c>
      <c r="B54" s="36" t="s">
        <v>385</v>
      </c>
      <c r="C54" s="36" t="s">
        <v>386</v>
      </c>
      <c r="D54" s="33" t="s">
        <v>80</v>
      </c>
      <c r="E54" s="33" t="str">
        <f>IF(D54&gt;0,VLOOKUP(D54,lists!$C$6:$D$101,2,FALSE),"")</f>
        <v>Potato</v>
      </c>
      <c r="F54" s="35"/>
      <c r="G54" s="38" t="s">
        <v>405</v>
      </c>
      <c r="H54" s="35" t="s">
        <v>396</v>
      </c>
      <c r="I54" s="35" t="s">
        <v>423</v>
      </c>
      <c r="J54" s="35"/>
      <c r="K54" s="34" t="s">
        <v>252</v>
      </c>
      <c r="L54" s="33"/>
      <c r="M54" s="33" t="s">
        <v>279</v>
      </c>
      <c r="N54" s="33">
        <f>IF(M54&gt;0,VLOOKUP(M54,lists!$Q$6:$R$161,2,FALSE),"")</f>
        <v>0</v>
      </c>
      <c r="O54" s="35" t="s">
        <v>396</v>
      </c>
      <c r="P54" s="35" t="s">
        <v>190</v>
      </c>
      <c r="Q54" s="33" t="s">
        <v>396</v>
      </c>
      <c r="R54" s="38" t="s">
        <v>396</v>
      </c>
      <c r="S54" s="35" t="s">
        <v>396</v>
      </c>
      <c r="T54" s="38" t="s">
        <v>396</v>
      </c>
      <c r="U54" s="35" t="s">
        <v>425</v>
      </c>
      <c r="V54" s="34" t="s">
        <v>14</v>
      </c>
      <c r="W54" s="34" t="s">
        <v>388</v>
      </c>
      <c r="X54" s="35" t="s">
        <v>426</v>
      </c>
      <c r="Y54" s="35" t="s">
        <v>427</v>
      </c>
      <c r="Z54" s="35">
        <v>2012</v>
      </c>
      <c r="AA54" s="34" t="s">
        <v>561</v>
      </c>
      <c r="AB54" s="35"/>
      <c r="AC54" s="34"/>
      <c r="AD54" s="34" t="s">
        <v>182</v>
      </c>
    </row>
    <row r="55" spans="1:30" s="36" customFormat="1" ht="101.5">
      <c r="A55" s="39">
        <v>1005</v>
      </c>
      <c r="B55" s="36" t="s">
        <v>385</v>
      </c>
      <c r="C55" s="36" t="s">
        <v>386</v>
      </c>
      <c r="D55" s="33" t="s">
        <v>80</v>
      </c>
      <c r="E55" s="33" t="str">
        <f>IF(D55&gt;0,VLOOKUP(D55,lists!$C$6:$D$101,2,FALSE),"")</f>
        <v>Potato</v>
      </c>
      <c r="F55" s="35"/>
      <c r="G55" s="38" t="s">
        <v>405</v>
      </c>
      <c r="H55" s="35" t="s">
        <v>396</v>
      </c>
      <c r="I55" s="35" t="s">
        <v>424</v>
      </c>
      <c r="J55" s="35"/>
      <c r="K55" s="34" t="s">
        <v>252</v>
      </c>
      <c r="L55" s="33"/>
      <c r="M55" s="33" t="s">
        <v>308</v>
      </c>
      <c r="N55" s="33">
        <f>IF(M55&gt;0,VLOOKUP(M55,lists!$Q$6:$R$161,2,FALSE),"")</f>
        <v>0</v>
      </c>
      <c r="O55" s="35" t="s">
        <v>396</v>
      </c>
      <c r="P55" s="35" t="s">
        <v>190</v>
      </c>
      <c r="Q55" s="33" t="s">
        <v>396</v>
      </c>
      <c r="R55" s="38" t="s">
        <v>396</v>
      </c>
      <c r="S55" s="35" t="s">
        <v>396</v>
      </c>
      <c r="T55" s="38" t="s">
        <v>396</v>
      </c>
      <c r="U55" s="35" t="s">
        <v>425</v>
      </c>
      <c r="V55" s="34" t="s">
        <v>14</v>
      </c>
      <c r="W55" s="34" t="s">
        <v>388</v>
      </c>
      <c r="X55" s="35" t="s">
        <v>426</v>
      </c>
      <c r="Y55" s="35" t="s">
        <v>427</v>
      </c>
      <c r="Z55" s="35">
        <v>2012</v>
      </c>
      <c r="AA55" s="34" t="s">
        <v>561</v>
      </c>
      <c r="AB55" s="35"/>
      <c r="AC55" s="34"/>
      <c r="AD55" s="34" t="s">
        <v>182</v>
      </c>
    </row>
    <row r="56" spans="1:30" s="29" customFormat="1" ht="101.5">
      <c r="A56" s="39">
        <v>1005</v>
      </c>
      <c r="B56" s="36" t="s">
        <v>385</v>
      </c>
      <c r="C56" s="36" t="s">
        <v>386</v>
      </c>
      <c r="D56" s="33" t="s">
        <v>80</v>
      </c>
      <c r="E56" s="33" t="str">
        <f>IF(D56&gt;0,VLOOKUP(D56,lists!$C$6:$D$101,2,FALSE),"")</f>
        <v>Potato</v>
      </c>
      <c r="G56" s="38" t="s">
        <v>405</v>
      </c>
      <c r="H56" s="35" t="s">
        <v>396</v>
      </c>
      <c r="I56" s="29" t="s">
        <v>424</v>
      </c>
      <c r="K56" s="34" t="s">
        <v>252</v>
      </c>
      <c r="M56" s="33" t="s">
        <v>199</v>
      </c>
      <c r="N56" s="33" t="str">
        <f>IF(M56&gt;0,VLOOKUP(M56,lists!$Q$6:$R$161,2,FALSE),"")</f>
        <v>Thanatephorus cucumeris</v>
      </c>
      <c r="O56" s="35" t="s">
        <v>396</v>
      </c>
      <c r="P56" s="35" t="s">
        <v>190</v>
      </c>
      <c r="Q56" s="33" t="s">
        <v>396</v>
      </c>
      <c r="R56" s="38" t="s">
        <v>396</v>
      </c>
      <c r="S56" s="35" t="s">
        <v>396</v>
      </c>
      <c r="T56" s="38" t="s">
        <v>396</v>
      </c>
      <c r="U56" s="35" t="s">
        <v>425</v>
      </c>
      <c r="V56" s="34" t="s">
        <v>14</v>
      </c>
      <c r="W56" s="34" t="s">
        <v>388</v>
      </c>
      <c r="X56" s="35" t="s">
        <v>426</v>
      </c>
      <c r="Y56" s="35" t="s">
        <v>427</v>
      </c>
      <c r="Z56" s="35">
        <v>2012</v>
      </c>
      <c r="AA56" s="34" t="s">
        <v>561</v>
      </c>
      <c r="AC56" s="33"/>
      <c r="AD56" s="34" t="s">
        <v>182</v>
      </c>
    </row>
    <row r="57" spans="1:30" s="29" customFormat="1" ht="101.5">
      <c r="A57" s="39">
        <v>1005</v>
      </c>
      <c r="B57" s="36" t="s">
        <v>385</v>
      </c>
      <c r="C57" s="36" t="s">
        <v>386</v>
      </c>
      <c r="D57" s="33" t="s">
        <v>80</v>
      </c>
      <c r="E57" s="33" t="str">
        <f>IF(D57&gt;0,VLOOKUP(D57,lists!$C$6:$D$101,2,FALSE),"")</f>
        <v>Potato</v>
      </c>
      <c r="G57" s="38" t="s">
        <v>405</v>
      </c>
      <c r="H57" s="35" t="s">
        <v>396</v>
      </c>
      <c r="I57" s="29" t="s">
        <v>396</v>
      </c>
      <c r="K57" s="34" t="s">
        <v>252</v>
      </c>
      <c r="M57" s="33" t="s">
        <v>179</v>
      </c>
      <c r="N57" s="33">
        <f>IF(M57&gt;0,VLOOKUP(M57,lists!$Q$6:$R$161,2,FALSE),"")</f>
        <v>0</v>
      </c>
      <c r="O57" s="35" t="s">
        <v>396</v>
      </c>
      <c r="P57" s="35" t="s">
        <v>190</v>
      </c>
      <c r="Q57" s="33" t="s">
        <v>396</v>
      </c>
      <c r="R57" s="38" t="s">
        <v>396</v>
      </c>
      <c r="S57" s="35" t="s">
        <v>396</v>
      </c>
      <c r="T57" s="38" t="s">
        <v>396</v>
      </c>
      <c r="U57" s="35" t="s">
        <v>425</v>
      </c>
      <c r="V57" s="34" t="s">
        <v>14</v>
      </c>
      <c r="W57" s="34" t="s">
        <v>388</v>
      </c>
      <c r="X57" s="35" t="s">
        <v>426</v>
      </c>
      <c r="Y57" s="35" t="s">
        <v>427</v>
      </c>
      <c r="Z57" s="35">
        <v>2012</v>
      </c>
      <c r="AA57" s="34" t="s">
        <v>561</v>
      </c>
      <c r="AC57" s="33"/>
      <c r="AD57" s="34" t="s">
        <v>182</v>
      </c>
    </row>
    <row r="58" spans="1:30" s="29" customFormat="1" ht="101.5">
      <c r="A58" s="39">
        <v>1005</v>
      </c>
      <c r="B58" s="36" t="s">
        <v>385</v>
      </c>
      <c r="C58" s="36" t="s">
        <v>386</v>
      </c>
      <c r="D58" s="33" t="s">
        <v>80</v>
      </c>
      <c r="E58" s="33" t="str">
        <f>IF(D58&gt;0,VLOOKUP(D58,lists!$C$6:$D$101,2,FALSE),"")</f>
        <v>Potato</v>
      </c>
      <c r="G58" s="38" t="s">
        <v>405</v>
      </c>
      <c r="H58" s="35" t="s">
        <v>396</v>
      </c>
      <c r="I58" s="29" t="s">
        <v>424</v>
      </c>
      <c r="K58" s="34" t="s">
        <v>252</v>
      </c>
      <c r="M58" s="33" t="s">
        <v>355</v>
      </c>
      <c r="N58" s="33">
        <f>IF(M58&gt;0,VLOOKUP(M58,lists!$Q$6:$R$161,2,FALSE),"")</f>
        <v>0</v>
      </c>
      <c r="O58" s="35" t="s">
        <v>396</v>
      </c>
      <c r="P58" s="35" t="s">
        <v>190</v>
      </c>
      <c r="Q58" s="33" t="s">
        <v>396</v>
      </c>
      <c r="R58" s="38" t="s">
        <v>396</v>
      </c>
      <c r="S58" s="35" t="s">
        <v>396</v>
      </c>
      <c r="T58" s="38" t="s">
        <v>396</v>
      </c>
      <c r="U58" s="35" t="s">
        <v>425</v>
      </c>
      <c r="V58" s="34" t="s">
        <v>14</v>
      </c>
      <c r="W58" s="34" t="s">
        <v>388</v>
      </c>
      <c r="X58" s="35" t="s">
        <v>426</v>
      </c>
      <c r="Y58" s="35" t="s">
        <v>427</v>
      </c>
      <c r="Z58" s="35">
        <v>2012</v>
      </c>
      <c r="AA58" s="34" t="s">
        <v>561</v>
      </c>
      <c r="AC58" s="33"/>
      <c r="AD58" s="34" t="s">
        <v>182</v>
      </c>
    </row>
    <row r="59" spans="1:30" s="29" customFormat="1" ht="101.5">
      <c r="A59" s="39">
        <v>1005</v>
      </c>
      <c r="B59" s="36" t="s">
        <v>385</v>
      </c>
      <c r="C59" s="36" t="s">
        <v>386</v>
      </c>
      <c r="D59" s="33" t="s">
        <v>80</v>
      </c>
      <c r="E59" s="33" t="str">
        <f>IF(D59&gt;0,VLOOKUP(D59,lists!$C$6:$D$101,2,FALSE),"")</f>
        <v>Potato</v>
      </c>
      <c r="G59" s="38" t="s">
        <v>405</v>
      </c>
      <c r="H59" s="35" t="s">
        <v>396</v>
      </c>
      <c r="I59" s="29" t="s">
        <v>424</v>
      </c>
      <c r="K59" s="34" t="s">
        <v>252</v>
      </c>
      <c r="M59" s="33" t="s">
        <v>319</v>
      </c>
      <c r="N59" s="33" t="str">
        <f>IF(M59&gt;0,VLOOKUP(M59,lists!$Q$6:$R$161,2,FALSE),"")</f>
        <v>Athelia rolfsii</v>
      </c>
      <c r="O59" s="35" t="s">
        <v>396</v>
      </c>
      <c r="P59" s="35" t="s">
        <v>190</v>
      </c>
      <c r="Q59" s="33" t="s">
        <v>396</v>
      </c>
      <c r="R59" s="38" t="s">
        <v>396</v>
      </c>
      <c r="S59" s="35" t="s">
        <v>396</v>
      </c>
      <c r="T59" s="38" t="s">
        <v>396</v>
      </c>
      <c r="U59" s="35" t="s">
        <v>425</v>
      </c>
      <c r="V59" s="34" t="s">
        <v>14</v>
      </c>
      <c r="W59" s="34" t="s">
        <v>388</v>
      </c>
      <c r="X59" s="35" t="s">
        <v>426</v>
      </c>
      <c r="Y59" s="35" t="s">
        <v>427</v>
      </c>
      <c r="Z59" s="35">
        <v>2012</v>
      </c>
      <c r="AA59" s="34" t="s">
        <v>561</v>
      </c>
      <c r="AC59" s="33"/>
      <c r="AD59" s="34" t="s">
        <v>182</v>
      </c>
    </row>
    <row r="60" spans="1:30" s="29" customFormat="1" ht="101.5">
      <c r="A60" s="39">
        <v>1005</v>
      </c>
      <c r="B60" s="36" t="s">
        <v>385</v>
      </c>
      <c r="C60" s="36" t="s">
        <v>386</v>
      </c>
      <c r="D60" s="33" t="s">
        <v>80</v>
      </c>
      <c r="E60" s="33" t="str">
        <f>IF(D60&gt;0,VLOOKUP(D60,lists!$C$6:$D$101,2,FALSE),"")</f>
        <v>Potato</v>
      </c>
      <c r="G60" s="38" t="s">
        <v>405</v>
      </c>
      <c r="H60" s="35" t="s">
        <v>396</v>
      </c>
      <c r="I60" s="29" t="s">
        <v>424</v>
      </c>
      <c r="K60" s="34" t="s">
        <v>252</v>
      </c>
      <c r="M60" s="33" t="s">
        <v>188</v>
      </c>
      <c r="N60" s="33">
        <f>IF(M60&gt;0,VLOOKUP(M60,lists!$Q$6:$R$161,2,FALSE),"")</f>
        <v>0</v>
      </c>
      <c r="O60" s="35" t="s">
        <v>396</v>
      </c>
      <c r="P60" s="35" t="s">
        <v>190</v>
      </c>
      <c r="Q60" s="33" t="s">
        <v>396</v>
      </c>
      <c r="R60" s="38" t="s">
        <v>396</v>
      </c>
      <c r="S60" s="35" t="s">
        <v>396</v>
      </c>
      <c r="T60" s="38" t="s">
        <v>396</v>
      </c>
      <c r="U60" s="35" t="s">
        <v>425</v>
      </c>
      <c r="V60" s="34" t="s">
        <v>14</v>
      </c>
      <c r="W60" s="34" t="s">
        <v>388</v>
      </c>
      <c r="X60" s="35" t="s">
        <v>426</v>
      </c>
      <c r="Y60" s="35" t="s">
        <v>427</v>
      </c>
      <c r="Z60" s="35">
        <v>2012</v>
      </c>
      <c r="AA60" s="34" t="s">
        <v>561</v>
      </c>
      <c r="AC60" s="33"/>
      <c r="AD60" s="34" t="s">
        <v>182</v>
      </c>
    </row>
    <row r="61" spans="1:30" s="29" customFormat="1" ht="101.5">
      <c r="A61" s="39">
        <v>1005</v>
      </c>
      <c r="B61" s="36" t="s">
        <v>385</v>
      </c>
      <c r="C61" s="36" t="s">
        <v>386</v>
      </c>
      <c r="D61" s="33" t="s">
        <v>80</v>
      </c>
      <c r="E61" s="33" t="str">
        <f>IF(D61&gt;0,VLOOKUP(D61,lists!$C$6:$D$101,2,FALSE),"")</f>
        <v>Potato</v>
      </c>
      <c r="G61" s="38" t="s">
        <v>405</v>
      </c>
      <c r="H61" s="35" t="s">
        <v>396</v>
      </c>
      <c r="I61" s="29" t="s">
        <v>424</v>
      </c>
      <c r="K61" s="34" t="s">
        <v>252</v>
      </c>
      <c r="M61" s="33" t="s">
        <v>180</v>
      </c>
      <c r="N61" s="33">
        <f>IF(M61&gt;0,VLOOKUP(M61,lists!$Q$6:$R$161,2,FALSE),"")</f>
        <v>0</v>
      </c>
      <c r="O61" s="35" t="s">
        <v>396</v>
      </c>
      <c r="P61" s="35" t="s">
        <v>190</v>
      </c>
      <c r="Q61" s="33" t="s">
        <v>396</v>
      </c>
      <c r="R61" s="38" t="s">
        <v>396</v>
      </c>
      <c r="S61" s="35" t="s">
        <v>396</v>
      </c>
      <c r="T61" s="38" t="s">
        <v>396</v>
      </c>
      <c r="U61" s="35" t="s">
        <v>425</v>
      </c>
      <c r="V61" s="34" t="s">
        <v>14</v>
      </c>
      <c r="W61" s="34" t="s">
        <v>388</v>
      </c>
      <c r="X61" s="35" t="s">
        <v>426</v>
      </c>
      <c r="Y61" s="35" t="s">
        <v>427</v>
      </c>
      <c r="Z61" s="35">
        <v>2012</v>
      </c>
      <c r="AA61" s="34" t="s">
        <v>561</v>
      </c>
      <c r="AC61" s="33"/>
      <c r="AD61" s="34" t="s">
        <v>182</v>
      </c>
    </row>
    <row r="62" spans="1:30" s="29" customFormat="1">
      <c r="A62" s="39">
        <v>1006</v>
      </c>
      <c r="B62" s="35" t="s">
        <v>385</v>
      </c>
      <c r="C62" s="35" t="s">
        <v>386</v>
      </c>
      <c r="D62" s="33" t="s">
        <v>79</v>
      </c>
      <c r="E62" s="33" t="str">
        <f>IF(D62&gt;0,VLOOKUP(D62,lists!$C$6:$D$101,2,FALSE),"")</f>
        <v>Maize (corn)</v>
      </c>
      <c r="G62" s="38" t="s">
        <v>396</v>
      </c>
      <c r="H62" s="29" t="s">
        <v>396</v>
      </c>
      <c r="K62" s="34" t="s">
        <v>252</v>
      </c>
      <c r="M62" s="33" t="s">
        <v>1355</v>
      </c>
      <c r="N62" s="33">
        <f>IF(M62&gt;0,VLOOKUP(M62,lists!$Q$6:$R$161,2,FALSE),"")</f>
        <v>0</v>
      </c>
      <c r="O62" s="29" t="s">
        <v>396</v>
      </c>
      <c r="P62" s="33" t="s">
        <v>515</v>
      </c>
      <c r="Q62" s="33" t="s">
        <v>396</v>
      </c>
      <c r="R62" s="38" t="s">
        <v>396</v>
      </c>
      <c r="S62" s="35" t="s">
        <v>396</v>
      </c>
      <c r="T62" s="38" t="s">
        <v>396</v>
      </c>
      <c r="U62" s="35" t="s">
        <v>440</v>
      </c>
      <c r="V62" s="34" t="s">
        <v>406</v>
      </c>
      <c r="W62" s="34" t="s">
        <v>388</v>
      </c>
      <c r="X62" s="35" t="s">
        <v>441</v>
      </c>
      <c r="Y62" s="35" t="s">
        <v>442</v>
      </c>
      <c r="Z62" s="35">
        <v>2012</v>
      </c>
      <c r="AB62" s="29" t="s">
        <v>502</v>
      </c>
      <c r="AC62" s="33" t="s">
        <v>444</v>
      </c>
      <c r="AD62" s="34" t="s">
        <v>183</v>
      </c>
    </row>
    <row r="63" spans="1:30" s="29" customFormat="1">
      <c r="A63" s="39">
        <v>1006</v>
      </c>
      <c r="B63" s="35" t="s">
        <v>385</v>
      </c>
      <c r="C63" s="35" t="s">
        <v>386</v>
      </c>
      <c r="D63" s="33" t="s">
        <v>86</v>
      </c>
      <c r="E63" s="33" t="str">
        <f>IF(D63&gt;0,VLOOKUP(D63,lists!$C$6:$D$101,2,FALSE),"")</f>
        <v>Rice</v>
      </c>
      <c r="G63" s="38" t="s">
        <v>396</v>
      </c>
      <c r="H63" s="29" t="s">
        <v>396</v>
      </c>
      <c r="K63" s="34" t="s">
        <v>252</v>
      </c>
      <c r="M63" s="33" t="s">
        <v>1355</v>
      </c>
      <c r="N63" s="33">
        <f>IF(M63&gt;0,VLOOKUP(M63,lists!$Q$6:$R$161,2,FALSE),"")</f>
        <v>0</v>
      </c>
      <c r="O63" s="29" t="s">
        <v>396</v>
      </c>
      <c r="P63" s="33" t="s">
        <v>515</v>
      </c>
      <c r="Q63" s="33" t="s">
        <v>396</v>
      </c>
      <c r="R63" s="38" t="s">
        <v>396</v>
      </c>
      <c r="S63" s="35" t="s">
        <v>396</v>
      </c>
      <c r="T63" s="38" t="s">
        <v>396</v>
      </c>
      <c r="U63" s="35" t="s">
        <v>440</v>
      </c>
      <c r="V63" s="34" t="s">
        <v>406</v>
      </c>
      <c r="W63" s="34" t="s">
        <v>388</v>
      </c>
      <c r="X63" s="35" t="s">
        <v>441</v>
      </c>
      <c r="Y63" s="35" t="s">
        <v>442</v>
      </c>
      <c r="Z63" s="35">
        <v>2012</v>
      </c>
      <c r="AB63" s="29" t="s">
        <v>502</v>
      </c>
      <c r="AC63" s="33" t="s">
        <v>428</v>
      </c>
      <c r="AD63" s="34" t="s">
        <v>183</v>
      </c>
    </row>
    <row r="64" spans="1:30" s="29" customFormat="1">
      <c r="A64" s="39">
        <v>1006</v>
      </c>
      <c r="B64" s="35" t="s">
        <v>385</v>
      </c>
      <c r="C64" s="35" t="s">
        <v>386</v>
      </c>
      <c r="D64" s="33" t="s">
        <v>72</v>
      </c>
      <c r="E64" s="33" t="str">
        <f>IF(D64&gt;0,VLOOKUP(D64,lists!$C$6:$D$101,2,FALSE),"")</f>
        <v>Barley</v>
      </c>
      <c r="G64" s="38" t="s">
        <v>396</v>
      </c>
      <c r="H64" s="29" t="s">
        <v>396</v>
      </c>
      <c r="K64" s="34" t="s">
        <v>252</v>
      </c>
      <c r="M64" s="33" t="s">
        <v>1355</v>
      </c>
      <c r="N64" s="33">
        <f>IF(M64&gt;0,VLOOKUP(M64,lists!$Q$6:$R$161,2,FALSE),"")</f>
        <v>0</v>
      </c>
      <c r="O64" s="29" t="s">
        <v>396</v>
      </c>
      <c r="P64" s="33" t="s">
        <v>515</v>
      </c>
      <c r="Q64" s="33" t="s">
        <v>396</v>
      </c>
      <c r="R64" s="38" t="s">
        <v>396</v>
      </c>
      <c r="S64" s="35" t="s">
        <v>396</v>
      </c>
      <c r="T64" s="38" t="s">
        <v>396</v>
      </c>
      <c r="U64" s="35" t="s">
        <v>440</v>
      </c>
      <c r="V64" s="34" t="s">
        <v>406</v>
      </c>
      <c r="W64" s="34" t="s">
        <v>388</v>
      </c>
      <c r="X64" s="35" t="s">
        <v>441</v>
      </c>
      <c r="Y64" s="35" t="s">
        <v>442</v>
      </c>
      <c r="Z64" s="35">
        <v>2012</v>
      </c>
      <c r="AB64" s="29" t="s">
        <v>502</v>
      </c>
      <c r="AC64" s="33" t="s">
        <v>428</v>
      </c>
      <c r="AD64" s="34" t="s">
        <v>183</v>
      </c>
    </row>
    <row r="65" spans="1:30" s="29" customFormat="1">
      <c r="A65" s="39">
        <v>1006</v>
      </c>
      <c r="B65" s="35" t="s">
        <v>385</v>
      </c>
      <c r="C65" s="35" t="s">
        <v>386</v>
      </c>
      <c r="D65" s="33" t="s">
        <v>80</v>
      </c>
      <c r="E65" s="33" t="str">
        <f>IF(D65&gt;0,VLOOKUP(D65,lists!$C$6:$D$101,2,FALSE),"")</f>
        <v>Potato</v>
      </c>
      <c r="G65" s="38" t="s">
        <v>396</v>
      </c>
      <c r="H65" s="29" t="s">
        <v>396</v>
      </c>
      <c r="K65" s="34" t="s">
        <v>252</v>
      </c>
      <c r="M65" s="33" t="s">
        <v>1355</v>
      </c>
      <c r="N65" s="33">
        <f>IF(M65&gt;0,VLOOKUP(M65,lists!$Q$6:$R$161,2,FALSE),"")</f>
        <v>0</v>
      </c>
      <c r="O65" s="29" t="s">
        <v>396</v>
      </c>
      <c r="P65" s="33" t="s">
        <v>515</v>
      </c>
      <c r="Q65" s="33" t="s">
        <v>396</v>
      </c>
      <c r="R65" s="38" t="s">
        <v>396</v>
      </c>
      <c r="S65" s="35" t="s">
        <v>396</v>
      </c>
      <c r="T65" s="38" t="s">
        <v>396</v>
      </c>
      <c r="U65" s="35" t="s">
        <v>440</v>
      </c>
      <c r="V65" s="34" t="s">
        <v>406</v>
      </c>
      <c r="W65" s="34" t="s">
        <v>388</v>
      </c>
      <c r="X65" s="35" t="s">
        <v>441</v>
      </c>
      <c r="Y65" s="35" t="s">
        <v>442</v>
      </c>
      <c r="Z65" s="35">
        <v>2012</v>
      </c>
      <c r="AB65" s="29" t="s">
        <v>502</v>
      </c>
      <c r="AC65" s="33" t="s">
        <v>428</v>
      </c>
      <c r="AD65" s="34" t="s">
        <v>183</v>
      </c>
    </row>
    <row r="66" spans="1:30" s="29" customFormat="1">
      <c r="A66" s="39">
        <v>1006</v>
      </c>
      <c r="B66" s="35" t="s">
        <v>385</v>
      </c>
      <c r="C66" s="35" t="s">
        <v>386</v>
      </c>
      <c r="D66" s="33" t="s">
        <v>117</v>
      </c>
      <c r="E66" s="33" t="str">
        <f>IF(D66&gt;0,VLOOKUP(D66,lists!$C$6:$D$101,2,FALSE),"")</f>
        <v>Sorghum, Sudangrass</v>
      </c>
      <c r="G66" s="38" t="s">
        <v>396</v>
      </c>
      <c r="H66" s="29" t="s">
        <v>396</v>
      </c>
      <c r="K66" s="34" t="s">
        <v>252</v>
      </c>
      <c r="M66" s="33" t="s">
        <v>1355</v>
      </c>
      <c r="N66" s="33">
        <f>IF(M66&gt;0,VLOOKUP(M66,lists!$Q$6:$R$161,2,FALSE),"")</f>
        <v>0</v>
      </c>
      <c r="O66" s="29" t="s">
        <v>396</v>
      </c>
      <c r="P66" s="33" t="s">
        <v>515</v>
      </c>
      <c r="Q66" s="33" t="s">
        <v>396</v>
      </c>
      <c r="R66" s="38" t="s">
        <v>396</v>
      </c>
      <c r="S66" s="35" t="s">
        <v>396</v>
      </c>
      <c r="T66" s="38" t="s">
        <v>396</v>
      </c>
      <c r="U66" s="35" t="s">
        <v>440</v>
      </c>
      <c r="V66" s="34" t="s">
        <v>406</v>
      </c>
      <c r="W66" s="34" t="s">
        <v>388</v>
      </c>
      <c r="X66" s="35" t="s">
        <v>441</v>
      </c>
      <c r="Y66" s="35" t="s">
        <v>442</v>
      </c>
      <c r="Z66" s="35">
        <v>2012</v>
      </c>
      <c r="AB66" s="29" t="s">
        <v>502</v>
      </c>
      <c r="AC66" s="33" t="s">
        <v>428</v>
      </c>
      <c r="AD66" s="34" t="s">
        <v>183</v>
      </c>
    </row>
    <row r="67" spans="1:30" s="29" customFormat="1">
      <c r="A67" s="39">
        <v>1006</v>
      </c>
      <c r="B67" s="35" t="s">
        <v>385</v>
      </c>
      <c r="C67" s="35" t="s">
        <v>386</v>
      </c>
      <c r="D67" s="33" t="s">
        <v>114</v>
      </c>
      <c r="E67" s="33" t="str">
        <f>IF(D67&gt;0,VLOOKUP(D67,lists!$C$6:$D$101,2,FALSE),"")</f>
        <v>Perennial ryegrass</v>
      </c>
      <c r="G67" s="38" t="s">
        <v>396</v>
      </c>
      <c r="H67" s="29" t="s">
        <v>396</v>
      </c>
      <c r="K67" s="34" t="s">
        <v>252</v>
      </c>
      <c r="M67" s="33" t="s">
        <v>1355</v>
      </c>
      <c r="N67" s="33">
        <f>IF(M67&gt;0,VLOOKUP(M67,lists!$Q$6:$R$161,2,FALSE),"")</f>
        <v>0</v>
      </c>
      <c r="O67" s="29" t="s">
        <v>396</v>
      </c>
      <c r="P67" s="33" t="s">
        <v>515</v>
      </c>
      <c r="Q67" s="33" t="s">
        <v>396</v>
      </c>
      <c r="R67" s="38" t="s">
        <v>396</v>
      </c>
      <c r="S67" s="35" t="s">
        <v>396</v>
      </c>
      <c r="T67" s="38" t="s">
        <v>396</v>
      </c>
      <c r="U67" s="35" t="s">
        <v>440</v>
      </c>
      <c r="V67" s="34" t="s">
        <v>406</v>
      </c>
      <c r="W67" s="34" t="s">
        <v>388</v>
      </c>
      <c r="X67" s="35" t="s">
        <v>441</v>
      </c>
      <c r="Y67" s="35" t="s">
        <v>442</v>
      </c>
      <c r="Z67" s="35">
        <v>2012</v>
      </c>
      <c r="AB67" s="29" t="s">
        <v>502</v>
      </c>
      <c r="AC67" s="33" t="s">
        <v>428</v>
      </c>
      <c r="AD67" s="34" t="s">
        <v>183</v>
      </c>
    </row>
    <row r="68" spans="1:30" s="29" customFormat="1">
      <c r="A68" s="39">
        <v>1006</v>
      </c>
      <c r="B68" s="35" t="s">
        <v>385</v>
      </c>
      <c r="C68" s="35" t="s">
        <v>386</v>
      </c>
      <c r="D68" s="33" t="s">
        <v>82</v>
      </c>
      <c r="E68" s="33" t="str">
        <f>IF(D68&gt;0,VLOOKUP(D68,lists!$C$6:$D$101,2,FALSE),"")</f>
        <v>Soybean</v>
      </c>
      <c r="G68" s="38" t="s">
        <v>396</v>
      </c>
      <c r="H68" s="29" t="s">
        <v>396</v>
      </c>
      <c r="K68" s="34" t="s">
        <v>252</v>
      </c>
      <c r="M68" s="33" t="s">
        <v>1355</v>
      </c>
      <c r="N68" s="33">
        <f>IF(M68&gt;0,VLOOKUP(M68,lists!$Q$6:$R$161,2,FALSE),"")</f>
        <v>0</v>
      </c>
      <c r="O68" s="29" t="s">
        <v>396</v>
      </c>
      <c r="P68" s="33" t="s">
        <v>515</v>
      </c>
      <c r="Q68" s="33" t="s">
        <v>396</v>
      </c>
      <c r="R68" s="38" t="s">
        <v>396</v>
      </c>
      <c r="S68" s="35" t="s">
        <v>396</v>
      </c>
      <c r="T68" s="38" t="s">
        <v>396</v>
      </c>
      <c r="U68" s="35" t="s">
        <v>440</v>
      </c>
      <c r="V68" s="34" t="s">
        <v>406</v>
      </c>
      <c r="W68" s="34" t="s">
        <v>388</v>
      </c>
      <c r="X68" s="35" t="s">
        <v>441</v>
      </c>
      <c r="Y68" s="35" t="s">
        <v>442</v>
      </c>
      <c r="Z68" s="35">
        <v>2012</v>
      </c>
      <c r="AB68" s="29" t="s">
        <v>502</v>
      </c>
      <c r="AC68" s="33" t="s">
        <v>428</v>
      </c>
      <c r="AD68" s="34" t="s">
        <v>183</v>
      </c>
    </row>
    <row r="69" spans="1:30" s="29" customFormat="1">
      <c r="A69" s="39">
        <v>1006</v>
      </c>
      <c r="B69" s="35" t="s">
        <v>385</v>
      </c>
      <c r="C69" s="35" t="s">
        <v>386</v>
      </c>
      <c r="D69" s="33" t="s">
        <v>79</v>
      </c>
      <c r="E69" s="33" t="str">
        <f>IF(D69&gt;0,VLOOKUP(D69,lists!$C$6:$D$101,2,FALSE),"")</f>
        <v>Maize (corn)</v>
      </c>
      <c r="G69" s="38" t="s">
        <v>396</v>
      </c>
      <c r="H69" s="29" t="s">
        <v>396</v>
      </c>
      <c r="K69" s="34" t="s">
        <v>252</v>
      </c>
      <c r="M69" s="33" t="s">
        <v>1373</v>
      </c>
      <c r="N69" s="33">
        <f>IF(M69&gt;0,VLOOKUP(M69,lists!$Q$6:$R$161,2,FALSE),"")</f>
        <v>0</v>
      </c>
      <c r="O69" s="29" t="s">
        <v>396</v>
      </c>
      <c r="P69" s="33" t="s">
        <v>515</v>
      </c>
      <c r="Q69" s="33" t="s">
        <v>396</v>
      </c>
      <c r="R69" s="38" t="s">
        <v>396</v>
      </c>
      <c r="S69" s="35" t="s">
        <v>396</v>
      </c>
      <c r="T69" s="38" t="s">
        <v>396</v>
      </c>
      <c r="U69" s="35" t="s">
        <v>440</v>
      </c>
      <c r="V69" s="34" t="s">
        <v>406</v>
      </c>
      <c r="W69" s="34" t="s">
        <v>388</v>
      </c>
      <c r="X69" s="35" t="s">
        <v>441</v>
      </c>
      <c r="Y69" s="35" t="s">
        <v>442</v>
      </c>
      <c r="Z69" s="35">
        <v>2012</v>
      </c>
      <c r="AB69" s="29" t="s">
        <v>502</v>
      </c>
      <c r="AC69" s="33" t="s">
        <v>429</v>
      </c>
      <c r="AD69" s="34" t="s">
        <v>183</v>
      </c>
    </row>
    <row r="70" spans="1:30" s="29" customFormat="1">
      <c r="A70" s="39">
        <v>1006</v>
      </c>
      <c r="B70" s="35" t="s">
        <v>385</v>
      </c>
      <c r="C70" s="35" t="s">
        <v>386</v>
      </c>
      <c r="D70" s="33" t="s">
        <v>73</v>
      </c>
      <c r="E70" s="33" t="str">
        <f>IF(D70&gt;0,VLOOKUP(D70,lists!$C$6:$D$101,2,FALSE),"")</f>
        <v>Beets (sugar, fodder)</v>
      </c>
      <c r="G70" s="38" t="s">
        <v>396</v>
      </c>
      <c r="H70" s="29" t="s">
        <v>396</v>
      </c>
      <c r="K70" s="34" t="s">
        <v>252</v>
      </c>
      <c r="M70" s="33" t="s">
        <v>1373</v>
      </c>
      <c r="N70" s="33">
        <f>IF(M70&gt;0,VLOOKUP(M70,lists!$Q$6:$R$161,2,FALSE),"")</f>
        <v>0</v>
      </c>
      <c r="O70" s="29" t="s">
        <v>396</v>
      </c>
      <c r="P70" s="33" t="s">
        <v>515</v>
      </c>
      <c r="Q70" s="33" t="s">
        <v>396</v>
      </c>
      <c r="R70" s="38" t="s">
        <v>396</v>
      </c>
      <c r="S70" s="35" t="s">
        <v>396</v>
      </c>
      <c r="T70" s="38" t="s">
        <v>396</v>
      </c>
      <c r="U70" s="35" t="s">
        <v>440</v>
      </c>
      <c r="V70" s="34" t="s">
        <v>406</v>
      </c>
      <c r="W70" s="34" t="s">
        <v>388</v>
      </c>
      <c r="X70" s="35" t="s">
        <v>441</v>
      </c>
      <c r="Y70" s="35" t="s">
        <v>442</v>
      </c>
      <c r="Z70" s="35">
        <v>2012</v>
      </c>
      <c r="AB70" s="29" t="s">
        <v>502</v>
      </c>
      <c r="AC70" s="33" t="s">
        <v>429</v>
      </c>
      <c r="AD70" s="34" t="s">
        <v>183</v>
      </c>
    </row>
    <row r="71" spans="1:30" s="29" customFormat="1">
      <c r="A71" s="39">
        <v>1006</v>
      </c>
      <c r="B71" s="35" t="s">
        <v>385</v>
      </c>
      <c r="C71" s="35" t="s">
        <v>386</v>
      </c>
      <c r="D71" s="33" t="s">
        <v>82</v>
      </c>
      <c r="E71" s="33" t="str">
        <f>IF(D71&gt;0,VLOOKUP(D71,lists!$C$6:$D$101,2,FALSE),"")</f>
        <v>Soybean</v>
      </c>
      <c r="G71" s="38" t="s">
        <v>396</v>
      </c>
      <c r="H71" s="29" t="s">
        <v>396</v>
      </c>
      <c r="K71" s="34" t="s">
        <v>252</v>
      </c>
      <c r="M71" s="33" t="s">
        <v>1373</v>
      </c>
      <c r="N71" s="33">
        <f>IF(M71&gt;0,VLOOKUP(M71,lists!$Q$6:$R$161,2,FALSE),"")</f>
        <v>0</v>
      </c>
      <c r="O71" s="29" t="s">
        <v>396</v>
      </c>
      <c r="P71" s="33" t="s">
        <v>515</v>
      </c>
      <c r="Q71" s="33" t="s">
        <v>396</v>
      </c>
      <c r="R71" s="38" t="s">
        <v>396</v>
      </c>
      <c r="S71" s="35" t="s">
        <v>396</v>
      </c>
      <c r="T71" s="38" t="s">
        <v>396</v>
      </c>
      <c r="U71" s="35" t="s">
        <v>440</v>
      </c>
      <c r="V71" s="34" t="s">
        <v>406</v>
      </c>
      <c r="W71" s="34" t="s">
        <v>388</v>
      </c>
      <c r="X71" s="35" t="s">
        <v>441</v>
      </c>
      <c r="Y71" s="35" t="s">
        <v>442</v>
      </c>
      <c r="Z71" s="35">
        <v>2012</v>
      </c>
      <c r="AB71" s="29" t="s">
        <v>502</v>
      </c>
      <c r="AC71" s="33" t="s">
        <v>429</v>
      </c>
      <c r="AD71" s="34" t="s">
        <v>183</v>
      </c>
    </row>
    <row r="72" spans="1:30" s="29" customFormat="1">
      <c r="A72" s="39">
        <v>1006</v>
      </c>
      <c r="B72" s="35" t="s">
        <v>385</v>
      </c>
      <c r="C72" s="35" t="s">
        <v>386</v>
      </c>
      <c r="D72" s="33" t="s">
        <v>116</v>
      </c>
      <c r="E72" s="33" t="str">
        <f>IF(D72&gt;0,VLOOKUP(D72,lists!$C$6:$D$101,2,FALSE),"")</f>
        <v>Radish</v>
      </c>
      <c r="G72" s="38" t="s">
        <v>396</v>
      </c>
      <c r="H72" s="29" t="s">
        <v>396</v>
      </c>
      <c r="K72" s="34" t="s">
        <v>252</v>
      </c>
      <c r="M72" s="33" t="s">
        <v>1374</v>
      </c>
      <c r="N72" s="33">
        <f>IF(M72&gt;0,VLOOKUP(M72,lists!$Q$6:$R$161,2,FALSE),"")</f>
        <v>0</v>
      </c>
      <c r="O72" s="29" t="s">
        <v>396</v>
      </c>
      <c r="P72" s="33" t="s">
        <v>515</v>
      </c>
      <c r="Q72" s="33" t="s">
        <v>396</v>
      </c>
      <c r="R72" s="38" t="s">
        <v>396</v>
      </c>
      <c r="S72" s="35" t="s">
        <v>396</v>
      </c>
      <c r="T72" s="38" t="s">
        <v>396</v>
      </c>
      <c r="U72" s="35" t="s">
        <v>440</v>
      </c>
      <c r="V72" s="34" t="s">
        <v>406</v>
      </c>
      <c r="W72" s="34" t="s">
        <v>388</v>
      </c>
      <c r="X72" s="35" t="s">
        <v>441</v>
      </c>
      <c r="Y72" s="35" t="s">
        <v>442</v>
      </c>
      <c r="Z72" s="35">
        <v>2012</v>
      </c>
      <c r="AB72" s="29" t="s">
        <v>502</v>
      </c>
      <c r="AC72" s="33" t="s">
        <v>430</v>
      </c>
      <c r="AD72" s="34" t="s">
        <v>183</v>
      </c>
    </row>
    <row r="73" spans="1:30" s="29" customFormat="1">
      <c r="A73" s="39">
        <v>1006</v>
      </c>
      <c r="B73" s="35" t="s">
        <v>385</v>
      </c>
      <c r="C73" s="35" t="s">
        <v>386</v>
      </c>
      <c r="D73" s="33" t="s">
        <v>82</v>
      </c>
      <c r="E73" s="33" t="str">
        <f>IF(D73&gt;0,VLOOKUP(D73,lists!$C$6:$D$101,2,FALSE),"")</f>
        <v>Soybean</v>
      </c>
      <c r="G73" s="38" t="s">
        <v>396</v>
      </c>
      <c r="H73" s="29" t="s">
        <v>396</v>
      </c>
      <c r="K73" s="34" t="s">
        <v>252</v>
      </c>
      <c r="M73" s="33" t="s">
        <v>1374</v>
      </c>
      <c r="N73" s="33">
        <f>IF(M73&gt;0,VLOOKUP(M73,lists!$Q$6:$R$161,2,FALSE),"")</f>
        <v>0</v>
      </c>
      <c r="O73" s="29" t="s">
        <v>396</v>
      </c>
      <c r="P73" s="33" t="s">
        <v>515</v>
      </c>
      <c r="Q73" s="33" t="s">
        <v>396</v>
      </c>
      <c r="R73" s="38" t="s">
        <v>396</v>
      </c>
      <c r="S73" s="35" t="s">
        <v>396</v>
      </c>
      <c r="T73" s="38" t="s">
        <v>396</v>
      </c>
      <c r="U73" s="35" t="s">
        <v>440</v>
      </c>
      <c r="V73" s="34" t="s">
        <v>406</v>
      </c>
      <c r="W73" s="34" t="s">
        <v>388</v>
      </c>
      <c r="X73" s="35" t="s">
        <v>441</v>
      </c>
      <c r="Y73" s="35" t="s">
        <v>442</v>
      </c>
      <c r="Z73" s="35">
        <v>2012</v>
      </c>
      <c r="AB73" s="29" t="s">
        <v>502</v>
      </c>
      <c r="AC73" s="33" t="s">
        <v>430</v>
      </c>
      <c r="AD73" s="34" t="s">
        <v>183</v>
      </c>
    </row>
    <row r="74" spans="1:30" s="29" customFormat="1">
      <c r="A74" s="39">
        <v>1006</v>
      </c>
      <c r="B74" s="35" t="s">
        <v>385</v>
      </c>
      <c r="C74" s="35" t="s">
        <v>386</v>
      </c>
      <c r="D74" s="33" t="s">
        <v>84</v>
      </c>
      <c r="E74" s="33" t="str">
        <f>IF(D74&gt;0,VLOOKUP(D74,lists!$C$6:$D$101,2,FALSE),"")</f>
        <v>Wheat</v>
      </c>
      <c r="G74" s="38" t="s">
        <v>396</v>
      </c>
      <c r="H74" s="29" t="s">
        <v>396</v>
      </c>
      <c r="K74" s="34" t="s">
        <v>252</v>
      </c>
      <c r="M74" s="33" t="s">
        <v>1356</v>
      </c>
      <c r="N74" s="33">
        <f>IF(M74&gt;0,VLOOKUP(M74,lists!$Q$6:$R$161,2,FALSE),"")</f>
        <v>0</v>
      </c>
      <c r="O74" s="29" t="s">
        <v>396</v>
      </c>
      <c r="P74" s="33" t="s">
        <v>515</v>
      </c>
      <c r="Q74" s="33" t="s">
        <v>396</v>
      </c>
      <c r="R74" s="38" t="s">
        <v>396</v>
      </c>
      <c r="S74" s="35" t="s">
        <v>396</v>
      </c>
      <c r="T74" s="38" t="s">
        <v>396</v>
      </c>
      <c r="U74" s="35" t="s">
        <v>440</v>
      </c>
      <c r="V74" s="34" t="s">
        <v>406</v>
      </c>
      <c r="W74" s="34" t="s">
        <v>388</v>
      </c>
      <c r="X74" s="35" t="s">
        <v>441</v>
      </c>
      <c r="Y74" s="35" t="s">
        <v>442</v>
      </c>
      <c r="Z74" s="35">
        <v>2012</v>
      </c>
      <c r="AB74" s="29" t="s">
        <v>502</v>
      </c>
      <c r="AC74" s="33" t="s">
        <v>431</v>
      </c>
      <c r="AD74" s="34" t="s">
        <v>183</v>
      </c>
    </row>
    <row r="75" spans="1:30" s="29" customFormat="1">
      <c r="A75" s="39">
        <v>1006</v>
      </c>
      <c r="B75" s="35" t="s">
        <v>385</v>
      </c>
      <c r="C75" s="35" t="s">
        <v>386</v>
      </c>
      <c r="D75" s="33" t="s">
        <v>73</v>
      </c>
      <c r="E75" s="33" t="str">
        <f>IF(D75&gt;0,VLOOKUP(D75,lists!$C$6:$D$101,2,FALSE),"")</f>
        <v>Beets (sugar, fodder)</v>
      </c>
      <c r="G75" s="38" t="s">
        <v>396</v>
      </c>
      <c r="H75" s="29" t="s">
        <v>396</v>
      </c>
      <c r="K75" s="34" t="s">
        <v>252</v>
      </c>
      <c r="M75" s="33" t="s">
        <v>1356</v>
      </c>
      <c r="N75" s="33">
        <f>IF(M75&gt;0,VLOOKUP(M75,lists!$Q$6:$R$161,2,FALSE),"")</f>
        <v>0</v>
      </c>
      <c r="O75" s="29" t="s">
        <v>396</v>
      </c>
      <c r="P75" s="33" t="s">
        <v>515</v>
      </c>
      <c r="Q75" s="33" t="s">
        <v>396</v>
      </c>
      <c r="R75" s="38" t="s">
        <v>396</v>
      </c>
      <c r="S75" s="35" t="s">
        <v>396</v>
      </c>
      <c r="T75" s="38" t="s">
        <v>396</v>
      </c>
      <c r="U75" s="35" t="s">
        <v>440</v>
      </c>
      <c r="V75" s="34" t="s">
        <v>406</v>
      </c>
      <c r="W75" s="34" t="s">
        <v>388</v>
      </c>
      <c r="X75" s="35" t="s">
        <v>441</v>
      </c>
      <c r="Y75" s="35" t="s">
        <v>442</v>
      </c>
      <c r="Z75" s="35">
        <v>2012</v>
      </c>
      <c r="AB75" s="29" t="s">
        <v>502</v>
      </c>
      <c r="AC75" s="33" t="s">
        <v>431</v>
      </c>
      <c r="AD75" s="34" t="s">
        <v>183</v>
      </c>
    </row>
    <row r="76" spans="1:30" s="29" customFormat="1">
      <c r="A76" s="39">
        <v>1006</v>
      </c>
      <c r="B76" s="35" t="s">
        <v>385</v>
      </c>
      <c r="C76" s="35" t="s">
        <v>386</v>
      </c>
      <c r="D76" s="33" t="s">
        <v>80</v>
      </c>
      <c r="E76" s="33" t="str">
        <f>IF(D76&gt;0,VLOOKUP(D76,lists!$C$6:$D$101,2,FALSE),"")</f>
        <v>Potato</v>
      </c>
      <c r="G76" s="38" t="s">
        <v>396</v>
      </c>
      <c r="H76" s="29" t="s">
        <v>396</v>
      </c>
      <c r="K76" s="34" t="s">
        <v>252</v>
      </c>
      <c r="M76" s="33" t="s">
        <v>1356</v>
      </c>
      <c r="N76" s="33">
        <f>IF(M76&gt;0,VLOOKUP(M76,lists!$Q$6:$R$161,2,FALSE),"")</f>
        <v>0</v>
      </c>
      <c r="O76" s="29" t="s">
        <v>396</v>
      </c>
      <c r="P76" s="33" t="s">
        <v>515</v>
      </c>
      <c r="Q76" s="33" t="s">
        <v>396</v>
      </c>
      <c r="R76" s="38" t="s">
        <v>396</v>
      </c>
      <c r="S76" s="35" t="s">
        <v>396</v>
      </c>
      <c r="T76" s="38" t="s">
        <v>396</v>
      </c>
      <c r="U76" s="35" t="s">
        <v>440</v>
      </c>
      <c r="V76" s="34" t="s">
        <v>406</v>
      </c>
      <c r="W76" s="34" t="s">
        <v>388</v>
      </c>
      <c r="X76" s="35" t="s">
        <v>441</v>
      </c>
      <c r="Y76" s="35" t="s">
        <v>442</v>
      </c>
      <c r="Z76" s="35">
        <v>2012</v>
      </c>
      <c r="AB76" s="29" t="s">
        <v>502</v>
      </c>
      <c r="AC76" s="33" t="s">
        <v>431</v>
      </c>
      <c r="AD76" s="34" t="s">
        <v>183</v>
      </c>
    </row>
    <row r="77" spans="1:30" s="29" customFormat="1">
      <c r="A77" s="39">
        <v>1006</v>
      </c>
      <c r="B77" s="35" t="s">
        <v>385</v>
      </c>
      <c r="C77" s="35" t="s">
        <v>386</v>
      </c>
      <c r="D77" s="33" t="s">
        <v>81</v>
      </c>
      <c r="E77" s="33" t="str">
        <f>IF(D77&gt;0,VLOOKUP(D77,lists!$C$6:$D$101,2,FALSE),"")</f>
        <v>Rapeseed</v>
      </c>
      <c r="G77" s="38" t="s">
        <v>396</v>
      </c>
      <c r="H77" s="29" t="s">
        <v>396</v>
      </c>
      <c r="K77" s="34" t="s">
        <v>252</v>
      </c>
      <c r="M77" s="33" t="s">
        <v>1356</v>
      </c>
      <c r="N77" s="33">
        <f>IF(M77&gt;0,VLOOKUP(M77,lists!$Q$6:$R$161,2,FALSE),"")</f>
        <v>0</v>
      </c>
      <c r="O77" s="29" t="s">
        <v>396</v>
      </c>
      <c r="P77" s="33" t="s">
        <v>515</v>
      </c>
      <c r="Q77" s="33" t="s">
        <v>396</v>
      </c>
      <c r="R77" s="38" t="s">
        <v>396</v>
      </c>
      <c r="S77" s="35" t="s">
        <v>396</v>
      </c>
      <c r="T77" s="38" t="s">
        <v>396</v>
      </c>
      <c r="U77" s="35" t="s">
        <v>440</v>
      </c>
      <c r="V77" s="34" t="s">
        <v>406</v>
      </c>
      <c r="W77" s="34" t="s">
        <v>388</v>
      </c>
      <c r="X77" s="35" t="s">
        <v>441</v>
      </c>
      <c r="Y77" s="35" t="s">
        <v>442</v>
      </c>
      <c r="Z77" s="35">
        <v>2012</v>
      </c>
      <c r="AB77" s="29" t="s">
        <v>502</v>
      </c>
      <c r="AC77" s="33" t="s">
        <v>431</v>
      </c>
      <c r="AD77" s="34" t="s">
        <v>183</v>
      </c>
    </row>
    <row r="78" spans="1:30" s="29" customFormat="1">
      <c r="A78" s="39">
        <v>1006</v>
      </c>
      <c r="B78" s="35" t="s">
        <v>385</v>
      </c>
      <c r="C78" s="35" t="s">
        <v>386</v>
      </c>
      <c r="D78" s="33" t="s">
        <v>230</v>
      </c>
      <c r="E78" s="33" t="str">
        <f>IF(D78&gt;0,VLOOKUP(D78,lists!$C$6:$D$101,2,FALSE),"")</f>
        <v>Turnip</v>
      </c>
      <c r="G78" s="38" t="s">
        <v>396</v>
      </c>
      <c r="H78" s="29" t="s">
        <v>396</v>
      </c>
      <c r="K78" s="34" t="s">
        <v>252</v>
      </c>
      <c r="M78" s="33" t="s">
        <v>1356</v>
      </c>
      <c r="N78" s="33">
        <f>IF(M78&gt;0,VLOOKUP(M78,lists!$Q$6:$R$161,2,FALSE),"")</f>
        <v>0</v>
      </c>
      <c r="O78" s="29" t="s">
        <v>396</v>
      </c>
      <c r="P78" s="33" t="s">
        <v>515</v>
      </c>
      <c r="Q78" s="33" t="s">
        <v>396</v>
      </c>
      <c r="R78" s="38" t="s">
        <v>396</v>
      </c>
      <c r="S78" s="35" t="s">
        <v>396</v>
      </c>
      <c r="T78" s="38" t="s">
        <v>396</v>
      </c>
      <c r="U78" s="35" t="s">
        <v>440</v>
      </c>
      <c r="V78" s="34" t="s">
        <v>406</v>
      </c>
      <c r="W78" s="34" t="s">
        <v>388</v>
      </c>
      <c r="X78" s="35" t="s">
        <v>441</v>
      </c>
      <c r="Y78" s="35" t="s">
        <v>442</v>
      </c>
      <c r="Z78" s="35">
        <v>2012</v>
      </c>
      <c r="AB78" s="29" t="s">
        <v>502</v>
      </c>
      <c r="AC78" s="33" t="s">
        <v>431</v>
      </c>
      <c r="AD78" s="34" t="s">
        <v>183</v>
      </c>
    </row>
    <row r="79" spans="1:30" s="29" customFormat="1">
      <c r="A79" s="39">
        <v>1006</v>
      </c>
      <c r="B79" s="35" t="s">
        <v>385</v>
      </c>
      <c r="C79" s="35" t="s">
        <v>386</v>
      </c>
      <c r="D79" s="33" t="s">
        <v>227</v>
      </c>
      <c r="E79" s="33" t="str">
        <f>IF(D79&gt;0,VLOOKUP(D79,lists!$C$6:$D$101,2,FALSE),"")</f>
        <v>Tobacco</v>
      </c>
      <c r="G79" s="38" t="s">
        <v>396</v>
      </c>
      <c r="H79" s="29" t="s">
        <v>396</v>
      </c>
      <c r="K79" s="34" t="s">
        <v>252</v>
      </c>
      <c r="M79" s="33" t="s">
        <v>1356</v>
      </c>
      <c r="N79" s="33">
        <f>IF(M79&gt;0,VLOOKUP(M79,lists!$Q$6:$R$161,2,FALSE),"")</f>
        <v>0</v>
      </c>
      <c r="O79" s="29" t="s">
        <v>396</v>
      </c>
      <c r="P79" s="33" t="s">
        <v>515</v>
      </c>
      <c r="Q79" s="33" t="s">
        <v>396</v>
      </c>
      <c r="R79" s="38" t="s">
        <v>396</v>
      </c>
      <c r="S79" s="35" t="s">
        <v>396</v>
      </c>
      <c r="T79" s="38" t="s">
        <v>396</v>
      </c>
      <c r="U79" s="35" t="s">
        <v>440</v>
      </c>
      <c r="V79" s="34" t="s">
        <v>406</v>
      </c>
      <c r="W79" s="34" t="s">
        <v>388</v>
      </c>
      <c r="X79" s="35" t="s">
        <v>441</v>
      </c>
      <c r="Y79" s="35" t="s">
        <v>442</v>
      </c>
      <c r="Z79" s="35">
        <v>2012</v>
      </c>
      <c r="AB79" s="29" t="s">
        <v>502</v>
      </c>
      <c r="AC79" s="33" t="s">
        <v>431</v>
      </c>
      <c r="AD79" s="34" t="s">
        <v>183</v>
      </c>
    </row>
    <row r="80" spans="1:30" s="36" customFormat="1">
      <c r="A80" s="39">
        <v>1006</v>
      </c>
      <c r="B80" s="35" t="s">
        <v>385</v>
      </c>
      <c r="C80" s="35" t="s">
        <v>386</v>
      </c>
      <c r="D80" s="33" t="s">
        <v>82</v>
      </c>
      <c r="E80" s="33" t="str">
        <f>IF(D80&gt;0,VLOOKUP(D80,lists!$C$6:$D$101,2,FALSE),"")</f>
        <v>Soybean</v>
      </c>
      <c r="F80" s="35"/>
      <c r="G80" s="38" t="s">
        <v>396</v>
      </c>
      <c r="H80" s="29" t="s">
        <v>396</v>
      </c>
      <c r="I80" s="35"/>
      <c r="J80" s="35"/>
      <c r="K80" s="34" t="s">
        <v>252</v>
      </c>
      <c r="L80" s="33"/>
      <c r="M80" s="33" t="s">
        <v>1358</v>
      </c>
      <c r="N80" s="33">
        <f>IF(M80&gt;0,VLOOKUP(M80,lists!$Q$6:$R$161,2,FALSE),"")</f>
        <v>0</v>
      </c>
      <c r="O80" s="29" t="s">
        <v>396</v>
      </c>
      <c r="P80" s="33" t="s">
        <v>515</v>
      </c>
      <c r="Q80" s="33" t="s">
        <v>396</v>
      </c>
      <c r="R80" s="38" t="s">
        <v>396</v>
      </c>
      <c r="S80" s="35" t="s">
        <v>396</v>
      </c>
      <c r="T80" s="38" t="s">
        <v>396</v>
      </c>
      <c r="U80" s="35" t="s">
        <v>440</v>
      </c>
      <c r="V80" s="34" t="s">
        <v>406</v>
      </c>
      <c r="W80" s="34" t="s">
        <v>388</v>
      </c>
      <c r="X80" s="35" t="s">
        <v>441</v>
      </c>
      <c r="Y80" s="35" t="s">
        <v>442</v>
      </c>
      <c r="Z80" s="35">
        <v>2012</v>
      </c>
      <c r="AB80" s="29" t="s">
        <v>502</v>
      </c>
      <c r="AC80" s="33" t="s">
        <v>432</v>
      </c>
      <c r="AD80" s="34" t="s">
        <v>183</v>
      </c>
    </row>
    <row r="81" spans="1:30" s="36" customFormat="1">
      <c r="A81" s="39">
        <v>1006</v>
      </c>
      <c r="B81" s="35" t="s">
        <v>385</v>
      </c>
      <c r="C81" s="35" t="s">
        <v>386</v>
      </c>
      <c r="D81" s="33" t="s">
        <v>79</v>
      </c>
      <c r="E81" s="33" t="str">
        <f>IF(D81&gt;0,VLOOKUP(D81,lists!$C$6:$D$101,2,FALSE),"")</f>
        <v>Maize (corn)</v>
      </c>
      <c r="F81" s="35"/>
      <c r="G81" s="38" t="s">
        <v>396</v>
      </c>
      <c r="H81" s="29" t="s">
        <v>396</v>
      </c>
      <c r="I81" s="35"/>
      <c r="J81" s="35"/>
      <c r="K81" s="34" t="s">
        <v>252</v>
      </c>
      <c r="L81" s="33"/>
      <c r="M81" s="33" t="s">
        <v>1358</v>
      </c>
      <c r="N81" s="33">
        <f>IF(M81&gt;0,VLOOKUP(M81,lists!$Q$6:$R$161,2,FALSE),"")</f>
        <v>0</v>
      </c>
      <c r="O81" s="29" t="s">
        <v>396</v>
      </c>
      <c r="P81" s="33" t="s">
        <v>515</v>
      </c>
      <c r="Q81" s="33" t="s">
        <v>396</v>
      </c>
      <c r="R81" s="38" t="s">
        <v>396</v>
      </c>
      <c r="S81" s="35" t="s">
        <v>396</v>
      </c>
      <c r="T81" s="38" t="s">
        <v>396</v>
      </c>
      <c r="U81" s="35" t="s">
        <v>440</v>
      </c>
      <c r="V81" s="34" t="s">
        <v>406</v>
      </c>
      <c r="W81" s="34" t="s">
        <v>388</v>
      </c>
      <c r="X81" s="35" t="s">
        <v>441</v>
      </c>
      <c r="Y81" s="35" t="s">
        <v>442</v>
      </c>
      <c r="Z81" s="35">
        <v>2012</v>
      </c>
      <c r="AB81" s="29" t="s">
        <v>502</v>
      </c>
      <c r="AC81" s="33" t="s">
        <v>432</v>
      </c>
      <c r="AD81" s="34" t="s">
        <v>183</v>
      </c>
    </row>
    <row r="82" spans="1:30" s="36" customFormat="1">
      <c r="A82" s="39">
        <v>1006</v>
      </c>
      <c r="B82" s="35" t="s">
        <v>385</v>
      </c>
      <c r="C82" s="35" t="s">
        <v>386</v>
      </c>
      <c r="D82" s="33" t="s">
        <v>86</v>
      </c>
      <c r="E82" s="33" t="str">
        <f>IF(D82&gt;0,VLOOKUP(D82,lists!$C$6:$D$101,2,FALSE),"")</f>
        <v>Rice</v>
      </c>
      <c r="F82" s="35"/>
      <c r="G82" s="38" t="s">
        <v>396</v>
      </c>
      <c r="H82" s="29" t="s">
        <v>396</v>
      </c>
      <c r="I82" s="35"/>
      <c r="J82" s="35"/>
      <c r="K82" s="34" t="s">
        <v>252</v>
      </c>
      <c r="L82" s="33"/>
      <c r="M82" s="33" t="s">
        <v>1358</v>
      </c>
      <c r="N82" s="33">
        <f>IF(M82&gt;0,VLOOKUP(M82,lists!$Q$6:$R$161,2,FALSE),"")</f>
        <v>0</v>
      </c>
      <c r="O82" s="29" t="s">
        <v>396</v>
      </c>
      <c r="P82" s="33" t="s">
        <v>515</v>
      </c>
      <c r="Q82" s="33" t="s">
        <v>396</v>
      </c>
      <c r="R82" s="38" t="s">
        <v>396</v>
      </c>
      <c r="S82" s="35" t="s">
        <v>396</v>
      </c>
      <c r="T82" s="38" t="s">
        <v>396</v>
      </c>
      <c r="U82" s="35" t="s">
        <v>440</v>
      </c>
      <c r="V82" s="34" t="s">
        <v>406</v>
      </c>
      <c r="W82" s="34" t="s">
        <v>388</v>
      </c>
      <c r="X82" s="35" t="s">
        <v>441</v>
      </c>
      <c r="Y82" s="35" t="s">
        <v>442</v>
      </c>
      <c r="Z82" s="35">
        <v>2012</v>
      </c>
      <c r="AB82" s="29" t="s">
        <v>502</v>
      </c>
      <c r="AC82" s="33" t="s">
        <v>432</v>
      </c>
      <c r="AD82" s="34" t="s">
        <v>183</v>
      </c>
    </row>
    <row r="83" spans="1:30" s="36" customFormat="1">
      <c r="A83" s="39">
        <v>1006</v>
      </c>
      <c r="B83" s="35" t="s">
        <v>385</v>
      </c>
      <c r="C83" s="35" t="s">
        <v>386</v>
      </c>
      <c r="D83" s="33" t="s">
        <v>73</v>
      </c>
      <c r="E83" s="33" t="str">
        <f>IF(D83&gt;0,VLOOKUP(D83,lists!$C$6:$D$101,2,FALSE),"")</f>
        <v>Beets (sugar, fodder)</v>
      </c>
      <c r="F83" s="35"/>
      <c r="G83" s="38" t="s">
        <v>396</v>
      </c>
      <c r="H83" s="29" t="s">
        <v>396</v>
      </c>
      <c r="I83" s="35"/>
      <c r="J83" s="35"/>
      <c r="K83" s="34" t="s">
        <v>252</v>
      </c>
      <c r="L83" s="33"/>
      <c r="M83" s="33" t="s">
        <v>1358</v>
      </c>
      <c r="N83" s="33">
        <f>IF(M83&gt;0,VLOOKUP(M83,lists!$Q$6:$R$161,2,FALSE),"")</f>
        <v>0</v>
      </c>
      <c r="O83" s="29" t="s">
        <v>396</v>
      </c>
      <c r="P83" s="33" t="s">
        <v>515</v>
      </c>
      <c r="Q83" s="33" t="s">
        <v>396</v>
      </c>
      <c r="R83" s="38" t="s">
        <v>396</v>
      </c>
      <c r="S83" s="35" t="s">
        <v>396</v>
      </c>
      <c r="T83" s="38" t="s">
        <v>396</v>
      </c>
      <c r="U83" s="35" t="s">
        <v>440</v>
      </c>
      <c r="V83" s="34" t="s">
        <v>406</v>
      </c>
      <c r="W83" s="34" t="s">
        <v>388</v>
      </c>
      <c r="X83" s="35" t="s">
        <v>441</v>
      </c>
      <c r="Y83" s="35" t="s">
        <v>442</v>
      </c>
      <c r="Z83" s="35">
        <v>2012</v>
      </c>
      <c r="AB83" s="29" t="s">
        <v>502</v>
      </c>
      <c r="AC83" s="33" t="s">
        <v>432</v>
      </c>
      <c r="AD83" s="34" t="s">
        <v>183</v>
      </c>
    </row>
    <row r="84" spans="1:30" s="36" customFormat="1">
      <c r="A84" s="39">
        <v>1006</v>
      </c>
      <c r="B84" s="35" t="s">
        <v>385</v>
      </c>
      <c r="C84" s="35" t="s">
        <v>386</v>
      </c>
      <c r="D84" s="33" t="s">
        <v>80</v>
      </c>
      <c r="E84" s="33" t="str">
        <f>IF(D84&gt;0,VLOOKUP(D84,lists!$C$6:$D$101,2,FALSE),"")</f>
        <v>Potato</v>
      </c>
      <c r="F84" s="35"/>
      <c r="G84" s="38" t="s">
        <v>396</v>
      </c>
      <c r="H84" s="29" t="s">
        <v>396</v>
      </c>
      <c r="I84" s="35"/>
      <c r="J84" s="35"/>
      <c r="K84" s="34" t="s">
        <v>252</v>
      </c>
      <c r="L84" s="33"/>
      <c r="M84" s="33" t="s">
        <v>1360</v>
      </c>
      <c r="N84" s="33">
        <f>IF(M84&gt;0,VLOOKUP(M84,lists!$Q$6:$R$161,2,FALSE),"")</f>
        <v>0</v>
      </c>
      <c r="O84" s="29" t="s">
        <v>396</v>
      </c>
      <c r="P84" s="33" t="s">
        <v>515</v>
      </c>
      <c r="Q84" s="33" t="s">
        <v>396</v>
      </c>
      <c r="R84" s="38" t="s">
        <v>396</v>
      </c>
      <c r="S84" s="35" t="s">
        <v>396</v>
      </c>
      <c r="T84" s="38" t="s">
        <v>396</v>
      </c>
      <c r="U84" s="35" t="s">
        <v>440</v>
      </c>
      <c r="V84" s="34" t="s">
        <v>406</v>
      </c>
      <c r="W84" s="34" t="s">
        <v>388</v>
      </c>
      <c r="X84" s="35" t="s">
        <v>441</v>
      </c>
      <c r="Y84" s="35" t="s">
        <v>442</v>
      </c>
      <c r="Z84" s="35">
        <v>2012</v>
      </c>
      <c r="AB84" s="29" t="s">
        <v>502</v>
      </c>
      <c r="AC84" s="33" t="s">
        <v>433</v>
      </c>
      <c r="AD84" s="34" t="s">
        <v>183</v>
      </c>
    </row>
    <row r="85" spans="1:30" s="36" customFormat="1">
      <c r="A85" s="39">
        <v>1006</v>
      </c>
      <c r="B85" s="35" t="s">
        <v>385</v>
      </c>
      <c r="C85" s="35" t="s">
        <v>386</v>
      </c>
      <c r="D85" s="33" t="s">
        <v>227</v>
      </c>
      <c r="E85" s="33" t="str">
        <f>IF(D85&gt;0,VLOOKUP(D85,lists!$C$6:$D$101,2,FALSE),"")</f>
        <v>Tobacco</v>
      </c>
      <c r="F85" s="35"/>
      <c r="G85" s="38" t="s">
        <v>396</v>
      </c>
      <c r="H85" s="29" t="s">
        <v>396</v>
      </c>
      <c r="I85" s="35"/>
      <c r="J85" s="35"/>
      <c r="K85" s="34" t="s">
        <v>252</v>
      </c>
      <c r="L85" s="33"/>
      <c r="M85" s="33" t="s">
        <v>1360</v>
      </c>
      <c r="N85" s="33">
        <f>IF(M85&gt;0,VLOOKUP(M85,lists!$Q$6:$R$161,2,FALSE),"")</f>
        <v>0</v>
      </c>
      <c r="O85" s="29" t="s">
        <v>396</v>
      </c>
      <c r="P85" s="33" t="s">
        <v>515</v>
      </c>
      <c r="Q85" s="33" t="s">
        <v>396</v>
      </c>
      <c r="R85" s="38" t="s">
        <v>396</v>
      </c>
      <c r="S85" s="35" t="s">
        <v>396</v>
      </c>
      <c r="T85" s="38" t="s">
        <v>396</v>
      </c>
      <c r="U85" s="35" t="s">
        <v>440</v>
      </c>
      <c r="V85" s="34" t="s">
        <v>406</v>
      </c>
      <c r="W85" s="34" t="s">
        <v>388</v>
      </c>
      <c r="X85" s="35" t="s">
        <v>441</v>
      </c>
      <c r="Y85" s="35" t="s">
        <v>442</v>
      </c>
      <c r="Z85" s="35">
        <v>2012</v>
      </c>
      <c r="AB85" s="29" t="s">
        <v>502</v>
      </c>
      <c r="AC85" s="33" t="s">
        <v>433</v>
      </c>
      <c r="AD85" s="34" t="s">
        <v>183</v>
      </c>
    </row>
    <row r="86" spans="1:30" s="36" customFormat="1">
      <c r="A86" s="39">
        <v>1006</v>
      </c>
      <c r="B86" s="35" t="s">
        <v>385</v>
      </c>
      <c r="C86" s="35" t="s">
        <v>386</v>
      </c>
      <c r="D86" s="33" t="s">
        <v>82</v>
      </c>
      <c r="E86" s="33" t="str">
        <f>IF(D86&gt;0,VLOOKUP(D86,lists!$C$6:$D$101,2,FALSE),"")</f>
        <v>Soybean</v>
      </c>
      <c r="F86" s="35"/>
      <c r="G86" s="38" t="s">
        <v>396</v>
      </c>
      <c r="H86" s="29" t="s">
        <v>396</v>
      </c>
      <c r="I86" s="35"/>
      <c r="J86" s="35"/>
      <c r="K86" s="34" t="s">
        <v>252</v>
      </c>
      <c r="L86" s="33"/>
      <c r="M86" s="33" t="s">
        <v>1361</v>
      </c>
      <c r="N86" s="33">
        <f>IF(M86&gt;0,VLOOKUP(M86,lists!$Q$6:$R$161,2,FALSE),"")</f>
        <v>0</v>
      </c>
      <c r="O86" s="29" t="s">
        <v>396</v>
      </c>
      <c r="P86" s="33" t="s">
        <v>515</v>
      </c>
      <c r="Q86" s="33" t="s">
        <v>396</v>
      </c>
      <c r="R86" s="38" t="s">
        <v>396</v>
      </c>
      <c r="S86" s="35" t="s">
        <v>396</v>
      </c>
      <c r="T86" s="38" t="s">
        <v>396</v>
      </c>
      <c r="U86" s="35" t="s">
        <v>440</v>
      </c>
      <c r="V86" s="34" t="s">
        <v>406</v>
      </c>
      <c r="W86" s="34" t="s">
        <v>388</v>
      </c>
      <c r="X86" s="35" t="s">
        <v>441</v>
      </c>
      <c r="Y86" s="35" t="s">
        <v>442</v>
      </c>
      <c r="Z86" s="35">
        <v>2012</v>
      </c>
      <c r="AB86" s="29" t="s">
        <v>502</v>
      </c>
      <c r="AC86" s="33" t="s">
        <v>434</v>
      </c>
      <c r="AD86" s="34" t="s">
        <v>183</v>
      </c>
    </row>
    <row r="87" spans="1:30" s="36" customFormat="1">
      <c r="A87" s="39">
        <v>1006</v>
      </c>
      <c r="B87" s="35" t="s">
        <v>385</v>
      </c>
      <c r="C87" s="35" t="s">
        <v>386</v>
      </c>
      <c r="D87" s="33" t="s">
        <v>73</v>
      </c>
      <c r="E87" s="33" t="str">
        <f>IF(D87&gt;0,VLOOKUP(D87,lists!$C$6:$D$101,2,FALSE),"")</f>
        <v>Beets (sugar, fodder)</v>
      </c>
      <c r="F87" s="35"/>
      <c r="G87" s="38" t="s">
        <v>396</v>
      </c>
      <c r="H87" s="29" t="s">
        <v>396</v>
      </c>
      <c r="I87" s="35"/>
      <c r="J87" s="35"/>
      <c r="K87" s="34" t="s">
        <v>252</v>
      </c>
      <c r="L87" s="33"/>
      <c r="M87" s="33" t="s">
        <v>1361</v>
      </c>
      <c r="N87" s="33">
        <f>IF(M87&gt;0,VLOOKUP(M87,lists!$Q$6:$R$161,2,FALSE),"")</f>
        <v>0</v>
      </c>
      <c r="O87" s="29" t="s">
        <v>396</v>
      </c>
      <c r="P87" s="33" t="s">
        <v>515</v>
      </c>
      <c r="Q87" s="33" t="s">
        <v>396</v>
      </c>
      <c r="R87" s="38" t="s">
        <v>396</v>
      </c>
      <c r="S87" s="35" t="s">
        <v>396</v>
      </c>
      <c r="T87" s="38" t="s">
        <v>396</v>
      </c>
      <c r="U87" s="35" t="s">
        <v>440</v>
      </c>
      <c r="V87" s="34" t="s">
        <v>406</v>
      </c>
      <c r="W87" s="34" t="s">
        <v>388</v>
      </c>
      <c r="X87" s="35" t="s">
        <v>441</v>
      </c>
      <c r="Y87" s="35" t="s">
        <v>442</v>
      </c>
      <c r="Z87" s="35">
        <v>2012</v>
      </c>
      <c r="AB87" s="29" t="s">
        <v>502</v>
      </c>
      <c r="AC87" s="33" t="s">
        <v>434</v>
      </c>
      <c r="AD87" s="34" t="s">
        <v>183</v>
      </c>
    </row>
    <row r="88" spans="1:30" s="36" customFormat="1">
      <c r="A88" s="39">
        <v>1006</v>
      </c>
      <c r="B88" s="35" t="s">
        <v>385</v>
      </c>
      <c r="C88" s="35" t="s">
        <v>386</v>
      </c>
      <c r="D88" s="33" t="s">
        <v>80</v>
      </c>
      <c r="E88" s="33" t="str">
        <f>IF(D88&gt;0,VLOOKUP(D88,lists!$C$6:$D$101,2,FALSE),"")</f>
        <v>Potato</v>
      </c>
      <c r="F88" s="35"/>
      <c r="G88" s="38" t="s">
        <v>396</v>
      </c>
      <c r="H88" s="29" t="s">
        <v>396</v>
      </c>
      <c r="I88" s="35"/>
      <c r="J88" s="35"/>
      <c r="K88" s="34" t="s">
        <v>252</v>
      </c>
      <c r="L88" s="33"/>
      <c r="M88" s="33" t="s">
        <v>1361</v>
      </c>
      <c r="N88" s="33">
        <f>IF(M88&gt;0,VLOOKUP(M88,lists!$Q$6:$R$161,2,FALSE),"")</f>
        <v>0</v>
      </c>
      <c r="O88" s="29" t="s">
        <v>396</v>
      </c>
      <c r="P88" s="33" t="s">
        <v>515</v>
      </c>
      <c r="Q88" s="33" t="s">
        <v>396</v>
      </c>
      <c r="R88" s="38" t="s">
        <v>396</v>
      </c>
      <c r="S88" s="35" t="s">
        <v>396</v>
      </c>
      <c r="T88" s="38" t="s">
        <v>396</v>
      </c>
      <c r="U88" s="35" t="s">
        <v>440</v>
      </c>
      <c r="V88" s="34" t="s">
        <v>406</v>
      </c>
      <c r="W88" s="34" t="s">
        <v>388</v>
      </c>
      <c r="X88" s="35" t="s">
        <v>441</v>
      </c>
      <c r="Y88" s="35" t="s">
        <v>442</v>
      </c>
      <c r="Z88" s="35">
        <v>2012</v>
      </c>
      <c r="AB88" s="29" t="s">
        <v>502</v>
      </c>
      <c r="AC88" s="33" t="s">
        <v>434</v>
      </c>
      <c r="AD88" s="34" t="s">
        <v>183</v>
      </c>
    </row>
    <row r="89" spans="1:30" s="36" customFormat="1">
      <c r="A89" s="39">
        <v>1006</v>
      </c>
      <c r="B89" s="35" t="s">
        <v>385</v>
      </c>
      <c r="C89" s="35" t="s">
        <v>386</v>
      </c>
      <c r="D89" s="33" t="s">
        <v>72</v>
      </c>
      <c r="E89" s="33" t="str">
        <f>IF(D89&gt;0,VLOOKUP(D89,lists!$C$6:$D$101,2,FALSE),"")</f>
        <v>Barley</v>
      </c>
      <c r="F89" s="35"/>
      <c r="G89" s="38" t="s">
        <v>396</v>
      </c>
      <c r="H89" s="29" t="s">
        <v>396</v>
      </c>
      <c r="I89" s="35"/>
      <c r="J89" s="35"/>
      <c r="K89" s="34" t="s">
        <v>252</v>
      </c>
      <c r="L89" s="33"/>
      <c r="M89" s="33" t="s">
        <v>1361</v>
      </c>
      <c r="N89" s="33">
        <f>IF(M89&gt;0,VLOOKUP(M89,lists!$Q$6:$R$161,2,FALSE),"")</f>
        <v>0</v>
      </c>
      <c r="O89" s="29" t="s">
        <v>396</v>
      </c>
      <c r="P89" s="33" t="s">
        <v>515</v>
      </c>
      <c r="Q89" s="33" t="s">
        <v>396</v>
      </c>
      <c r="R89" s="38" t="s">
        <v>396</v>
      </c>
      <c r="S89" s="35" t="s">
        <v>396</v>
      </c>
      <c r="T89" s="38" t="s">
        <v>396</v>
      </c>
      <c r="U89" s="35" t="s">
        <v>440</v>
      </c>
      <c r="V89" s="34" t="s">
        <v>406</v>
      </c>
      <c r="W89" s="34" t="s">
        <v>388</v>
      </c>
      <c r="X89" s="35" t="s">
        <v>441</v>
      </c>
      <c r="Y89" s="35" t="s">
        <v>442</v>
      </c>
      <c r="Z89" s="35">
        <v>2012</v>
      </c>
      <c r="AB89" s="29" t="s">
        <v>502</v>
      </c>
      <c r="AC89" s="33" t="s">
        <v>434</v>
      </c>
      <c r="AD89" s="34" t="s">
        <v>183</v>
      </c>
    </row>
    <row r="90" spans="1:30" s="36" customFormat="1">
      <c r="A90" s="39">
        <v>1006</v>
      </c>
      <c r="B90" s="35" t="s">
        <v>385</v>
      </c>
      <c r="C90" s="35" t="s">
        <v>386</v>
      </c>
      <c r="D90" s="33" t="s">
        <v>109</v>
      </c>
      <c r="E90" s="33" t="str">
        <f>IF(D90&gt;0,VLOOKUP(D90,lists!$C$6:$D$101,2,FALSE),"")</f>
        <v>Buckwheat</v>
      </c>
      <c r="F90" s="35"/>
      <c r="G90" s="38" t="s">
        <v>396</v>
      </c>
      <c r="H90" s="29" t="s">
        <v>396</v>
      </c>
      <c r="I90" s="35"/>
      <c r="J90" s="35"/>
      <c r="K90" s="34" t="s">
        <v>252</v>
      </c>
      <c r="L90" s="33"/>
      <c r="M90" s="33" t="s">
        <v>1361</v>
      </c>
      <c r="N90" s="33">
        <f>IF(M90&gt;0,VLOOKUP(M90,lists!$Q$6:$R$161,2,FALSE),"")</f>
        <v>0</v>
      </c>
      <c r="O90" s="29" t="s">
        <v>396</v>
      </c>
      <c r="P90" s="33" t="s">
        <v>515</v>
      </c>
      <c r="Q90" s="33" t="s">
        <v>396</v>
      </c>
      <c r="R90" s="38" t="s">
        <v>396</v>
      </c>
      <c r="S90" s="35" t="s">
        <v>396</v>
      </c>
      <c r="T90" s="38" t="s">
        <v>396</v>
      </c>
      <c r="U90" s="35" t="s">
        <v>440</v>
      </c>
      <c r="V90" s="34" t="s">
        <v>406</v>
      </c>
      <c r="W90" s="34" t="s">
        <v>388</v>
      </c>
      <c r="X90" s="35" t="s">
        <v>441</v>
      </c>
      <c r="Y90" s="35" t="s">
        <v>442</v>
      </c>
      <c r="Z90" s="35">
        <v>2012</v>
      </c>
      <c r="AB90" s="29" t="s">
        <v>502</v>
      </c>
      <c r="AC90" s="33" t="s">
        <v>434</v>
      </c>
      <c r="AD90" s="34" t="s">
        <v>183</v>
      </c>
    </row>
    <row r="91" spans="1:30" s="36" customFormat="1">
      <c r="A91" s="39">
        <v>1006</v>
      </c>
      <c r="B91" s="35" t="s">
        <v>385</v>
      </c>
      <c r="C91" s="35" t="s">
        <v>386</v>
      </c>
      <c r="D91" s="33" t="s">
        <v>81</v>
      </c>
      <c r="E91" s="33" t="str">
        <f>IF(D91&gt;0,VLOOKUP(D91,lists!$C$6:$D$101,2,FALSE),"")</f>
        <v>Rapeseed</v>
      </c>
      <c r="F91" s="35"/>
      <c r="G91" s="38" t="s">
        <v>396</v>
      </c>
      <c r="H91" s="29" t="s">
        <v>396</v>
      </c>
      <c r="I91" s="35"/>
      <c r="J91" s="35"/>
      <c r="K91" s="34" t="s">
        <v>252</v>
      </c>
      <c r="L91" s="33"/>
      <c r="M91" s="33" t="s">
        <v>1361</v>
      </c>
      <c r="N91" s="33">
        <f>IF(M91&gt;0,VLOOKUP(M91,lists!$Q$6:$R$161,2,FALSE),"")</f>
        <v>0</v>
      </c>
      <c r="O91" s="29" t="s">
        <v>396</v>
      </c>
      <c r="P91" s="33" t="s">
        <v>515</v>
      </c>
      <c r="Q91" s="33" t="s">
        <v>396</v>
      </c>
      <c r="R91" s="38" t="s">
        <v>396</v>
      </c>
      <c r="S91" s="35" t="s">
        <v>396</v>
      </c>
      <c r="T91" s="38" t="s">
        <v>396</v>
      </c>
      <c r="U91" s="35" t="s">
        <v>440</v>
      </c>
      <c r="V91" s="34" t="s">
        <v>406</v>
      </c>
      <c r="W91" s="34" t="s">
        <v>388</v>
      </c>
      <c r="X91" s="35" t="s">
        <v>441</v>
      </c>
      <c r="Y91" s="35" t="s">
        <v>442</v>
      </c>
      <c r="Z91" s="35">
        <v>2012</v>
      </c>
      <c r="AB91" s="29" t="s">
        <v>502</v>
      </c>
      <c r="AC91" s="33" t="s">
        <v>434</v>
      </c>
      <c r="AD91" s="34" t="s">
        <v>183</v>
      </c>
    </row>
    <row r="92" spans="1:30" s="36" customFormat="1">
      <c r="A92" s="39">
        <v>1006</v>
      </c>
      <c r="B92" s="35" t="s">
        <v>385</v>
      </c>
      <c r="C92" s="35" t="s">
        <v>386</v>
      </c>
      <c r="D92" s="33" t="s">
        <v>230</v>
      </c>
      <c r="E92" s="33" t="str">
        <f>IF(D92&gt;0,VLOOKUP(D92,lists!$C$6:$D$101,2,FALSE),"")</f>
        <v>Turnip</v>
      </c>
      <c r="F92" s="35"/>
      <c r="G92" s="38" t="s">
        <v>396</v>
      </c>
      <c r="H92" s="29" t="s">
        <v>396</v>
      </c>
      <c r="I92" s="35"/>
      <c r="J92" s="35"/>
      <c r="K92" s="34" t="s">
        <v>252</v>
      </c>
      <c r="L92" s="33"/>
      <c r="M92" s="33" t="s">
        <v>1361</v>
      </c>
      <c r="N92" s="33">
        <f>IF(M92&gt;0,VLOOKUP(M92,lists!$Q$6:$R$161,2,FALSE),"")</f>
        <v>0</v>
      </c>
      <c r="O92" s="29" t="s">
        <v>396</v>
      </c>
      <c r="P92" s="33" t="s">
        <v>515</v>
      </c>
      <c r="Q92" s="33" t="s">
        <v>396</v>
      </c>
      <c r="R92" s="38" t="s">
        <v>396</v>
      </c>
      <c r="S92" s="35" t="s">
        <v>396</v>
      </c>
      <c r="T92" s="38" t="s">
        <v>396</v>
      </c>
      <c r="U92" s="35" t="s">
        <v>440</v>
      </c>
      <c r="V92" s="34" t="s">
        <v>406</v>
      </c>
      <c r="W92" s="34" t="s">
        <v>388</v>
      </c>
      <c r="X92" s="35" t="s">
        <v>441</v>
      </c>
      <c r="Y92" s="35" t="s">
        <v>442</v>
      </c>
      <c r="Z92" s="35">
        <v>2012</v>
      </c>
      <c r="AB92" s="29" t="s">
        <v>502</v>
      </c>
      <c r="AC92" s="33" t="s">
        <v>434</v>
      </c>
      <c r="AD92" s="34" t="s">
        <v>183</v>
      </c>
    </row>
    <row r="93" spans="1:30" s="36" customFormat="1">
      <c r="A93" s="39">
        <v>1006</v>
      </c>
      <c r="B93" s="35" t="s">
        <v>385</v>
      </c>
      <c r="C93" s="35" t="s">
        <v>386</v>
      </c>
      <c r="D93" s="33" t="s">
        <v>79</v>
      </c>
      <c r="E93" s="33" t="str">
        <f>IF(D93&gt;0,VLOOKUP(D93,lists!$C$6:$D$101,2,FALSE),"")</f>
        <v>Maize (corn)</v>
      </c>
      <c r="F93" s="35"/>
      <c r="G93" s="38" t="s">
        <v>396</v>
      </c>
      <c r="H93" s="29" t="s">
        <v>396</v>
      </c>
      <c r="I93" s="35"/>
      <c r="J93" s="35"/>
      <c r="K93" s="34" t="s">
        <v>252</v>
      </c>
      <c r="L93" s="33"/>
      <c r="M93" s="33" t="s">
        <v>1361</v>
      </c>
      <c r="N93" s="33">
        <f>IF(M93&gt;0,VLOOKUP(M93,lists!$Q$6:$R$161,2,FALSE),"")</f>
        <v>0</v>
      </c>
      <c r="O93" s="29" t="s">
        <v>396</v>
      </c>
      <c r="P93" s="33" t="s">
        <v>515</v>
      </c>
      <c r="Q93" s="33" t="s">
        <v>396</v>
      </c>
      <c r="R93" s="38" t="s">
        <v>396</v>
      </c>
      <c r="S93" s="35" t="s">
        <v>396</v>
      </c>
      <c r="T93" s="38" t="s">
        <v>396</v>
      </c>
      <c r="U93" s="35" t="s">
        <v>440</v>
      </c>
      <c r="V93" s="34" t="s">
        <v>406</v>
      </c>
      <c r="W93" s="34" t="s">
        <v>388</v>
      </c>
      <c r="X93" s="35" t="s">
        <v>441</v>
      </c>
      <c r="Y93" s="35" t="s">
        <v>442</v>
      </c>
      <c r="Z93" s="35">
        <v>2012</v>
      </c>
      <c r="AB93" s="29" t="s">
        <v>502</v>
      </c>
      <c r="AC93" s="33" t="s">
        <v>434</v>
      </c>
      <c r="AD93" s="34" t="s">
        <v>183</v>
      </c>
    </row>
    <row r="94" spans="1:30" s="36" customFormat="1">
      <c r="A94" s="39">
        <v>1006</v>
      </c>
      <c r="B94" s="35" t="s">
        <v>385</v>
      </c>
      <c r="C94" s="35" t="s">
        <v>386</v>
      </c>
      <c r="D94" s="33" t="s">
        <v>227</v>
      </c>
      <c r="E94" s="33" t="str">
        <f>IF(D94&gt;0,VLOOKUP(D94,lists!$C$6:$D$101,2,FALSE),"")</f>
        <v>Tobacco</v>
      </c>
      <c r="F94" s="35"/>
      <c r="G94" s="38" t="s">
        <v>396</v>
      </c>
      <c r="H94" s="29" t="s">
        <v>396</v>
      </c>
      <c r="I94" s="35"/>
      <c r="J94" s="35"/>
      <c r="K94" s="34" t="s">
        <v>252</v>
      </c>
      <c r="L94" s="33"/>
      <c r="M94" s="33" t="s">
        <v>1361</v>
      </c>
      <c r="N94" s="33">
        <f>IF(M94&gt;0,VLOOKUP(M94,lists!$Q$6:$R$161,2,FALSE),"")</f>
        <v>0</v>
      </c>
      <c r="O94" s="29" t="s">
        <v>396</v>
      </c>
      <c r="P94" s="33" t="s">
        <v>515</v>
      </c>
      <c r="Q94" s="33" t="s">
        <v>396</v>
      </c>
      <c r="R94" s="38" t="s">
        <v>396</v>
      </c>
      <c r="S94" s="35" t="s">
        <v>396</v>
      </c>
      <c r="T94" s="38" t="s">
        <v>396</v>
      </c>
      <c r="U94" s="35" t="s">
        <v>440</v>
      </c>
      <c r="V94" s="34" t="s">
        <v>406</v>
      </c>
      <c r="W94" s="34" t="s">
        <v>388</v>
      </c>
      <c r="X94" s="35" t="s">
        <v>441</v>
      </c>
      <c r="Y94" s="35" t="s">
        <v>442</v>
      </c>
      <c r="Z94" s="35">
        <v>2012</v>
      </c>
      <c r="AB94" s="29" t="s">
        <v>502</v>
      </c>
      <c r="AC94" s="33" t="s">
        <v>434</v>
      </c>
      <c r="AD94" s="34" t="s">
        <v>183</v>
      </c>
    </row>
    <row r="95" spans="1:30" s="36" customFormat="1">
      <c r="A95" s="39">
        <v>1006</v>
      </c>
      <c r="B95" s="35" t="s">
        <v>385</v>
      </c>
      <c r="C95" s="35" t="s">
        <v>386</v>
      </c>
      <c r="D95" s="33" t="s">
        <v>84</v>
      </c>
      <c r="E95" s="33" t="str">
        <f>IF(D95&gt;0,VLOOKUP(D95,lists!$C$6:$D$101,2,FALSE),"")</f>
        <v>Wheat</v>
      </c>
      <c r="F95" s="35"/>
      <c r="G95" s="38" t="s">
        <v>396</v>
      </c>
      <c r="H95" s="29" t="s">
        <v>396</v>
      </c>
      <c r="I95" s="35"/>
      <c r="J95" s="35"/>
      <c r="K95" s="34" t="s">
        <v>252</v>
      </c>
      <c r="L95" s="33"/>
      <c r="M95" s="33" t="s">
        <v>1361</v>
      </c>
      <c r="N95" s="33">
        <f>IF(M95&gt;0,VLOOKUP(M95,lists!$Q$6:$R$161,2,FALSE),"")</f>
        <v>0</v>
      </c>
      <c r="O95" s="29" t="s">
        <v>396</v>
      </c>
      <c r="P95" s="33" t="s">
        <v>515</v>
      </c>
      <c r="Q95" s="33" t="s">
        <v>396</v>
      </c>
      <c r="R95" s="38" t="s">
        <v>396</v>
      </c>
      <c r="S95" s="35" t="s">
        <v>396</v>
      </c>
      <c r="T95" s="38" t="s">
        <v>396</v>
      </c>
      <c r="U95" s="35" t="s">
        <v>440</v>
      </c>
      <c r="V95" s="34" t="s">
        <v>406</v>
      </c>
      <c r="W95" s="34" t="s">
        <v>388</v>
      </c>
      <c r="X95" s="35" t="s">
        <v>441</v>
      </c>
      <c r="Y95" s="35" t="s">
        <v>442</v>
      </c>
      <c r="Z95" s="35">
        <v>2012</v>
      </c>
      <c r="AB95" s="29" t="s">
        <v>502</v>
      </c>
      <c r="AC95" s="33" t="s">
        <v>434</v>
      </c>
      <c r="AD95" s="34" t="s">
        <v>183</v>
      </c>
    </row>
    <row r="96" spans="1:30" s="36" customFormat="1">
      <c r="A96" s="39">
        <v>1006</v>
      </c>
      <c r="B96" s="35" t="s">
        <v>385</v>
      </c>
      <c r="C96" s="35" t="s">
        <v>386</v>
      </c>
      <c r="D96" s="33" t="s">
        <v>225</v>
      </c>
      <c r="E96" s="33" t="str">
        <f>IF(D96&gt;0,VLOOKUP(D96,lists!$C$6:$D$101,2,FALSE),"")</f>
        <v>Lupins</v>
      </c>
      <c r="F96" s="35"/>
      <c r="G96" s="38" t="s">
        <v>396</v>
      </c>
      <c r="H96" s="29" t="s">
        <v>396</v>
      </c>
      <c r="I96" s="35"/>
      <c r="J96" s="35"/>
      <c r="K96" s="34" t="s">
        <v>252</v>
      </c>
      <c r="L96" s="33"/>
      <c r="M96" s="33" t="s">
        <v>1361</v>
      </c>
      <c r="N96" s="33">
        <f>IF(M96&gt;0,VLOOKUP(M96,lists!$Q$6:$R$161,2,FALSE),"")</f>
        <v>0</v>
      </c>
      <c r="O96" s="29" t="s">
        <v>396</v>
      </c>
      <c r="P96" s="33" t="s">
        <v>515</v>
      </c>
      <c r="Q96" s="33" t="s">
        <v>396</v>
      </c>
      <c r="R96" s="38" t="s">
        <v>396</v>
      </c>
      <c r="S96" s="35" t="s">
        <v>396</v>
      </c>
      <c r="T96" s="38" t="s">
        <v>396</v>
      </c>
      <c r="U96" s="35" t="s">
        <v>440</v>
      </c>
      <c r="V96" s="34" t="s">
        <v>406</v>
      </c>
      <c r="W96" s="34" t="s">
        <v>388</v>
      </c>
      <c r="X96" s="35" t="s">
        <v>441</v>
      </c>
      <c r="Y96" s="35" t="s">
        <v>442</v>
      </c>
      <c r="Z96" s="35">
        <v>2012</v>
      </c>
      <c r="AB96" s="29" t="s">
        <v>502</v>
      </c>
      <c r="AC96" s="33" t="s">
        <v>434</v>
      </c>
      <c r="AD96" s="34" t="s">
        <v>183</v>
      </c>
    </row>
    <row r="97" spans="1:30" s="36" customFormat="1">
      <c r="A97" s="39">
        <v>1006</v>
      </c>
      <c r="B97" s="35" t="s">
        <v>385</v>
      </c>
      <c r="C97" s="35" t="s">
        <v>386</v>
      </c>
      <c r="D97" s="33" t="s">
        <v>82</v>
      </c>
      <c r="E97" s="33" t="str">
        <f>IF(D97&gt;0,VLOOKUP(D97,lists!$C$6:$D$101,2,FALSE),"")</f>
        <v>Soybean</v>
      </c>
      <c r="F97" s="35"/>
      <c r="G97" s="38" t="s">
        <v>396</v>
      </c>
      <c r="H97" s="29" t="s">
        <v>396</v>
      </c>
      <c r="I97" s="35"/>
      <c r="J97" s="35"/>
      <c r="K97" s="34" t="s">
        <v>252</v>
      </c>
      <c r="L97" s="33"/>
      <c r="M97" s="33" t="s">
        <v>1362</v>
      </c>
      <c r="N97" s="33">
        <f>IF(M97&gt;0,VLOOKUP(M97,lists!$Q$6:$R$161,2,FALSE),"")</f>
        <v>0</v>
      </c>
      <c r="O97" s="29" t="s">
        <v>396</v>
      </c>
      <c r="P97" s="33" t="s">
        <v>515</v>
      </c>
      <c r="Q97" s="33" t="s">
        <v>396</v>
      </c>
      <c r="R97" s="38" t="s">
        <v>396</v>
      </c>
      <c r="S97" s="35" t="s">
        <v>396</v>
      </c>
      <c r="T97" s="38" t="s">
        <v>396</v>
      </c>
      <c r="U97" s="35" t="s">
        <v>440</v>
      </c>
      <c r="V97" s="34" t="s">
        <v>406</v>
      </c>
      <c r="W97" s="34" t="s">
        <v>388</v>
      </c>
      <c r="X97" s="35" t="s">
        <v>441</v>
      </c>
      <c r="Y97" s="35" t="s">
        <v>442</v>
      </c>
      <c r="Z97" s="35">
        <v>2012</v>
      </c>
      <c r="AB97" s="29" t="s">
        <v>502</v>
      </c>
      <c r="AC97" s="33" t="s">
        <v>435</v>
      </c>
      <c r="AD97" s="34" t="s">
        <v>183</v>
      </c>
    </row>
    <row r="98" spans="1:30" s="36" customFormat="1">
      <c r="A98" s="39">
        <v>1006</v>
      </c>
      <c r="B98" s="35" t="s">
        <v>385</v>
      </c>
      <c r="C98" s="35" t="s">
        <v>386</v>
      </c>
      <c r="D98" s="33" t="s">
        <v>80</v>
      </c>
      <c r="E98" s="33" t="str">
        <f>IF(D98&gt;0,VLOOKUP(D98,lists!$C$6:$D$101,2,FALSE),"")</f>
        <v>Potato</v>
      </c>
      <c r="F98" s="35"/>
      <c r="G98" s="38" t="s">
        <v>396</v>
      </c>
      <c r="H98" s="29" t="s">
        <v>396</v>
      </c>
      <c r="I98" s="35"/>
      <c r="J98" s="35"/>
      <c r="K98" s="34" t="s">
        <v>252</v>
      </c>
      <c r="L98" s="33"/>
      <c r="M98" s="33" t="s">
        <v>1362</v>
      </c>
      <c r="N98" s="33">
        <f>IF(M98&gt;0,VLOOKUP(M98,lists!$Q$6:$R$161,2,FALSE),"")</f>
        <v>0</v>
      </c>
      <c r="O98" s="29" t="s">
        <v>396</v>
      </c>
      <c r="P98" s="33" t="s">
        <v>515</v>
      </c>
      <c r="Q98" s="33" t="s">
        <v>396</v>
      </c>
      <c r="R98" s="38" t="s">
        <v>396</v>
      </c>
      <c r="S98" s="35" t="s">
        <v>396</v>
      </c>
      <c r="T98" s="38" t="s">
        <v>396</v>
      </c>
      <c r="U98" s="35" t="s">
        <v>440</v>
      </c>
      <c r="V98" s="34" t="s">
        <v>406</v>
      </c>
      <c r="W98" s="34" t="s">
        <v>388</v>
      </c>
      <c r="X98" s="35" t="s">
        <v>441</v>
      </c>
      <c r="Y98" s="35" t="s">
        <v>442</v>
      </c>
      <c r="Z98" s="35">
        <v>2012</v>
      </c>
      <c r="AB98" s="29" t="s">
        <v>502</v>
      </c>
      <c r="AC98" s="33" t="s">
        <v>435</v>
      </c>
      <c r="AD98" s="34" t="s">
        <v>183</v>
      </c>
    </row>
    <row r="99" spans="1:30" s="36" customFormat="1">
      <c r="A99" s="39">
        <v>1006</v>
      </c>
      <c r="B99" s="35" t="s">
        <v>385</v>
      </c>
      <c r="C99" s="35" t="s">
        <v>386</v>
      </c>
      <c r="D99" s="33" t="s">
        <v>72</v>
      </c>
      <c r="E99" s="33" t="str">
        <f>IF(D99&gt;0,VLOOKUP(D99,lists!$C$6:$D$101,2,FALSE),"")</f>
        <v>Barley</v>
      </c>
      <c r="F99" s="35"/>
      <c r="G99" s="38" t="s">
        <v>396</v>
      </c>
      <c r="H99" s="29" t="s">
        <v>396</v>
      </c>
      <c r="I99" s="35"/>
      <c r="J99" s="35"/>
      <c r="K99" s="34" t="s">
        <v>252</v>
      </c>
      <c r="L99" s="33"/>
      <c r="M99" s="33" t="s">
        <v>1362</v>
      </c>
      <c r="N99" s="33">
        <f>IF(M99&gt;0,VLOOKUP(M99,lists!$Q$6:$R$161,2,FALSE),"")</f>
        <v>0</v>
      </c>
      <c r="O99" s="29" t="s">
        <v>396</v>
      </c>
      <c r="P99" s="33" t="s">
        <v>515</v>
      </c>
      <c r="Q99" s="33" t="s">
        <v>396</v>
      </c>
      <c r="R99" s="38" t="s">
        <v>396</v>
      </c>
      <c r="S99" s="35" t="s">
        <v>396</v>
      </c>
      <c r="T99" s="38" t="s">
        <v>396</v>
      </c>
      <c r="U99" s="35" t="s">
        <v>440</v>
      </c>
      <c r="V99" s="34" t="s">
        <v>406</v>
      </c>
      <c r="W99" s="34" t="s">
        <v>388</v>
      </c>
      <c r="X99" s="35" t="s">
        <v>441</v>
      </c>
      <c r="Y99" s="35" t="s">
        <v>442</v>
      </c>
      <c r="Z99" s="35">
        <v>2012</v>
      </c>
      <c r="AB99" s="29" t="s">
        <v>502</v>
      </c>
      <c r="AC99" s="33" t="s">
        <v>435</v>
      </c>
      <c r="AD99" s="34" t="s">
        <v>183</v>
      </c>
    </row>
    <row r="100" spans="1:30" s="36" customFormat="1">
      <c r="A100" s="39">
        <v>1006</v>
      </c>
      <c r="B100" s="35" t="s">
        <v>385</v>
      </c>
      <c r="C100" s="35" t="s">
        <v>386</v>
      </c>
      <c r="D100" s="33" t="s">
        <v>73</v>
      </c>
      <c r="E100" s="33" t="str">
        <f>IF(D100&gt;0,VLOOKUP(D100,lists!$C$6:$D$101,2,FALSE),"")</f>
        <v>Beets (sugar, fodder)</v>
      </c>
      <c r="F100" s="35"/>
      <c r="G100" s="38" t="s">
        <v>396</v>
      </c>
      <c r="H100" s="29" t="s">
        <v>396</v>
      </c>
      <c r="I100" s="35"/>
      <c r="J100" s="35"/>
      <c r="K100" s="34" t="s">
        <v>252</v>
      </c>
      <c r="L100" s="33"/>
      <c r="M100" s="33" t="s">
        <v>1362</v>
      </c>
      <c r="N100" s="33">
        <f>IF(M100&gt;0,VLOOKUP(M100,lists!$Q$6:$R$161,2,FALSE),"")</f>
        <v>0</v>
      </c>
      <c r="O100" s="29" t="s">
        <v>396</v>
      </c>
      <c r="P100" s="33" t="s">
        <v>515</v>
      </c>
      <c r="Q100" s="33" t="s">
        <v>396</v>
      </c>
      <c r="R100" s="38" t="s">
        <v>396</v>
      </c>
      <c r="S100" s="35" t="s">
        <v>396</v>
      </c>
      <c r="T100" s="38" t="s">
        <v>396</v>
      </c>
      <c r="U100" s="35" t="s">
        <v>440</v>
      </c>
      <c r="V100" s="34" t="s">
        <v>406</v>
      </c>
      <c r="W100" s="34" t="s">
        <v>388</v>
      </c>
      <c r="X100" s="35" t="s">
        <v>441</v>
      </c>
      <c r="Y100" s="35" t="s">
        <v>442</v>
      </c>
      <c r="Z100" s="35">
        <v>2012</v>
      </c>
      <c r="AB100" s="29" t="s">
        <v>502</v>
      </c>
      <c r="AC100" s="33" t="s">
        <v>435</v>
      </c>
      <c r="AD100" s="34" t="s">
        <v>183</v>
      </c>
    </row>
    <row r="101" spans="1:30" s="36" customFormat="1">
      <c r="A101" s="39">
        <v>1006</v>
      </c>
      <c r="B101" s="35" t="s">
        <v>385</v>
      </c>
      <c r="C101" s="35" t="s">
        <v>386</v>
      </c>
      <c r="D101" s="33" t="s">
        <v>227</v>
      </c>
      <c r="E101" s="33" t="str">
        <f>IF(D101&gt;0,VLOOKUP(D101,lists!$C$6:$D$101,2,FALSE),"")</f>
        <v>Tobacco</v>
      </c>
      <c r="F101" s="35"/>
      <c r="G101" s="38" t="s">
        <v>396</v>
      </c>
      <c r="H101" s="29" t="s">
        <v>396</v>
      </c>
      <c r="I101" s="35"/>
      <c r="J101" s="35"/>
      <c r="K101" s="34" t="s">
        <v>252</v>
      </c>
      <c r="L101" s="33"/>
      <c r="M101" s="33" t="s">
        <v>1362</v>
      </c>
      <c r="N101" s="33">
        <f>IF(M101&gt;0,VLOOKUP(M101,lists!$Q$6:$R$161,2,FALSE),"")</f>
        <v>0</v>
      </c>
      <c r="O101" s="29" t="s">
        <v>396</v>
      </c>
      <c r="P101" s="33" t="s">
        <v>515</v>
      </c>
      <c r="Q101" s="33" t="s">
        <v>396</v>
      </c>
      <c r="R101" s="38" t="s">
        <v>396</v>
      </c>
      <c r="S101" s="35" t="s">
        <v>396</v>
      </c>
      <c r="T101" s="38" t="s">
        <v>396</v>
      </c>
      <c r="U101" s="35" t="s">
        <v>440</v>
      </c>
      <c r="V101" s="34" t="s">
        <v>406</v>
      </c>
      <c r="W101" s="34" t="s">
        <v>388</v>
      </c>
      <c r="X101" s="35" t="s">
        <v>441</v>
      </c>
      <c r="Y101" s="35" t="s">
        <v>442</v>
      </c>
      <c r="Z101" s="35">
        <v>2012</v>
      </c>
      <c r="AB101" s="29" t="s">
        <v>502</v>
      </c>
      <c r="AC101" s="33" t="s">
        <v>435</v>
      </c>
      <c r="AD101" s="34" t="s">
        <v>183</v>
      </c>
    </row>
    <row r="102" spans="1:30" s="36" customFormat="1">
      <c r="A102" s="39">
        <v>1006</v>
      </c>
      <c r="B102" s="35" t="s">
        <v>385</v>
      </c>
      <c r="C102" s="35" t="s">
        <v>386</v>
      </c>
      <c r="D102" s="33" t="s">
        <v>84</v>
      </c>
      <c r="E102" s="33" t="str">
        <f>IF(D102&gt;0,VLOOKUP(D102,lists!$C$6:$D$101,2,FALSE),"")</f>
        <v>Wheat</v>
      </c>
      <c r="F102" s="35"/>
      <c r="G102" s="38" t="s">
        <v>396</v>
      </c>
      <c r="H102" s="29" t="s">
        <v>396</v>
      </c>
      <c r="I102" s="35"/>
      <c r="J102" s="35"/>
      <c r="K102" s="34" t="s">
        <v>252</v>
      </c>
      <c r="L102" s="33"/>
      <c r="M102" s="33" t="s">
        <v>1362</v>
      </c>
      <c r="N102" s="33">
        <f>IF(M102&gt;0,VLOOKUP(M102,lists!$Q$6:$R$161,2,FALSE),"")</f>
        <v>0</v>
      </c>
      <c r="O102" s="29" t="s">
        <v>396</v>
      </c>
      <c r="P102" s="33" t="s">
        <v>515</v>
      </c>
      <c r="Q102" s="33" t="s">
        <v>396</v>
      </c>
      <c r="R102" s="38" t="s">
        <v>396</v>
      </c>
      <c r="S102" s="35" t="s">
        <v>396</v>
      </c>
      <c r="T102" s="38" t="s">
        <v>396</v>
      </c>
      <c r="U102" s="35" t="s">
        <v>440</v>
      </c>
      <c r="V102" s="34" t="s">
        <v>406</v>
      </c>
      <c r="W102" s="34" t="s">
        <v>388</v>
      </c>
      <c r="X102" s="35" t="s">
        <v>441</v>
      </c>
      <c r="Y102" s="35" t="s">
        <v>442</v>
      </c>
      <c r="Z102" s="35">
        <v>2012</v>
      </c>
      <c r="AB102" s="29" t="s">
        <v>502</v>
      </c>
      <c r="AC102" s="33" t="s">
        <v>435</v>
      </c>
      <c r="AD102" s="34" t="s">
        <v>183</v>
      </c>
    </row>
    <row r="103" spans="1:30" s="36" customFormat="1">
      <c r="A103" s="39">
        <v>1006</v>
      </c>
      <c r="B103" s="35" t="s">
        <v>385</v>
      </c>
      <c r="C103" s="35" t="s">
        <v>386</v>
      </c>
      <c r="D103" s="33" t="s">
        <v>225</v>
      </c>
      <c r="E103" s="33" t="str">
        <f>IF(D103&gt;0,VLOOKUP(D103,lists!$C$6:$D$101,2,FALSE),"")</f>
        <v>Lupins</v>
      </c>
      <c r="F103" s="35"/>
      <c r="G103" s="38" t="s">
        <v>396</v>
      </c>
      <c r="H103" s="29" t="s">
        <v>396</v>
      </c>
      <c r="I103" s="35"/>
      <c r="J103" s="35"/>
      <c r="K103" s="34" t="s">
        <v>252</v>
      </c>
      <c r="L103" s="33"/>
      <c r="M103" s="33" t="s">
        <v>1362</v>
      </c>
      <c r="N103" s="33">
        <f>IF(M103&gt;0,VLOOKUP(M103,lists!$Q$6:$R$161,2,FALSE),"")</f>
        <v>0</v>
      </c>
      <c r="O103" s="29" t="s">
        <v>396</v>
      </c>
      <c r="P103" s="33" t="s">
        <v>515</v>
      </c>
      <c r="Q103" s="33" t="s">
        <v>396</v>
      </c>
      <c r="R103" s="38" t="s">
        <v>396</v>
      </c>
      <c r="S103" s="35" t="s">
        <v>396</v>
      </c>
      <c r="T103" s="38" t="s">
        <v>396</v>
      </c>
      <c r="U103" s="35" t="s">
        <v>440</v>
      </c>
      <c r="V103" s="34" t="s">
        <v>406</v>
      </c>
      <c r="W103" s="34" t="s">
        <v>388</v>
      </c>
      <c r="X103" s="35" t="s">
        <v>441</v>
      </c>
      <c r="Y103" s="35" t="s">
        <v>442</v>
      </c>
      <c r="Z103" s="35">
        <v>2012</v>
      </c>
      <c r="AB103" s="29" t="s">
        <v>502</v>
      </c>
      <c r="AC103" s="33" t="s">
        <v>435</v>
      </c>
      <c r="AD103" s="34" t="s">
        <v>183</v>
      </c>
    </row>
    <row r="104" spans="1:30" s="36" customFormat="1">
      <c r="A104" s="39">
        <v>1006</v>
      </c>
      <c r="B104" s="35" t="s">
        <v>385</v>
      </c>
      <c r="C104" s="35" t="s">
        <v>386</v>
      </c>
      <c r="D104" s="33" t="s">
        <v>80</v>
      </c>
      <c r="E104" s="33" t="str">
        <f>IF(D104&gt;0,VLOOKUP(D104,lists!$C$6:$D$101,2,FALSE),"")</f>
        <v>Potato</v>
      </c>
      <c r="F104" s="35"/>
      <c r="G104" s="38" t="s">
        <v>396</v>
      </c>
      <c r="H104" s="29" t="s">
        <v>396</v>
      </c>
      <c r="I104" s="35"/>
      <c r="J104" s="35"/>
      <c r="K104" s="34" t="s">
        <v>252</v>
      </c>
      <c r="L104" s="33"/>
      <c r="M104" s="33" t="s">
        <v>1364</v>
      </c>
      <c r="N104" s="33">
        <f>IF(M104&gt;0,VLOOKUP(M104,lists!$Q$6:$R$161,2,FALSE),"")</f>
        <v>0</v>
      </c>
      <c r="O104" s="29" t="s">
        <v>396</v>
      </c>
      <c r="P104" s="33" t="s">
        <v>515</v>
      </c>
      <c r="Q104" s="33" t="s">
        <v>396</v>
      </c>
      <c r="R104" s="38" t="s">
        <v>396</v>
      </c>
      <c r="S104" s="35" t="s">
        <v>396</v>
      </c>
      <c r="T104" s="38" t="s">
        <v>396</v>
      </c>
      <c r="U104" s="35" t="s">
        <v>440</v>
      </c>
      <c r="V104" s="34" t="s">
        <v>406</v>
      </c>
      <c r="W104" s="34" t="s">
        <v>388</v>
      </c>
      <c r="X104" s="35" t="s">
        <v>441</v>
      </c>
      <c r="Y104" s="35" t="s">
        <v>442</v>
      </c>
      <c r="Z104" s="35">
        <v>2012</v>
      </c>
      <c r="AB104" s="29" t="s">
        <v>502</v>
      </c>
      <c r="AC104" s="33" t="s">
        <v>443</v>
      </c>
      <c r="AD104" s="34" t="s">
        <v>183</v>
      </c>
    </row>
    <row r="105" spans="1:30" s="36" customFormat="1">
      <c r="A105" s="39">
        <v>1006</v>
      </c>
      <c r="B105" s="35" t="s">
        <v>385</v>
      </c>
      <c r="C105" s="35" t="s">
        <v>386</v>
      </c>
      <c r="D105" s="33" t="s">
        <v>82</v>
      </c>
      <c r="E105" s="33" t="str">
        <f>IF(D105&gt;0,VLOOKUP(D105,lists!$C$6:$D$101,2,FALSE),"")</f>
        <v>Soybean</v>
      </c>
      <c r="F105" s="35"/>
      <c r="G105" s="38" t="s">
        <v>396</v>
      </c>
      <c r="H105" s="29" t="s">
        <v>396</v>
      </c>
      <c r="I105" s="35"/>
      <c r="J105" s="35"/>
      <c r="K105" s="34" t="s">
        <v>252</v>
      </c>
      <c r="L105" s="33"/>
      <c r="M105" s="33" t="s">
        <v>1364</v>
      </c>
      <c r="N105" s="33">
        <f>IF(M105&gt;0,VLOOKUP(M105,lists!$Q$6:$R$161,2,FALSE),"")</f>
        <v>0</v>
      </c>
      <c r="O105" s="29" t="s">
        <v>396</v>
      </c>
      <c r="P105" s="33" t="s">
        <v>515</v>
      </c>
      <c r="Q105" s="33" t="s">
        <v>396</v>
      </c>
      <c r="R105" s="38" t="s">
        <v>396</v>
      </c>
      <c r="S105" s="35" t="s">
        <v>396</v>
      </c>
      <c r="T105" s="38" t="s">
        <v>396</v>
      </c>
      <c r="U105" s="35" t="s">
        <v>440</v>
      </c>
      <c r="V105" s="34" t="s">
        <v>406</v>
      </c>
      <c r="W105" s="34" t="s">
        <v>388</v>
      </c>
      <c r="X105" s="35" t="s">
        <v>441</v>
      </c>
      <c r="Y105" s="35" t="s">
        <v>442</v>
      </c>
      <c r="Z105" s="35">
        <v>2012</v>
      </c>
      <c r="AB105" s="29" t="s">
        <v>502</v>
      </c>
      <c r="AC105" s="33" t="s">
        <v>443</v>
      </c>
      <c r="AD105" s="34" t="s">
        <v>183</v>
      </c>
    </row>
    <row r="106" spans="1:30" s="36" customFormat="1">
      <c r="A106" s="39">
        <v>1006</v>
      </c>
      <c r="B106" s="35" t="s">
        <v>385</v>
      </c>
      <c r="C106" s="35" t="s">
        <v>386</v>
      </c>
      <c r="D106" s="33" t="s">
        <v>84</v>
      </c>
      <c r="E106" s="33" t="str">
        <f>IF(D106&gt;0,VLOOKUP(D106,lists!$C$6:$D$101,2,FALSE),"")</f>
        <v>Wheat</v>
      </c>
      <c r="F106" s="35"/>
      <c r="G106" s="38" t="s">
        <v>396</v>
      </c>
      <c r="H106" s="29" t="s">
        <v>396</v>
      </c>
      <c r="I106" s="35"/>
      <c r="J106" s="35"/>
      <c r="K106" s="34" t="s">
        <v>252</v>
      </c>
      <c r="L106" s="33"/>
      <c r="M106" s="33" t="s">
        <v>1365</v>
      </c>
      <c r="N106" s="33">
        <f>IF(M106&gt;0,VLOOKUP(M106,lists!$Q$6:$R$161,2,FALSE),"")</f>
        <v>0</v>
      </c>
      <c r="O106" s="29" t="s">
        <v>396</v>
      </c>
      <c r="P106" s="33" t="s">
        <v>515</v>
      </c>
      <c r="Q106" s="33" t="s">
        <v>396</v>
      </c>
      <c r="R106" s="38" t="s">
        <v>396</v>
      </c>
      <c r="S106" s="35" t="s">
        <v>396</v>
      </c>
      <c r="T106" s="38" t="s">
        <v>396</v>
      </c>
      <c r="U106" s="35" t="s">
        <v>440</v>
      </c>
      <c r="V106" s="34" t="s">
        <v>406</v>
      </c>
      <c r="W106" s="34" t="s">
        <v>388</v>
      </c>
      <c r="X106" s="35" t="s">
        <v>441</v>
      </c>
      <c r="Y106" s="35" t="s">
        <v>442</v>
      </c>
      <c r="Z106" s="35">
        <v>2012</v>
      </c>
      <c r="AB106" s="29" t="s">
        <v>502</v>
      </c>
      <c r="AC106" s="33" t="s">
        <v>436</v>
      </c>
      <c r="AD106" s="34" t="s">
        <v>183</v>
      </c>
    </row>
    <row r="107" spans="1:30" s="36" customFormat="1">
      <c r="A107" s="39">
        <v>1006</v>
      </c>
      <c r="B107" s="35" t="s">
        <v>385</v>
      </c>
      <c r="C107" s="35" t="s">
        <v>386</v>
      </c>
      <c r="D107" s="33" t="s">
        <v>80</v>
      </c>
      <c r="E107" s="33" t="str">
        <f>IF(D107&gt;0,VLOOKUP(D107,lists!$C$6:$D$101,2,FALSE),"")</f>
        <v>Potato</v>
      </c>
      <c r="F107" s="35"/>
      <c r="G107" s="38" t="s">
        <v>396</v>
      </c>
      <c r="H107" s="29" t="s">
        <v>396</v>
      </c>
      <c r="I107" s="35"/>
      <c r="J107" s="35"/>
      <c r="K107" s="34" t="s">
        <v>252</v>
      </c>
      <c r="L107" s="33"/>
      <c r="M107" s="33" t="s">
        <v>1365</v>
      </c>
      <c r="N107" s="33">
        <f>IF(M107&gt;0,VLOOKUP(M107,lists!$Q$6:$R$161,2,FALSE),"")</f>
        <v>0</v>
      </c>
      <c r="O107" s="29" t="s">
        <v>396</v>
      </c>
      <c r="P107" s="33" t="s">
        <v>515</v>
      </c>
      <c r="Q107" s="33" t="s">
        <v>396</v>
      </c>
      <c r="R107" s="38" t="s">
        <v>396</v>
      </c>
      <c r="S107" s="35" t="s">
        <v>396</v>
      </c>
      <c r="T107" s="38" t="s">
        <v>396</v>
      </c>
      <c r="U107" s="35" t="s">
        <v>440</v>
      </c>
      <c r="V107" s="34" t="s">
        <v>406</v>
      </c>
      <c r="W107" s="34" t="s">
        <v>388</v>
      </c>
      <c r="X107" s="35" t="s">
        <v>441</v>
      </c>
      <c r="Y107" s="35" t="s">
        <v>442</v>
      </c>
      <c r="Z107" s="35">
        <v>2012</v>
      </c>
      <c r="AB107" s="29" t="s">
        <v>502</v>
      </c>
      <c r="AC107" s="33" t="s">
        <v>436</v>
      </c>
      <c r="AD107" s="34" t="s">
        <v>183</v>
      </c>
    </row>
    <row r="108" spans="1:30" s="36" customFormat="1">
      <c r="A108" s="39">
        <v>1006</v>
      </c>
      <c r="B108" s="35" t="s">
        <v>385</v>
      </c>
      <c r="C108" s="35" t="s">
        <v>386</v>
      </c>
      <c r="D108" s="33" t="s">
        <v>72</v>
      </c>
      <c r="E108" s="33" t="str">
        <f>IF(D108&gt;0,VLOOKUP(D108,lists!$C$6:$D$101,2,FALSE),"")</f>
        <v>Barley</v>
      </c>
      <c r="F108" s="35"/>
      <c r="G108" s="38" t="s">
        <v>396</v>
      </c>
      <c r="H108" s="29" t="s">
        <v>396</v>
      </c>
      <c r="I108" s="35"/>
      <c r="J108" s="35"/>
      <c r="K108" s="34" t="s">
        <v>252</v>
      </c>
      <c r="L108" s="33"/>
      <c r="M108" s="33" t="s">
        <v>1365</v>
      </c>
      <c r="N108" s="33">
        <f>IF(M108&gt;0,VLOOKUP(M108,lists!$Q$6:$R$161,2,FALSE),"")</f>
        <v>0</v>
      </c>
      <c r="O108" s="29" t="s">
        <v>396</v>
      </c>
      <c r="P108" s="33" t="s">
        <v>515</v>
      </c>
      <c r="Q108" s="33" t="s">
        <v>396</v>
      </c>
      <c r="R108" s="38" t="s">
        <v>396</v>
      </c>
      <c r="S108" s="35" t="s">
        <v>396</v>
      </c>
      <c r="T108" s="38" t="s">
        <v>396</v>
      </c>
      <c r="U108" s="35" t="s">
        <v>440</v>
      </c>
      <c r="V108" s="34" t="s">
        <v>406</v>
      </c>
      <c r="W108" s="34" t="s">
        <v>388</v>
      </c>
      <c r="X108" s="35" t="s">
        <v>441</v>
      </c>
      <c r="Y108" s="35" t="s">
        <v>442</v>
      </c>
      <c r="Z108" s="35">
        <v>2012</v>
      </c>
      <c r="AB108" s="29" t="s">
        <v>502</v>
      </c>
      <c r="AC108" s="33" t="s">
        <v>436</v>
      </c>
      <c r="AD108" s="34" t="s">
        <v>183</v>
      </c>
    </row>
    <row r="109" spans="1:30" s="36" customFormat="1">
      <c r="A109" s="39">
        <v>1006</v>
      </c>
      <c r="B109" s="35" t="s">
        <v>385</v>
      </c>
      <c r="C109" s="35" t="s">
        <v>386</v>
      </c>
      <c r="D109" s="33" t="s">
        <v>84</v>
      </c>
      <c r="E109" s="33" t="str">
        <f>IF(D109&gt;0,VLOOKUP(D109,lists!$C$6:$D$101,2,FALSE),"")</f>
        <v>Wheat</v>
      </c>
      <c r="F109" s="35"/>
      <c r="G109" s="38" t="s">
        <v>396</v>
      </c>
      <c r="H109" s="29" t="s">
        <v>396</v>
      </c>
      <c r="I109" s="35"/>
      <c r="J109" s="35"/>
      <c r="K109" s="34" t="s">
        <v>252</v>
      </c>
      <c r="L109" s="33"/>
      <c r="M109" s="33" t="s">
        <v>1366</v>
      </c>
      <c r="N109" s="33">
        <f>IF(M109&gt;0,VLOOKUP(M109,lists!$Q$6:$R$161,2,FALSE),"")</f>
        <v>0</v>
      </c>
      <c r="O109" s="29" t="s">
        <v>396</v>
      </c>
      <c r="P109" s="33" t="s">
        <v>515</v>
      </c>
      <c r="Q109" s="33" t="s">
        <v>396</v>
      </c>
      <c r="R109" s="38" t="s">
        <v>396</v>
      </c>
      <c r="S109" s="35" t="s">
        <v>396</v>
      </c>
      <c r="T109" s="38" t="s">
        <v>396</v>
      </c>
      <c r="U109" s="35" t="s">
        <v>440</v>
      </c>
      <c r="V109" s="34" t="s">
        <v>406</v>
      </c>
      <c r="W109" s="34" t="s">
        <v>388</v>
      </c>
      <c r="X109" s="35" t="s">
        <v>441</v>
      </c>
      <c r="Y109" s="35" t="s">
        <v>442</v>
      </c>
      <c r="Z109" s="35">
        <v>2012</v>
      </c>
      <c r="AB109" s="29" t="s">
        <v>502</v>
      </c>
      <c r="AC109" s="33" t="s">
        <v>437</v>
      </c>
      <c r="AD109" s="34" t="s">
        <v>183</v>
      </c>
    </row>
    <row r="110" spans="1:30" s="36" customFormat="1">
      <c r="A110" s="39">
        <v>1006</v>
      </c>
      <c r="B110" s="35" t="s">
        <v>385</v>
      </c>
      <c r="C110" s="35" t="s">
        <v>386</v>
      </c>
      <c r="D110" s="33" t="s">
        <v>80</v>
      </c>
      <c r="E110" s="33" t="str">
        <f>IF(D110&gt;0,VLOOKUP(D110,lists!$C$6:$D$101,2,FALSE),"")</f>
        <v>Potato</v>
      </c>
      <c r="F110" s="35"/>
      <c r="G110" s="38" t="s">
        <v>396</v>
      </c>
      <c r="H110" s="29" t="s">
        <v>396</v>
      </c>
      <c r="I110" s="35"/>
      <c r="J110" s="35"/>
      <c r="K110" s="34" t="s">
        <v>252</v>
      </c>
      <c r="L110" s="33"/>
      <c r="M110" s="33" t="s">
        <v>1366</v>
      </c>
      <c r="N110" s="33">
        <f>IF(M110&gt;0,VLOOKUP(M110,lists!$Q$6:$R$161,2,FALSE),"")</f>
        <v>0</v>
      </c>
      <c r="O110" s="29" t="s">
        <v>396</v>
      </c>
      <c r="P110" s="33" t="s">
        <v>515</v>
      </c>
      <c r="Q110" s="33" t="s">
        <v>396</v>
      </c>
      <c r="R110" s="38" t="s">
        <v>396</v>
      </c>
      <c r="S110" s="35" t="s">
        <v>396</v>
      </c>
      <c r="T110" s="38" t="s">
        <v>396</v>
      </c>
      <c r="U110" s="35" t="s">
        <v>440</v>
      </c>
      <c r="V110" s="34" t="s">
        <v>406</v>
      </c>
      <c r="W110" s="34" t="s">
        <v>388</v>
      </c>
      <c r="X110" s="35" t="s">
        <v>441</v>
      </c>
      <c r="Y110" s="35" t="s">
        <v>442</v>
      </c>
      <c r="Z110" s="35">
        <v>2012</v>
      </c>
      <c r="AB110" s="29" t="s">
        <v>502</v>
      </c>
      <c r="AC110" s="33" t="s">
        <v>437</v>
      </c>
      <c r="AD110" s="34" t="s">
        <v>183</v>
      </c>
    </row>
    <row r="111" spans="1:30" s="36" customFormat="1">
      <c r="A111" s="39">
        <v>1006</v>
      </c>
      <c r="B111" s="35" t="s">
        <v>385</v>
      </c>
      <c r="C111" s="35" t="s">
        <v>386</v>
      </c>
      <c r="D111" s="33" t="s">
        <v>72</v>
      </c>
      <c r="E111" s="33" t="str">
        <f>IF(D111&gt;0,VLOOKUP(D111,lists!$C$6:$D$101,2,FALSE),"")</f>
        <v>Barley</v>
      </c>
      <c r="F111" s="35"/>
      <c r="G111" s="38" t="s">
        <v>396</v>
      </c>
      <c r="H111" s="29" t="s">
        <v>396</v>
      </c>
      <c r="I111" s="35"/>
      <c r="J111" s="35"/>
      <c r="K111" s="34" t="s">
        <v>252</v>
      </c>
      <c r="L111" s="33"/>
      <c r="M111" s="33" t="s">
        <v>1366</v>
      </c>
      <c r="N111" s="33">
        <f>IF(M111&gt;0,VLOOKUP(M111,lists!$Q$6:$R$161,2,FALSE),"")</f>
        <v>0</v>
      </c>
      <c r="O111" s="29" t="s">
        <v>396</v>
      </c>
      <c r="P111" s="33" t="s">
        <v>515</v>
      </c>
      <c r="Q111" s="33" t="s">
        <v>396</v>
      </c>
      <c r="R111" s="38" t="s">
        <v>396</v>
      </c>
      <c r="S111" s="35" t="s">
        <v>396</v>
      </c>
      <c r="T111" s="38" t="s">
        <v>396</v>
      </c>
      <c r="U111" s="35" t="s">
        <v>440</v>
      </c>
      <c r="V111" s="34" t="s">
        <v>406</v>
      </c>
      <c r="W111" s="34" t="s">
        <v>388</v>
      </c>
      <c r="X111" s="35" t="s">
        <v>441</v>
      </c>
      <c r="Y111" s="35" t="s">
        <v>442</v>
      </c>
      <c r="Z111" s="35">
        <v>2012</v>
      </c>
      <c r="AB111" s="29" t="s">
        <v>502</v>
      </c>
      <c r="AC111" s="33" t="s">
        <v>437</v>
      </c>
      <c r="AD111" s="34" t="s">
        <v>183</v>
      </c>
    </row>
    <row r="112" spans="1:30" s="36" customFormat="1">
      <c r="A112" s="39">
        <v>1006</v>
      </c>
      <c r="B112" s="35" t="s">
        <v>385</v>
      </c>
      <c r="C112" s="35" t="s">
        <v>386</v>
      </c>
      <c r="D112" s="33" t="s">
        <v>72</v>
      </c>
      <c r="E112" s="33" t="str">
        <f>IF(D112&gt;0,VLOOKUP(D112,lists!$C$6:$D$101,2,FALSE),"")</f>
        <v>Barley</v>
      </c>
      <c r="F112" s="35"/>
      <c r="G112" s="38" t="s">
        <v>396</v>
      </c>
      <c r="H112" s="29" t="s">
        <v>396</v>
      </c>
      <c r="I112" s="35"/>
      <c r="J112" s="35"/>
      <c r="K112" s="34" t="s">
        <v>252</v>
      </c>
      <c r="L112" s="33"/>
      <c r="M112" s="33" t="s">
        <v>1367</v>
      </c>
      <c r="N112" s="33">
        <f>IF(M112&gt;0,VLOOKUP(M112,lists!$Q$6:$R$161,2,FALSE),"")</f>
        <v>0</v>
      </c>
      <c r="O112" s="29" t="s">
        <v>396</v>
      </c>
      <c r="P112" s="33" t="s">
        <v>515</v>
      </c>
      <c r="Q112" s="33" t="s">
        <v>396</v>
      </c>
      <c r="R112" s="38" t="s">
        <v>396</v>
      </c>
      <c r="S112" s="35" t="s">
        <v>396</v>
      </c>
      <c r="T112" s="38" t="s">
        <v>396</v>
      </c>
      <c r="U112" s="35" t="s">
        <v>440</v>
      </c>
      <c r="V112" s="34" t="s">
        <v>406</v>
      </c>
      <c r="W112" s="34" t="s">
        <v>388</v>
      </c>
      <c r="X112" s="35" t="s">
        <v>441</v>
      </c>
      <c r="Y112" s="35" t="s">
        <v>442</v>
      </c>
      <c r="Z112" s="35">
        <v>2012</v>
      </c>
      <c r="AB112" s="29" t="s">
        <v>502</v>
      </c>
      <c r="AC112" s="33" t="s">
        <v>438</v>
      </c>
      <c r="AD112" s="34" t="s">
        <v>183</v>
      </c>
    </row>
    <row r="113" spans="1:30" s="36" customFormat="1">
      <c r="A113" s="39">
        <v>1006</v>
      </c>
      <c r="B113" s="35" t="s">
        <v>385</v>
      </c>
      <c r="C113" s="35" t="s">
        <v>386</v>
      </c>
      <c r="D113" s="33" t="s">
        <v>84</v>
      </c>
      <c r="E113" s="33" t="str">
        <f>IF(D113&gt;0,VLOOKUP(D113,lists!$C$6:$D$101,2,FALSE),"")</f>
        <v>Wheat</v>
      </c>
      <c r="F113" s="35"/>
      <c r="G113" s="38" t="s">
        <v>396</v>
      </c>
      <c r="H113" s="29" t="s">
        <v>396</v>
      </c>
      <c r="I113" s="35"/>
      <c r="J113" s="35"/>
      <c r="K113" s="34" t="s">
        <v>252</v>
      </c>
      <c r="L113" s="33"/>
      <c r="M113" s="33" t="s">
        <v>1367</v>
      </c>
      <c r="N113" s="33">
        <f>IF(M113&gt;0,VLOOKUP(M113,lists!$Q$6:$R$161,2,FALSE),"")</f>
        <v>0</v>
      </c>
      <c r="O113" s="29" t="s">
        <v>396</v>
      </c>
      <c r="P113" s="33" t="s">
        <v>515</v>
      </c>
      <c r="Q113" s="33" t="s">
        <v>396</v>
      </c>
      <c r="R113" s="38" t="s">
        <v>396</v>
      </c>
      <c r="S113" s="35" t="s">
        <v>396</v>
      </c>
      <c r="T113" s="38" t="s">
        <v>396</v>
      </c>
      <c r="U113" s="35" t="s">
        <v>440</v>
      </c>
      <c r="V113" s="34" t="s">
        <v>406</v>
      </c>
      <c r="W113" s="34" t="s">
        <v>388</v>
      </c>
      <c r="X113" s="35" t="s">
        <v>441</v>
      </c>
      <c r="Y113" s="35" t="s">
        <v>442</v>
      </c>
      <c r="Z113" s="35">
        <v>2012</v>
      </c>
      <c r="AB113" s="29" t="s">
        <v>502</v>
      </c>
      <c r="AC113" s="33" t="s">
        <v>438</v>
      </c>
      <c r="AD113" s="34" t="s">
        <v>183</v>
      </c>
    </row>
    <row r="114" spans="1:30" s="36" customFormat="1">
      <c r="A114" s="39">
        <v>1006</v>
      </c>
      <c r="B114" s="35" t="s">
        <v>385</v>
      </c>
      <c r="C114" s="35" t="s">
        <v>386</v>
      </c>
      <c r="D114" s="33" t="s">
        <v>72</v>
      </c>
      <c r="E114" s="33" t="str">
        <f>IF(D114&gt;0,VLOOKUP(D114,lists!$C$6:$D$101,2,FALSE),"")</f>
        <v>Barley</v>
      </c>
      <c r="F114" s="35"/>
      <c r="G114" s="38" t="s">
        <v>396</v>
      </c>
      <c r="H114" s="29" t="s">
        <v>396</v>
      </c>
      <c r="I114" s="35"/>
      <c r="J114" s="35"/>
      <c r="K114" s="34" t="s">
        <v>252</v>
      </c>
      <c r="L114" s="33"/>
      <c r="M114" s="33" t="s">
        <v>1368</v>
      </c>
      <c r="N114" s="33">
        <f>IF(M114&gt;0,VLOOKUP(M114,lists!$Q$6:$R$161,2,FALSE),"")</f>
        <v>0</v>
      </c>
      <c r="O114" s="29" t="s">
        <v>396</v>
      </c>
      <c r="P114" s="33" t="s">
        <v>515</v>
      </c>
      <c r="Q114" s="33" t="s">
        <v>396</v>
      </c>
      <c r="R114" s="38" t="s">
        <v>396</v>
      </c>
      <c r="S114" s="35" t="s">
        <v>396</v>
      </c>
      <c r="T114" s="38" t="s">
        <v>396</v>
      </c>
      <c r="U114" s="35" t="s">
        <v>440</v>
      </c>
      <c r="V114" s="34" t="s">
        <v>406</v>
      </c>
      <c r="W114" s="34" t="s">
        <v>388</v>
      </c>
      <c r="X114" s="35" t="s">
        <v>441</v>
      </c>
      <c r="Y114" s="35" t="s">
        <v>442</v>
      </c>
      <c r="Z114" s="35">
        <v>2012</v>
      </c>
      <c r="AB114" s="29" t="s">
        <v>502</v>
      </c>
      <c r="AC114" s="33" t="s">
        <v>439</v>
      </c>
      <c r="AD114" s="34" t="s">
        <v>183</v>
      </c>
    </row>
    <row r="115" spans="1:30" s="36" customFormat="1">
      <c r="A115" s="39">
        <v>1006</v>
      </c>
      <c r="B115" s="35" t="s">
        <v>385</v>
      </c>
      <c r="C115" s="35" t="s">
        <v>386</v>
      </c>
      <c r="D115" s="33" t="s">
        <v>84</v>
      </c>
      <c r="E115" s="33" t="str">
        <f>IF(D115&gt;0,VLOOKUP(D115,lists!$C$6:$D$101,2,FALSE),"")</f>
        <v>Wheat</v>
      </c>
      <c r="F115" s="35"/>
      <c r="G115" s="38" t="s">
        <v>396</v>
      </c>
      <c r="H115" s="29" t="s">
        <v>396</v>
      </c>
      <c r="I115" s="35"/>
      <c r="J115" s="35"/>
      <c r="K115" s="34" t="s">
        <v>252</v>
      </c>
      <c r="L115" s="33"/>
      <c r="M115" s="33" t="s">
        <v>1368</v>
      </c>
      <c r="N115" s="33">
        <f>IF(M115&gt;0,VLOOKUP(M115,lists!$Q$6:$R$161,2,FALSE),"")</f>
        <v>0</v>
      </c>
      <c r="O115" s="29" t="s">
        <v>396</v>
      </c>
      <c r="P115" s="33" t="s">
        <v>515</v>
      </c>
      <c r="Q115" s="33" t="s">
        <v>396</v>
      </c>
      <c r="R115" s="38" t="s">
        <v>396</v>
      </c>
      <c r="S115" s="35" t="s">
        <v>396</v>
      </c>
      <c r="T115" s="38" t="s">
        <v>396</v>
      </c>
      <c r="U115" s="35" t="s">
        <v>440</v>
      </c>
      <c r="V115" s="34" t="s">
        <v>406</v>
      </c>
      <c r="W115" s="34" t="s">
        <v>388</v>
      </c>
      <c r="X115" s="35" t="s">
        <v>441</v>
      </c>
      <c r="Y115" s="35" t="s">
        <v>442</v>
      </c>
      <c r="Z115" s="35">
        <v>2012</v>
      </c>
      <c r="AB115" s="29" t="s">
        <v>502</v>
      </c>
      <c r="AC115" s="33" t="s">
        <v>439</v>
      </c>
      <c r="AD115" s="34" t="s">
        <v>183</v>
      </c>
    </row>
    <row r="116" spans="1:30" s="36" customFormat="1">
      <c r="A116" s="39">
        <v>1006</v>
      </c>
      <c r="B116" s="35" t="s">
        <v>385</v>
      </c>
      <c r="C116" s="35" t="s">
        <v>386</v>
      </c>
      <c r="D116" s="33" t="s">
        <v>82</v>
      </c>
      <c r="E116" s="33" t="str">
        <f>IF(D116&gt;0,VLOOKUP(D116,lists!$C$6:$D$101,2,FALSE),"")</f>
        <v>Soybean</v>
      </c>
      <c r="F116" s="35"/>
      <c r="G116" s="38" t="s">
        <v>396</v>
      </c>
      <c r="H116" s="29" t="s">
        <v>396</v>
      </c>
      <c r="I116" s="35"/>
      <c r="J116" s="35"/>
      <c r="K116" s="34" t="s">
        <v>252</v>
      </c>
      <c r="L116" s="33"/>
      <c r="M116" s="33" t="s">
        <v>1368</v>
      </c>
      <c r="N116" s="33">
        <f>IF(M116&gt;0,VLOOKUP(M116,lists!$Q$6:$R$161,2,FALSE),"")</f>
        <v>0</v>
      </c>
      <c r="O116" s="29" t="s">
        <v>396</v>
      </c>
      <c r="P116" s="33" t="s">
        <v>515</v>
      </c>
      <c r="Q116" s="33" t="s">
        <v>396</v>
      </c>
      <c r="R116" s="38" t="s">
        <v>396</v>
      </c>
      <c r="S116" s="35" t="s">
        <v>396</v>
      </c>
      <c r="T116" s="38" t="s">
        <v>396</v>
      </c>
      <c r="U116" s="35" t="s">
        <v>440</v>
      </c>
      <c r="V116" s="34" t="s">
        <v>406</v>
      </c>
      <c r="W116" s="34" t="s">
        <v>388</v>
      </c>
      <c r="X116" s="35" t="s">
        <v>441</v>
      </c>
      <c r="Y116" s="35" t="s">
        <v>442</v>
      </c>
      <c r="Z116" s="35">
        <v>2012</v>
      </c>
      <c r="AB116" s="29" t="s">
        <v>502</v>
      </c>
      <c r="AC116" s="33" t="s">
        <v>439</v>
      </c>
      <c r="AD116" s="34" t="s">
        <v>183</v>
      </c>
    </row>
    <row r="117" spans="1:30" s="36" customFormat="1" ht="16.5" customHeight="1">
      <c r="A117" s="39">
        <v>1006</v>
      </c>
      <c r="B117" s="35" t="s">
        <v>385</v>
      </c>
      <c r="C117" s="35" t="s">
        <v>386</v>
      </c>
      <c r="D117" s="33" t="s">
        <v>225</v>
      </c>
      <c r="E117" s="33" t="str">
        <f>IF(D117&gt;0,VLOOKUP(D117,lists!$C$6:$D$101,2,FALSE),"")</f>
        <v>Lupins</v>
      </c>
      <c r="F117" s="35"/>
      <c r="G117" s="38" t="s">
        <v>396</v>
      </c>
      <c r="H117" s="29" t="s">
        <v>396</v>
      </c>
      <c r="I117" s="35"/>
      <c r="J117" s="35"/>
      <c r="K117" s="34" t="s">
        <v>252</v>
      </c>
      <c r="L117" s="33"/>
      <c r="M117" s="33" t="s">
        <v>1368</v>
      </c>
      <c r="N117" s="33">
        <f>IF(M117&gt;0,VLOOKUP(M117,lists!$Q$6:$R$161,2,FALSE),"")</f>
        <v>0</v>
      </c>
      <c r="O117" s="29" t="s">
        <v>396</v>
      </c>
      <c r="P117" s="33" t="s">
        <v>515</v>
      </c>
      <c r="Q117" s="33" t="s">
        <v>396</v>
      </c>
      <c r="R117" s="38" t="s">
        <v>396</v>
      </c>
      <c r="S117" s="35" t="s">
        <v>396</v>
      </c>
      <c r="T117" s="38" t="s">
        <v>396</v>
      </c>
      <c r="U117" s="35" t="s">
        <v>440</v>
      </c>
      <c r="V117" s="34" t="s">
        <v>406</v>
      </c>
      <c r="W117" s="34" t="s">
        <v>388</v>
      </c>
      <c r="X117" s="35" t="s">
        <v>441</v>
      </c>
      <c r="Y117" s="35" t="s">
        <v>442</v>
      </c>
      <c r="Z117" s="35">
        <v>2012</v>
      </c>
      <c r="AB117" s="29" t="s">
        <v>502</v>
      </c>
      <c r="AC117" s="33" t="s">
        <v>439</v>
      </c>
      <c r="AD117" s="34" t="s">
        <v>183</v>
      </c>
    </row>
    <row r="118" spans="1:30" s="36" customFormat="1">
      <c r="A118" s="39">
        <v>1003</v>
      </c>
      <c r="B118" s="35" t="s">
        <v>385</v>
      </c>
      <c r="C118" s="35" t="s">
        <v>386</v>
      </c>
      <c r="D118" s="33" t="s">
        <v>73</v>
      </c>
      <c r="E118" s="33" t="str">
        <f>IF(D118&gt;0,VLOOKUP(D118,lists!$C$6:$D$101,2,FALSE),"")</f>
        <v>Beets (sugar, fodder)</v>
      </c>
      <c r="F118" s="35"/>
      <c r="G118" s="38" t="s">
        <v>405</v>
      </c>
      <c r="H118" s="35" t="s">
        <v>396</v>
      </c>
      <c r="I118" s="35"/>
      <c r="J118" s="35"/>
      <c r="K118" s="34" t="s">
        <v>252</v>
      </c>
      <c r="L118" s="33"/>
      <c r="M118" s="33" t="s">
        <v>354</v>
      </c>
      <c r="N118" s="33">
        <f>IF(M118&gt;0,VLOOKUP(M118,lists!$Q$6:$R$161,2,FALSE),"")</f>
        <v>0</v>
      </c>
      <c r="O118" s="35" t="s">
        <v>396</v>
      </c>
      <c r="P118" s="33" t="s">
        <v>515</v>
      </c>
      <c r="Q118" s="33" t="s">
        <v>396</v>
      </c>
      <c r="R118" s="38" t="s">
        <v>396</v>
      </c>
      <c r="S118" s="35" t="s">
        <v>396</v>
      </c>
      <c r="T118" s="38" t="s">
        <v>396</v>
      </c>
      <c r="U118" s="29" t="s">
        <v>408</v>
      </c>
      <c r="V118" s="34" t="s">
        <v>406</v>
      </c>
      <c r="W118" s="29" t="s">
        <v>407</v>
      </c>
      <c r="X118" s="29" t="s">
        <v>408</v>
      </c>
      <c r="Y118" s="29" t="s">
        <v>409</v>
      </c>
      <c r="Z118" s="29">
        <v>2018</v>
      </c>
      <c r="AA118" s="35"/>
      <c r="AB118" s="29" t="s">
        <v>476</v>
      </c>
      <c r="AC118" s="34"/>
      <c r="AD118" s="34" t="s">
        <v>183</v>
      </c>
    </row>
    <row r="119" spans="1:30" s="36" customFormat="1">
      <c r="A119" s="39">
        <v>1003</v>
      </c>
      <c r="B119" s="35" t="s">
        <v>385</v>
      </c>
      <c r="C119" s="35" t="s">
        <v>386</v>
      </c>
      <c r="D119" s="33" t="s">
        <v>73</v>
      </c>
      <c r="E119" s="33" t="str">
        <f>IF(D119&gt;0,VLOOKUP(D119,lists!$C$6:$D$101,2,FALSE),"")</f>
        <v>Beets (sugar, fodder)</v>
      </c>
      <c r="F119" s="35"/>
      <c r="G119" s="38" t="s">
        <v>405</v>
      </c>
      <c r="H119" s="35" t="s">
        <v>396</v>
      </c>
      <c r="I119" s="35"/>
      <c r="J119" s="35"/>
      <c r="K119" s="34" t="s">
        <v>252</v>
      </c>
      <c r="L119" s="33"/>
      <c r="M119" s="33" t="s">
        <v>199</v>
      </c>
      <c r="N119" s="33" t="str">
        <f>IF(M119&gt;0,VLOOKUP(M119,lists!$Q$6:$R$161,2,FALSE),"")</f>
        <v>Thanatephorus cucumeris</v>
      </c>
      <c r="O119" s="35" t="s">
        <v>396</v>
      </c>
      <c r="P119" s="33" t="s">
        <v>515</v>
      </c>
      <c r="Q119" s="33" t="s">
        <v>396</v>
      </c>
      <c r="R119" s="38" t="s">
        <v>396</v>
      </c>
      <c r="S119" s="35" t="s">
        <v>396</v>
      </c>
      <c r="T119" s="38" t="s">
        <v>396</v>
      </c>
      <c r="U119" s="29" t="s">
        <v>408</v>
      </c>
      <c r="V119" s="34" t="s">
        <v>406</v>
      </c>
      <c r="W119" s="29" t="s">
        <v>407</v>
      </c>
      <c r="X119" s="29" t="s">
        <v>408</v>
      </c>
      <c r="Y119" s="29" t="s">
        <v>409</v>
      </c>
      <c r="Z119" s="29">
        <v>2018</v>
      </c>
      <c r="AA119" s="35"/>
      <c r="AB119" s="29" t="s">
        <v>476</v>
      </c>
      <c r="AC119" s="34"/>
      <c r="AD119" s="34" t="s">
        <v>183</v>
      </c>
    </row>
    <row r="120" spans="1:30" s="36" customFormat="1" ht="29">
      <c r="A120" s="39">
        <v>1007</v>
      </c>
      <c r="B120" s="35" t="s">
        <v>385</v>
      </c>
      <c r="C120" s="35" t="s">
        <v>386</v>
      </c>
      <c r="D120" s="33" t="s">
        <v>85</v>
      </c>
      <c r="E120" s="33" t="str">
        <f>IF(D120&gt;0,VLOOKUP(D120,lists!$C$6:$D$101,2,FALSE),"")</f>
        <v>Oat</v>
      </c>
      <c r="F120" s="35"/>
      <c r="G120" s="38"/>
      <c r="H120" s="35" t="s">
        <v>396</v>
      </c>
      <c r="I120" s="35" t="s">
        <v>487</v>
      </c>
      <c r="J120" s="35" t="s">
        <v>486</v>
      </c>
      <c r="K120" s="34" t="s">
        <v>252</v>
      </c>
      <c r="L120" s="33"/>
      <c r="M120" s="33" t="s">
        <v>355</v>
      </c>
      <c r="N120" s="33">
        <f>IF(M120&gt;0,VLOOKUP(M120,lists!$Q$6:$R$161,2,FALSE),"")</f>
        <v>0</v>
      </c>
      <c r="O120" s="35" t="s">
        <v>396</v>
      </c>
      <c r="P120" s="33" t="s">
        <v>515</v>
      </c>
      <c r="Q120" s="33" t="s">
        <v>396</v>
      </c>
      <c r="R120" s="38" t="s">
        <v>396</v>
      </c>
      <c r="S120" s="35" t="s">
        <v>396</v>
      </c>
      <c r="T120" s="38" t="s">
        <v>507</v>
      </c>
      <c r="U120" s="35" t="s">
        <v>477</v>
      </c>
      <c r="V120" s="34" t="s">
        <v>250</v>
      </c>
      <c r="W120" s="34" t="s">
        <v>388</v>
      </c>
      <c r="X120" s="35" t="s">
        <v>478</v>
      </c>
      <c r="Y120" s="34" t="s">
        <v>479</v>
      </c>
      <c r="Z120" s="35">
        <v>2016</v>
      </c>
      <c r="AA120" s="35" t="s">
        <v>480</v>
      </c>
      <c r="AB120" s="34" t="s">
        <v>501</v>
      </c>
      <c r="AC120" s="34" t="s">
        <v>1322</v>
      </c>
      <c r="AD120" s="34" t="s">
        <v>184</v>
      </c>
    </row>
    <row r="121" spans="1:30" s="36" customFormat="1" ht="29">
      <c r="A121" s="39">
        <v>1007</v>
      </c>
      <c r="B121" s="35" t="s">
        <v>385</v>
      </c>
      <c r="C121" s="35" t="s">
        <v>386</v>
      </c>
      <c r="D121" s="33" t="s">
        <v>81</v>
      </c>
      <c r="E121" s="33" t="str">
        <f>IF(D121&gt;0,VLOOKUP(D121,lists!$C$6:$D$101,2,FALSE),"")</f>
        <v>Rapeseed</v>
      </c>
      <c r="F121" s="35"/>
      <c r="G121" s="38"/>
      <c r="H121" s="35" t="s">
        <v>396</v>
      </c>
      <c r="I121" s="35" t="s">
        <v>487</v>
      </c>
      <c r="J121" s="35" t="s">
        <v>486</v>
      </c>
      <c r="K121" s="34" t="s">
        <v>252</v>
      </c>
      <c r="L121" s="33"/>
      <c r="M121" s="33" t="s">
        <v>355</v>
      </c>
      <c r="N121" s="33">
        <f>IF(M121&gt;0,VLOOKUP(M121,lists!$Q$6:$R$161,2,FALSE),"")</f>
        <v>0</v>
      </c>
      <c r="O121" s="35" t="s">
        <v>396</v>
      </c>
      <c r="P121" s="33" t="s">
        <v>515</v>
      </c>
      <c r="Q121" s="33" t="s">
        <v>396</v>
      </c>
      <c r="R121" s="38" t="s">
        <v>396</v>
      </c>
      <c r="S121" s="35" t="s">
        <v>396</v>
      </c>
      <c r="T121" s="38" t="s">
        <v>507</v>
      </c>
      <c r="U121" s="35" t="s">
        <v>477</v>
      </c>
      <c r="V121" s="34" t="s">
        <v>250</v>
      </c>
      <c r="W121" s="34" t="s">
        <v>388</v>
      </c>
      <c r="X121" s="35" t="s">
        <v>478</v>
      </c>
      <c r="Y121" s="34" t="s">
        <v>479</v>
      </c>
      <c r="Z121" s="35">
        <v>2016</v>
      </c>
      <c r="AA121" s="35" t="s">
        <v>480</v>
      </c>
      <c r="AB121" s="34" t="s">
        <v>501</v>
      </c>
      <c r="AC121" s="34" t="s">
        <v>1322</v>
      </c>
      <c r="AD121" s="34" t="s">
        <v>184</v>
      </c>
    </row>
    <row r="122" spans="1:30" s="36" customFormat="1" ht="29">
      <c r="A122" s="39">
        <v>1007</v>
      </c>
      <c r="B122" s="35" t="s">
        <v>385</v>
      </c>
      <c r="C122" s="35" t="s">
        <v>386</v>
      </c>
      <c r="D122" s="33" t="s">
        <v>109</v>
      </c>
      <c r="E122" s="33" t="str">
        <f>IF(D122&gt;0,VLOOKUP(D122,lists!$C$6:$D$101,2,FALSE),"")</f>
        <v>Buckwheat</v>
      </c>
      <c r="F122" s="35"/>
      <c r="G122" s="38"/>
      <c r="H122" s="35" t="s">
        <v>396</v>
      </c>
      <c r="I122" s="35" t="s">
        <v>487</v>
      </c>
      <c r="J122" s="35" t="s">
        <v>486</v>
      </c>
      <c r="K122" s="34" t="s">
        <v>252</v>
      </c>
      <c r="L122" s="33"/>
      <c r="M122" s="33" t="s">
        <v>355</v>
      </c>
      <c r="N122" s="33">
        <f>IF(M122&gt;0,VLOOKUP(M122,lists!$Q$6:$R$161,2,FALSE),"")</f>
        <v>0</v>
      </c>
      <c r="O122" s="35" t="s">
        <v>396</v>
      </c>
      <c r="P122" s="33" t="s">
        <v>515</v>
      </c>
      <c r="Q122" s="33" t="s">
        <v>396</v>
      </c>
      <c r="R122" s="38" t="s">
        <v>396</v>
      </c>
      <c r="S122" s="35" t="s">
        <v>396</v>
      </c>
      <c r="T122" s="38" t="s">
        <v>507</v>
      </c>
      <c r="U122" s="35" t="s">
        <v>477</v>
      </c>
      <c r="V122" s="34" t="s">
        <v>250</v>
      </c>
      <c r="W122" s="34" t="s">
        <v>388</v>
      </c>
      <c r="X122" s="35" t="s">
        <v>478</v>
      </c>
      <c r="Y122" s="34" t="s">
        <v>479</v>
      </c>
      <c r="Z122" s="35">
        <v>2016</v>
      </c>
      <c r="AA122" s="35" t="s">
        <v>480</v>
      </c>
      <c r="AB122" s="34" t="s">
        <v>501</v>
      </c>
      <c r="AC122" s="34" t="s">
        <v>1322</v>
      </c>
      <c r="AD122" s="34" t="s">
        <v>184</v>
      </c>
    </row>
    <row r="123" spans="1:30" s="36" customFormat="1" ht="29">
      <c r="A123" s="39">
        <v>1007</v>
      </c>
      <c r="B123" s="35" t="s">
        <v>385</v>
      </c>
      <c r="C123" s="35" t="s">
        <v>386</v>
      </c>
      <c r="D123" s="33" t="s">
        <v>116</v>
      </c>
      <c r="E123" s="33" t="str">
        <f>IF(D123&gt;0,VLOOKUP(D123,lists!$C$6:$D$101,2,FALSE),"")</f>
        <v>Radish</v>
      </c>
      <c r="F123" s="35" t="s">
        <v>483</v>
      </c>
      <c r="G123" s="38"/>
      <c r="H123" s="35" t="s">
        <v>396</v>
      </c>
      <c r="I123" s="35" t="s">
        <v>487</v>
      </c>
      <c r="J123" s="35" t="s">
        <v>486</v>
      </c>
      <c r="K123" s="34" t="s">
        <v>252</v>
      </c>
      <c r="L123" s="33"/>
      <c r="M123" s="33" t="s">
        <v>355</v>
      </c>
      <c r="N123" s="33">
        <f>IF(M123&gt;0,VLOOKUP(M123,lists!$Q$6:$R$161,2,FALSE),"")</f>
        <v>0</v>
      </c>
      <c r="O123" s="35" t="s">
        <v>396</v>
      </c>
      <c r="P123" s="33" t="s">
        <v>515</v>
      </c>
      <c r="Q123" s="33" t="s">
        <v>396</v>
      </c>
      <c r="R123" s="38" t="s">
        <v>396</v>
      </c>
      <c r="S123" s="35" t="s">
        <v>396</v>
      </c>
      <c r="T123" s="38" t="s">
        <v>507</v>
      </c>
      <c r="U123" s="35" t="s">
        <v>477</v>
      </c>
      <c r="V123" s="34" t="s">
        <v>250</v>
      </c>
      <c r="W123" s="34" t="s">
        <v>388</v>
      </c>
      <c r="X123" s="35" t="s">
        <v>478</v>
      </c>
      <c r="Y123" s="34" t="s">
        <v>479</v>
      </c>
      <c r="Z123" s="35">
        <v>2016</v>
      </c>
      <c r="AA123" s="35" t="s">
        <v>480</v>
      </c>
      <c r="AB123" s="34" t="s">
        <v>501</v>
      </c>
      <c r="AC123" s="34" t="s">
        <v>1322</v>
      </c>
      <c r="AD123" s="34" t="s">
        <v>184</v>
      </c>
    </row>
    <row r="124" spans="1:30" s="36" customFormat="1" ht="29">
      <c r="A124" s="39">
        <v>1007</v>
      </c>
      <c r="B124" s="35" t="s">
        <v>385</v>
      </c>
      <c r="C124" s="35" t="s">
        <v>386</v>
      </c>
      <c r="D124" s="33" t="s">
        <v>244</v>
      </c>
      <c r="E124" s="33" t="str">
        <f>IF(D124&gt;0,VLOOKUP(D124,lists!$C$6:$D$101,2,FALSE),"")</f>
        <v>Red clover</v>
      </c>
      <c r="F124" s="35"/>
      <c r="G124" s="38"/>
      <c r="H124" s="35" t="s">
        <v>396</v>
      </c>
      <c r="I124" s="35" t="s">
        <v>487</v>
      </c>
      <c r="J124" s="35" t="s">
        <v>486</v>
      </c>
      <c r="K124" s="34" t="s">
        <v>252</v>
      </c>
      <c r="L124" s="33"/>
      <c r="M124" s="33" t="s">
        <v>355</v>
      </c>
      <c r="N124" s="33">
        <f>IF(M124&gt;0,VLOOKUP(M124,lists!$Q$6:$R$161,2,FALSE),"")</f>
        <v>0</v>
      </c>
      <c r="O124" s="35" t="s">
        <v>396</v>
      </c>
      <c r="P124" s="33" t="s">
        <v>515</v>
      </c>
      <c r="Q124" s="33" t="s">
        <v>396</v>
      </c>
      <c r="R124" s="38" t="s">
        <v>396</v>
      </c>
      <c r="S124" s="35" t="s">
        <v>396</v>
      </c>
      <c r="T124" s="38" t="s">
        <v>507</v>
      </c>
      <c r="U124" s="35" t="s">
        <v>477</v>
      </c>
      <c r="V124" s="34" t="s">
        <v>250</v>
      </c>
      <c r="W124" s="34" t="s">
        <v>388</v>
      </c>
      <c r="X124" s="35" t="s">
        <v>478</v>
      </c>
      <c r="Y124" s="34" t="s">
        <v>479</v>
      </c>
      <c r="Z124" s="35">
        <v>2016</v>
      </c>
      <c r="AA124" s="35" t="s">
        <v>480</v>
      </c>
      <c r="AB124" s="34" t="s">
        <v>501</v>
      </c>
      <c r="AC124" s="34" t="s">
        <v>1322</v>
      </c>
      <c r="AD124" s="34" t="s">
        <v>184</v>
      </c>
    </row>
    <row r="125" spans="1:30" s="36" customFormat="1" ht="29">
      <c r="A125" s="39">
        <v>1007</v>
      </c>
      <c r="B125" s="35" t="s">
        <v>385</v>
      </c>
      <c r="C125" s="35" t="s">
        <v>386</v>
      </c>
      <c r="D125" s="33" t="s">
        <v>211</v>
      </c>
      <c r="E125" s="33" t="str">
        <f>IF(D125&gt;0,VLOOKUP(D125,lists!$C$6:$D$101,2,FALSE),"")</f>
        <v>Rye</v>
      </c>
      <c r="F125" s="35" t="s">
        <v>481</v>
      </c>
      <c r="G125" s="38"/>
      <c r="H125" s="35" t="s">
        <v>396</v>
      </c>
      <c r="I125" s="35" t="s">
        <v>487</v>
      </c>
      <c r="J125" s="35" t="s">
        <v>486</v>
      </c>
      <c r="K125" s="34" t="s">
        <v>252</v>
      </c>
      <c r="L125" s="33"/>
      <c r="M125" s="33" t="s">
        <v>355</v>
      </c>
      <c r="N125" s="33">
        <f>IF(M125&gt;0,VLOOKUP(M125,lists!$Q$6:$R$161,2,FALSE),"")</f>
        <v>0</v>
      </c>
      <c r="O125" s="35" t="s">
        <v>396</v>
      </c>
      <c r="P125" s="33" t="s">
        <v>515</v>
      </c>
      <c r="Q125" s="33" t="s">
        <v>396</v>
      </c>
      <c r="R125" s="38" t="s">
        <v>396</v>
      </c>
      <c r="S125" s="35" t="s">
        <v>396</v>
      </c>
      <c r="T125" s="38" t="s">
        <v>507</v>
      </c>
      <c r="U125" s="35" t="s">
        <v>477</v>
      </c>
      <c r="V125" s="34" t="s">
        <v>250</v>
      </c>
      <c r="W125" s="34" t="s">
        <v>388</v>
      </c>
      <c r="X125" s="35" t="s">
        <v>478</v>
      </c>
      <c r="Y125" s="34" t="s">
        <v>479</v>
      </c>
      <c r="Z125" s="35">
        <v>2016</v>
      </c>
      <c r="AA125" s="35" t="s">
        <v>480</v>
      </c>
      <c r="AB125" s="34" t="s">
        <v>501</v>
      </c>
      <c r="AC125" s="34" t="s">
        <v>1322</v>
      </c>
      <c r="AD125" s="34" t="s">
        <v>184</v>
      </c>
    </row>
    <row r="126" spans="1:30" s="36" customFormat="1" ht="29">
      <c r="A126" s="39">
        <v>1007</v>
      </c>
      <c r="B126" s="35" t="s">
        <v>385</v>
      </c>
      <c r="C126" s="35" t="s">
        <v>386</v>
      </c>
      <c r="D126" s="33" t="s">
        <v>79</v>
      </c>
      <c r="E126" s="33" t="str">
        <f>IF(D126&gt;0,VLOOKUP(D126,lists!$C$6:$D$101,2,FALSE),"")</f>
        <v>Maize (corn)</v>
      </c>
      <c r="F126" s="35"/>
      <c r="G126" s="38"/>
      <c r="H126" s="35" t="s">
        <v>396</v>
      </c>
      <c r="I126" s="35" t="s">
        <v>487</v>
      </c>
      <c r="J126" s="35" t="s">
        <v>486</v>
      </c>
      <c r="K126" s="34" t="s">
        <v>252</v>
      </c>
      <c r="L126" s="33"/>
      <c r="M126" s="33" t="s">
        <v>355</v>
      </c>
      <c r="N126" s="33">
        <f>IF(M126&gt;0,VLOOKUP(M126,lists!$Q$6:$R$161,2,FALSE),"")</f>
        <v>0</v>
      </c>
      <c r="O126" s="35" t="s">
        <v>396</v>
      </c>
      <c r="P126" s="33" t="s">
        <v>515</v>
      </c>
      <c r="Q126" s="33" t="s">
        <v>396</v>
      </c>
      <c r="R126" s="38" t="s">
        <v>396</v>
      </c>
      <c r="S126" s="35" t="s">
        <v>396</v>
      </c>
      <c r="T126" s="38" t="s">
        <v>507</v>
      </c>
      <c r="U126" s="35" t="s">
        <v>477</v>
      </c>
      <c r="V126" s="34" t="s">
        <v>250</v>
      </c>
      <c r="W126" s="34" t="s">
        <v>388</v>
      </c>
      <c r="X126" s="35" t="s">
        <v>478</v>
      </c>
      <c r="Y126" s="34" t="s">
        <v>479</v>
      </c>
      <c r="Z126" s="35">
        <v>2016</v>
      </c>
      <c r="AA126" s="35" t="s">
        <v>480</v>
      </c>
      <c r="AB126" s="34" t="s">
        <v>501</v>
      </c>
      <c r="AC126" s="34" t="s">
        <v>1322</v>
      </c>
      <c r="AD126" s="34" t="s">
        <v>184</v>
      </c>
    </row>
    <row r="127" spans="1:30" s="36" customFormat="1" ht="29">
      <c r="A127" s="39">
        <v>1007</v>
      </c>
      <c r="B127" s="35" t="s">
        <v>385</v>
      </c>
      <c r="C127" s="35" t="s">
        <v>386</v>
      </c>
      <c r="D127" s="33" t="s">
        <v>72</v>
      </c>
      <c r="E127" s="33" t="str">
        <f>IF(D127&gt;0,VLOOKUP(D127,lists!$C$6:$D$101,2,FALSE),"")</f>
        <v>Barley</v>
      </c>
      <c r="F127" s="35" t="s">
        <v>482</v>
      </c>
      <c r="G127" s="38"/>
      <c r="H127" s="35" t="s">
        <v>396</v>
      </c>
      <c r="I127" s="35" t="s">
        <v>487</v>
      </c>
      <c r="J127" s="35" t="s">
        <v>486</v>
      </c>
      <c r="K127" s="34" t="s">
        <v>252</v>
      </c>
      <c r="L127" s="33"/>
      <c r="M127" s="33" t="s">
        <v>355</v>
      </c>
      <c r="N127" s="33">
        <f>IF(M127&gt;0,VLOOKUP(M127,lists!$Q$6:$R$161,2,FALSE),"")</f>
        <v>0</v>
      </c>
      <c r="O127" s="35" t="s">
        <v>396</v>
      </c>
      <c r="P127" s="33" t="s">
        <v>515</v>
      </c>
      <c r="Q127" s="33" t="s">
        <v>396</v>
      </c>
      <c r="R127" s="38" t="s">
        <v>396</v>
      </c>
      <c r="S127" s="35" t="s">
        <v>396</v>
      </c>
      <c r="T127" s="38" t="s">
        <v>507</v>
      </c>
      <c r="U127" s="35" t="s">
        <v>477</v>
      </c>
      <c r="V127" s="34" t="s">
        <v>250</v>
      </c>
      <c r="W127" s="34" t="s">
        <v>388</v>
      </c>
      <c r="X127" s="35" t="s">
        <v>478</v>
      </c>
      <c r="Y127" s="34" t="s">
        <v>479</v>
      </c>
      <c r="Z127" s="35">
        <v>2016</v>
      </c>
      <c r="AA127" s="35" t="s">
        <v>480</v>
      </c>
      <c r="AB127" s="34" t="s">
        <v>501</v>
      </c>
      <c r="AC127" s="34" t="s">
        <v>1322</v>
      </c>
      <c r="AD127" s="34" t="s">
        <v>184</v>
      </c>
    </row>
    <row r="128" spans="1:30" s="36" customFormat="1" ht="29">
      <c r="A128" s="39">
        <v>1007</v>
      </c>
      <c r="B128" s="35" t="s">
        <v>385</v>
      </c>
      <c r="C128" s="35" t="s">
        <v>386</v>
      </c>
      <c r="D128" s="33" t="s">
        <v>84</v>
      </c>
      <c r="E128" s="33" t="str">
        <f>IF(D128&gt;0,VLOOKUP(D128,lists!$C$6:$D$101,2,FALSE),"")</f>
        <v>Wheat</v>
      </c>
      <c r="F128" s="35"/>
      <c r="G128" s="38"/>
      <c r="H128" s="35" t="s">
        <v>396</v>
      </c>
      <c r="I128" s="35" t="s">
        <v>487</v>
      </c>
      <c r="J128" s="35" t="s">
        <v>486</v>
      </c>
      <c r="K128" s="34" t="s">
        <v>252</v>
      </c>
      <c r="L128" s="33"/>
      <c r="M128" s="33" t="s">
        <v>355</v>
      </c>
      <c r="N128" s="33">
        <f>IF(M128&gt;0,VLOOKUP(M128,lists!$Q$6:$R$161,2,FALSE),"")</f>
        <v>0</v>
      </c>
      <c r="O128" s="35" t="s">
        <v>396</v>
      </c>
      <c r="P128" s="33" t="s">
        <v>515</v>
      </c>
      <c r="Q128" s="33" t="s">
        <v>396</v>
      </c>
      <c r="R128" s="38" t="s">
        <v>396</v>
      </c>
      <c r="S128" s="35" t="s">
        <v>396</v>
      </c>
      <c r="T128" s="38" t="s">
        <v>507</v>
      </c>
      <c r="U128" s="35" t="s">
        <v>477</v>
      </c>
      <c r="V128" s="34" t="s">
        <v>250</v>
      </c>
      <c r="W128" s="34" t="s">
        <v>388</v>
      </c>
      <c r="X128" s="35" t="s">
        <v>478</v>
      </c>
      <c r="Y128" s="34" t="s">
        <v>479</v>
      </c>
      <c r="Z128" s="35">
        <v>2016</v>
      </c>
      <c r="AA128" s="35" t="s">
        <v>480</v>
      </c>
      <c r="AB128" s="34" t="s">
        <v>501</v>
      </c>
      <c r="AC128" s="34" t="s">
        <v>1322</v>
      </c>
      <c r="AD128" s="34" t="s">
        <v>184</v>
      </c>
    </row>
    <row r="129" spans="1:30" s="36" customFormat="1" ht="29">
      <c r="A129" s="39">
        <v>1007</v>
      </c>
      <c r="B129" s="35" t="s">
        <v>385</v>
      </c>
      <c r="C129" s="35" t="s">
        <v>386</v>
      </c>
      <c r="D129" s="33" t="s">
        <v>80</v>
      </c>
      <c r="E129" s="33" t="str">
        <f>IF(D129&gt;0,VLOOKUP(D129,lists!$C$6:$D$101,2,FALSE),"")</f>
        <v>Potato</v>
      </c>
      <c r="F129" s="35"/>
      <c r="G129" s="38"/>
      <c r="H129" s="35" t="s">
        <v>396</v>
      </c>
      <c r="I129" s="35" t="s">
        <v>487</v>
      </c>
      <c r="J129" s="35" t="s">
        <v>486</v>
      </c>
      <c r="K129" s="34" t="s">
        <v>252</v>
      </c>
      <c r="L129" s="33"/>
      <c r="M129" s="33" t="s">
        <v>355</v>
      </c>
      <c r="N129" s="33">
        <f>IF(M129&gt;0,VLOOKUP(M129,lists!$Q$6:$R$161,2,FALSE),"")</f>
        <v>0</v>
      </c>
      <c r="O129" s="35" t="s">
        <v>396</v>
      </c>
      <c r="P129" s="33" t="s">
        <v>515</v>
      </c>
      <c r="Q129" s="33" t="s">
        <v>396</v>
      </c>
      <c r="R129" s="38" t="s">
        <v>396</v>
      </c>
      <c r="S129" s="35" t="s">
        <v>396</v>
      </c>
      <c r="T129" s="38" t="s">
        <v>507</v>
      </c>
      <c r="U129" s="35" t="s">
        <v>477</v>
      </c>
      <c r="V129" s="34" t="s">
        <v>250</v>
      </c>
      <c r="W129" s="34" t="s">
        <v>388</v>
      </c>
      <c r="X129" s="35" t="s">
        <v>478</v>
      </c>
      <c r="Y129" s="34" t="s">
        <v>479</v>
      </c>
      <c r="Z129" s="35">
        <v>2016</v>
      </c>
      <c r="AA129" s="35" t="s">
        <v>480</v>
      </c>
      <c r="AB129" s="34" t="s">
        <v>501</v>
      </c>
      <c r="AC129" s="34" t="s">
        <v>1322</v>
      </c>
      <c r="AD129" s="34" t="s">
        <v>184</v>
      </c>
    </row>
    <row r="130" spans="1:30" s="36" customFormat="1" ht="91.5">
      <c r="A130" s="39">
        <v>1008</v>
      </c>
      <c r="B130" s="35" t="s">
        <v>385</v>
      </c>
      <c r="C130" s="35" t="s">
        <v>386</v>
      </c>
      <c r="D130" s="33" t="s">
        <v>245</v>
      </c>
      <c r="E130" s="33" t="str">
        <f>IF(D130&gt;0,VLOOKUP(D130,lists!$C$6:$D$101,2,FALSE),"")</f>
        <v>White clover</v>
      </c>
      <c r="F130" s="35"/>
      <c r="G130" s="38"/>
      <c r="H130" s="35" t="s">
        <v>396</v>
      </c>
      <c r="I130" s="35" t="s">
        <v>484</v>
      </c>
      <c r="J130" s="35" t="s">
        <v>485</v>
      </c>
      <c r="K130" s="34" t="s">
        <v>252</v>
      </c>
      <c r="L130" s="33"/>
      <c r="M130" s="33" t="s">
        <v>355</v>
      </c>
      <c r="N130" s="33">
        <f>IF(M130&gt;0,VLOOKUP(M130,lists!$Q$6:$R$161,2,FALSE),"")</f>
        <v>0</v>
      </c>
      <c r="O130" s="35" t="s">
        <v>396</v>
      </c>
      <c r="P130" s="35" t="s">
        <v>191</v>
      </c>
      <c r="Q130" s="33" t="s">
        <v>396</v>
      </c>
      <c r="R130" s="38" t="s">
        <v>396</v>
      </c>
      <c r="S130" s="35" t="s">
        <v>396</v>
      </c>
      <c r="T130" s="38" t="s">
        <v>396</v>
      </c>
      <c r="U130" s="35" t="s">
        <v>488</v>
      </c>
      <c r="V130" s="34" t="s">
        <v>14</v>
      </c>
      <c r="W130" s="34" t="s">
        <v>388</v>
      </c>
      <c r="X130" s="35" t="s">
        <v>490</v>
      </c>
      <c r="Y130" s="34" t="s">
        <v>491</v>
      </c>
      <c r="Z130" s="35">
        <v>2013</v>
      </c>
      <c r="AA130" s="60" t="s">
        <v>538</v>
      </c>
      <c r="AB130" s="34" t="s">
        <v>489</v>
      </c>
      <c r="AC130" s="34"/>
      <c r="AD130" s="34"/>
    </row>
    <row r="131" spans="1:30" s="36" customFormat="1" ht="91.5">
      <c r="A131" s="39">
        <v>1008</v>
      </c>
      <c r="B131" s="35" t="s">
        <v>385</v>
      </c>
      <c r="C131" s="35" t="s">
        <v>386</v>
      </c>
      <c r="D131" s="33" t="s">
        <v>73</v>
      </c>
      <c r="E131" s="33" t="str">
        <f>IF(D131&gt;0,VLOOKUP(D131,lists!$C$6:$D$101,2,FALSE),"")</f>
        <v>Beets (sugar, fodder)</v>
      </c>
      <c r="F131" s="35"/>
      <c r="G131" s="38"/>
      <c r="H131" s="35" t="s">
        <v>396</v>
      </c>
      <c r="I131" s="35" t="s">
        <v>484</v>
      </c>
      <c r="J131" s="35" t="s">
        <v>485</v>
      </c>
      <c r="K131" s="34" t="s">
        <v>252</v>
      </c>
      <c r="L131" s="33"/>
      <c r="M131" s="33" t="s">
        <v>355</v>
      </c>
      <c r="N131" s="33">
        <f>IF(M131&gt;0,VLOOKUP(M131,lists!$Q$6:$R$161,2,FALSE),"")</f>
        <v>0</v>
      </c>
      <c r="O131" s="35" t="s">
        <v>396</v>
      </c>
      <c r="P131" s="35" t="s">
        <v>191</v>
      </c>
      <c r="Q131" s="33" t="s">
        <v>396</v>
      </c>
      <c r="R131" s="38" t="s">
        <v>396</v>
      </c>
      <c r="S131" s="35" t="s">
        <v>396</v>
      </c>
      <c r="T131" s="38" t="s">
        <v>396</v>
      </c>
      <c r="U131" s="35" t="s">
        <v>488</v>
      </c>
      <c r="V131" s="34" t="s">
        <v>14</v>
      </c>
      <c r="W131" s="34" t="s">
        <v>388</v>
      </c>
      <c r="X131" s="35" t="s">
        <v>490</v>
      </c>
      <c r="Y131" s="34" t="s">
        <v>491</v>
      </c>
      <c r="Z131" s="35">
        <v>2013</v>
      </c>
      <c r="AA131" s="60" t="s">
        <v>538</v>
      </c>
      <c r="AB131" s="34" t="s">
        <v>489</v>
      </c>
      <c r="AC131" s="34"/>
      <c r="AD131" s="34"/>
    </row>
    <row r="132" spans="1:30" s="36" customFormat="1" ht="91.5">
      <c r="A132" s="39">
        <v>1008</v>
      </c>
      <c r="B132" s="35" t="s">
        <v>385</v>
      </c>
      <c r="C132" s="35" t="s">
        <v>386</v>
      </c>
      <c r="D132" s="33" t="s">
        <v>95</v>
      </c>
      <c r="E132" s="33" t="str">
        <f>IF(D132&gt;0,VLOOKUP(D132,lists!$C$6:$D$101,2,FALSE),"")</f>
        <v>Garlic</v>
      </c>
      <c r="F132" s="35"/>
      <c r="G132" s="38"/>
      <c r="H132" s="35" t="s">
        <v>396</v>
      </c>
      <c r="I132" s="35" t="s">
        <v>484</v>
      </c>
      <c r="J132" s="35" t="s">
        <v>485</v>
      </c>
      <c r="K132" s="34" t="s">
        <v>252</v>
      </c>
      <c r="L132" s="33"/>
      <c r="M132" s="33" t="s">
        <v>355</v>
      </c>
      <c r="N132" s="33">
        <f>IF(M132&gt;0,VLOOKUP(M132,lists!$Q$6:$R$161,2,FALSE),"")</f>
        <v>0</v>
      </c>
      <c r="O132" s="35" t="s">
        <v>396</v>
      </c>
      <c r="P132" s="35" t="s">
        <v>191</v>
      </c>
      <c r="Q132" s="33" t="s">
        <v>396</v>
      </c>
      <c r="R132" s="38" t="s">
        <v>396</v>
      </c>
      <c r="S132" s="35" t="s">
        <v>396</v>
      </c>
      <c r="T132" s="38" t="s">
        <v>396</v>
      </c>
      <c r="U132" s="35" t="s">
        <v>488</v>
      </c>
      <c r="V132" s="34" t="s">
        <v>14</v>
      </c>
      <c r="W132" s="34" t="s">
        <v>388</v>
      </c>
      <c r="X132" s="35" t="s">
        <v>490</v>
      </c>
      <c r="Y132" s="34" t="s">
        <v>491</v>
      </c>
      <c r="Z132" s="35">
        <v>2013</v>
      </c>
      <c r="AA132" s="60" t="s">
        <v>538</v>
      </c>
      <c r="AB132" s="34" t="s">
        <v>489</v>
      </c>
      <c r="AC132" s="34"/>
      <c r="AD132" s="34"/>
    </row>
    <row r="133" spans="1:30" s="36" customFormat="1" ht="91.5">
      <c r="A133" s="39">
        <v>1008</v>
      </c>
      <c r="B133" s="35" t="s">
        <v>385</v>
      </c>
      <c r="C133" s="35" t="s">
        <v>386</v>
      </c>
      <c r="D133" s="33" t="s">
        <v>81</v>
      </c>
      <c r="E133" s="33" t="str">
        <f>IF(D133&gt;0,VLOOKUP(D133,lists!$C$6:$D$101,2,FALSE),"")</f>
        <v>Rapeseed</v>
      </c>
      <c r="F133" s="35"/>
      <c r="G133" s="38"/>
      <c r="H133" s="35" t="s">
        <v>396</v>
      </c>
      <c r="I133" s="35" t="s">
        <v>484</v>
      </c>
      <c r="J133" s="35" t="s">
        <v>485</v>
      </c>
      <c r="K133" s="34" t="s">
        <v>252</v>
      </c>
      <c r="L133" s="33"/>
      <c r="M133" s="33" t="s">
        <v>355</v>
      </c>
      <c r="N133" s="33">
        <f>IF(M133&gt;0,VLOOKUP(M133,lists!$Q$6:$R$161,2,FALSE),"")</f>
        <v>0</v>
      </c>
      <c r="O133" s="35" t="s">
        <v>396</v>
      </c>
      <c r="P133" s="35" t="s">
        <v>191</v>
      </c>
      <c r="Q133" s="33" t="s">
        <v>396</v>
      </c>
      <c r="R133" s="38" t="s">
        <v>396</v>
      </c>
      <c r="S133" s="35" t="s">
        <v>396</v>
      </c>
      <c r="T133" s="38" t="s">
        <v>396</v>
      </c>
      <c r="U133" s="35" t="s">
        <v>488</v>
      </c>
      <c r="V133" s="34" t="s">
        <v>14</v>
      </c>
      <c r="W133" s="34" t="s">
        <v>388</v>
      </c>
      <c r="X133" s="35" t="s">
        <v>490</v>
      </c>
      <c r="Y133" s="34" t="s">
        <v>491</v>
      </c>
      <c r="Z133" s="35">
        <v>2013</v>
      </c>
      <c r="AA133" s="60" t="s">
        <v>538</v>
      </c>
      <c r="AB133" s="34" t="s">
        <v>489</v>
      </c>
      <c r="AC133" s="34"/>
      <c r="AD133" s="34"/>
    </row>
    <row r="134" spans="1:30" s="36" customFormat="1" ht="91.5">
      <c r="A134" s="39">
        <v>1008</v>
      </c>
      <c r="B134" s="35" t="s">
        <v>385</v>
      </c>
      <c r="C134" s="35" t="s">
        <v>386</v>
      </c>
      <c r="D134" s="33" t="s">
        <v>79</v>
      </c>
      <c r="E134" s="33" t="str">
        <f>IF(D134&gt;0,VLOOKUP(D134,lists!$C$6:$D$101,2,FALSE),"")</f>
        <v>Maize (corn)</v>
      </c>
      <c r="F134" s="35"/>
      <c r="G134" s="38"/>
      <c r="H134" s="35" t="s">
        <v>396</v>
      </c>
      <c r="I134" s="35" t="s">
        <v>484</v>
      </c>
      <c r="J134" s="35" t="s">
        <v>485</v>
      </c>
      <c r="K134" s="34" t="s">
        <v>252</v>
      </c>
      <c r="L134" s="33"/>
      <c r="M134" s="33" t="s">
        <v>355</v>
      </c>
      <c r="N134" s="33">
        <f>IF(M134&gt;0,VLOOKUP(M134,lists!$Q$6:$R$161,2,FALSE),"")</f>
        <v>0</v>
      </c>
      <c r="O134" s="35" t="s">
        <v>396</v>
      </c>
      <c r="P134" s="35" t="s">
        <v>194</v>
      </c>
      <c r="Q134" s="33" t="s">
        <v>396</v>
      </c>
      <c r="R134" s="38" t="s">
        <v>396</v>
      </c>
      <c r="S134" s="35" t="s">
        <v>396</v>
      </c>
      <c r="T134" s="38" t="s">
        <v>396</v>
      </c>
      <c r="U134" s="35" t="s">
        <v>488</v>
      </c>
      <c r="V134" s="34" t="s">
        <v>14</v>
      </c>
      <c r="W134" s="34" t="s">
        <v>388</v>
      </c>
      <c r="X134" s="35" t="s">
        <v>490</v>
      </c>
      <c r="Y134" s="34" t="s">
        <v>491</v>
      </c>
      <c r="Z134" s="35">
        <v>2013</v>
      </c>
      <c r="AA134" s="60" t="s">
        <v>538</v>
      </c>
      <c r="AB134" s="34" t="s">
        <v>489</v>
      </c>
      <c r="AC134" s="34"/>
      <c r="AD134" s="34"/>
    </row>
    <row r="135" spans="1:30" s="36" customFormat="1" ht="91.5">
      <c r="A135" s="39">
        <v>1008</v>
      </c>
      <c r="B135" s="35" t="s">
        <v>385</v>
      </c>
      <c r="C135" s="35" t="s">
        <v>386</v>
      </c>
      <c r="D135" s="33" t="s">
        <v>99</v>
      </c>
      <c r="E135" s="33" t="str">
        <f>IF(D135&gt;0,VLOOKUP(D135,lists!$C$6:$D$101,2,FALSE),"")</f>
        <v>Onion</v>
      </c>
      <c r="F135" s="35"/>
      <c r="G135" s="38"/>
      <c r="H135" s="35" t="s">
        <v>396</v>
      </c>
      <c r="I135" s="35" t="s">
        <v>484</v>
      </c>
      <c r="J135" s="35" t="s">
        <v>485</v>
      </c>
      <c r="K135" s="34" t="s">
        <v>252</v>
      </c>
      <c r="L135" s="33"/>
      <c r="M135" s="33" t="s">
        <v>355</v>
      </c>
      <c r="N135" s="33">
        <f>IF(M135&gt;0,VLOOKUP(M135,lists!$Q$6:$R$161,2,FALSE),"")</f>
        <v>0</v>
      </c>
      <c r="O135" s="35" t="s">
        <v>396</v>
      </c>
      <c r="P135" s="35" t="s">
        <v>194</v>
      </c>
      <c r="Q135" s="33" t="s">
        <v>396</v>
      </c>
      <c r="R135" s="38" t="s">
        <v>396</v>
      </c>
      <c r="S135" s="35" t="s">
        <v>396</v>
      </c>
      <c r="T135" s="38" t="s">
        <v>396</v>
      </c>
      <c r="U135" s="35" t="s">
        <v>488</v>
      </c>
      <c r="V135" s="34" t="s">
        <v>14</v>
      </c>
      <c r="W135" s="34" t="s">
        <v>388</v>
      </c>
      <c r="X135" s="35" t="s">
        <v>490</v>
      </c>
      <c r="Y135" s="34" t="s">
        <v>491</v>
      </c>
      <c r="Z135" s="35">
        <v>2013</v>
      </c>
      <c r="AA135" s="60" t="s">
        <v>538</v>
      </c>
      <c r="AB135" s="34" t="s">
        <v>489</v>
      </c>
      <c r="AC135" s="34"/>
      <c r="AD135" s="34"/>
    </row>
    <row r="136" spans="1:30" s="36" customFormat="1" ht="91.5">
      <c r="A136" s="39">
        <v>1008</v>
      </c>
      <c r="B136" s="35" t="s">
        <v>385</v>
      </c>
      <c r="C136" s="35" t="s">
        <v>386</v>
      </c>
      <c r="D136" s="33" t="s">
        <v>116</v>
      </c>
      <c r="E136" s="33" t="str">
        <f>IF(D136&gt;0,VLOOKUP(D136,lists!$C$6:$D$101,2,FALSE),"")</f>
        <v>Radish</v>
      </c>
      <c r="F136" s="35"/>
      <c r="G136" s="38"/>
      <c r="H136" s="35" t="s">
        <v>396</v>
      </c>
      <c r="I136" s="35" t="s">
        <v>484</v>
      </c>
      <c r="J136" s="35" t="s">
        <v>485</v>
      </c>
      <c r="K136" s="34" t="s">
        <v>252</v>
      </c>
      <c r="L136" s="33"/>
      <c r="M136" s="33" t="s">
        <v>355</v>
      </c>
      <c r="N136" s="33">
        <f>IF(M136&gt;0,VLOOKUP(M136,lists!$Q$6:$R$161,2,FALSE),"")</f>
        <v>0</v>
      </c>
      <c r="O136" s="35" t="s">
        <v>396</v>
      </c>
      <c r="P136" s="35" t="s">
        <v>194</v>
      </c>
      <c r="Q136" s="33" t="s">
        <v>396</v>
      </c>
      <c r="R136" s="38" t="s">
        <v>396</v>
      </c>
      <c r="S136" s="35" t="s">
        <v>396</v>
      </c>
      <c r="T136" s="38" t="s">
        <v>396</v>
      </c>
      <c r="U136" s="35" t="s">
        <v>488</v>
      </c>
      <c r="V136" s="34" t="s">
        <v>14</v>
      </c>
      <c r="W136" s="34" t="s">
        <v>388</v>
      </c>
      <c r="X136" s="35" t="s">
        <v>490</v>
      </c>
      <c r="Y136" s="34" t="s">
        <v>491</v>
      </c>
      <c r="Z136" s="35">
        <v>2013</v>
      </c>
      <c r="AA136" s="60" t="s">
        <v>538</v>
      </c>
      <c r="AB136" s="34" t="s">
        <v>489</v>
      </c>
      <c r="AC136" s="34"/>
      <c r="AD136" s="34"/>
    </row>
    <row r="137" spans="1:30" s="36" customFormat="1" ht="1.5" customHeight="1">
      <c r="A137" s="39">
        <v>1008</v>
      </c>
      <c r="B137" s="35" t="s">
        <v>385</v>
      </c>
      <c r="C137" s="35" t="s">
        <v>386</v>
      </c>
      <c r="D137" s="33" t="s">
        <v>101</v>
      </c>
      <c r="E137" s="33" t="str">
        <f>IF(D137&gt;0,VLOOKUP(D137,lists!$C$6:$D$101,2,FALSE),"")</f>
        <v>Peas</v>
      </c>
      <c r="F137" s="35"/>
      <c r="G137" s="38"/>
      <c r="H137" s="35" t="s">
        <v>396</v>
      </c>
      <c r="I137" s="35" t="s">
        <v>484</v>
      </c>
      <c r="J137" s="35" t="s">
        <v>485</v>
      </c>
      <c r="K137" s="34" t="s">
        <v>252</v>
      </c>
      <c r="L137" s="33"/>
      <c r="M137" s="33" t="s">
        <v>355</v>
      </c>
      <c r="N137" s="33">
        <f>IF(M137&gt;0,VLOOKUP(M137,lists!$Q$6:$R$161,2,FALSE),"")</f>
        <v>0</v>
      </c>
      <c r="O137" s="35"/>
      <c r="P137" s="35" t="s">
        <v>194</v>
      </c>
      <c r="Q137" s="33" t="s">
        <v>396</v>
      </c>
      <c r="R137" s="38" t="s">
        <v>396</v>
      </c>
      <c r="S137" s="35" t="s">
        <v>396</v>
      </c>
      <c r="T137" s="35"/>
      <c r="U137" s="35" t="s">
        <v>488</v>
      </c>
      <c r="V137" s="34"/>
      <c r="W137" s="34" t="s">
        <v>388</v>
      </c>
      <c r="X137" s="35" t="s">
        <v>490</v>
      </c>
      <c r="Y137" s="34" t="s">
        <v>491</v>
      </c>
      <c r="Z137" s="35">
        <v>2013</v>
      </c>
      <c r="AA137" s="60" t="s">
        <v>538</v>
      </c>
      <c r="AB137" s="34" t="s">
        <v>489</v>
      </c>
      <c r="AC137" s="34"/>
      <c r="AD137" s="34"/>
    </row>
    <row r="138" spans="1:30" s="36" customFormat="1" ht="101.25" customHeight="1">
      <c r="A138" s="39">
        <v>1009</v>
      </c>
      <c r="B138" s="35" t="s">
        <v>385</v>
      </c>
      <c r="C138" s="35" t="s">
        <v>386</v>
      </c>
      <c r="D138" s="33" t="s">
        <v>113</v>
      </c>
      <c r="E138" s="33" t="str">
        <f>IF(D138&gt;0,VLOOKUP(D138,lists!$C$6:$D$101,2,FALSE),"")</f>
        <v>Fodder rape / Leafy turnip</v>
      </c>
      <c r="F138" s="35" t="s">
        <v>492</v>
      </c>
      <c r="G138" s="38"/>
      <c r="H138" s="35" t="s">
        <v>396</v>
      </c>
      <c r="I138" s="35" t="s">
        <v>367</v>
      </c>
      <c r="J138" s="35" t="s">
        <v>498</v>
      </c>
      <c r="K138" s="34" t="s">
        <v>252</v>
      </c>
      <c r="L138" s="33"/>
      <c r="M138" s="33" t="s">
        <v>355</v>
      </c>
      <c r="N138" s="33">
        <f>IF(M138&gt;0,VLOOKUP(M138,lists!$Q$6:$R$161,2,FALSE),"")</f>
        <v>0</v>
      </c>
      <c r="O138" s="35" t="s">
        <v>396</v>
      </c>
      <c r="P138" s="33" t="s">
        <v>515</v>
      </c>
      <c r="Q138" s="33" t="s">
        <v>396</v>
      </c>
      <c r="R138" s="38" t="s">
        <v>396</v>
      </c>
      <c r="S138" s="35" t="s">
        <v>396</v>
      </c>
      <c r="T138" s="38" t="s">
        <v>507</v>
      </c>
      <c r="U138" s="35" t="s">
        <v>494</v>
      </c>
      <c r="V138" s="34" t="s">
        <v>14</v>
      </c>
      <c r="W138" s="34" t="s">
        <v>388</v>
      </c>
      <c r="X138" s="35" t="s">
        <v>495</v>
      </c>
      <c r="Y138" s="35" t="s">
        <v>496</v>
      </c>
      <c r="Z138" s="35">
        <v>2006</v>
      </c>
      <c r="AA138" s="61" t="s">
        <v>537</v>
      </c>
      <c r="AB138" s="34" t="s">
        <v>499</v>
      </c>
      <c r="AC138" s="75" t="s">
        <v>664</v>
      </c>
      <c r="AD138" s="34" t="s">
        <v>183</v>
      </c>
    </row>
    <row r="139" spans="1:30" s="36" customFormat="1" ht="82.5">
      <c r="A139" s="39">
        <v>1009</v>
      </c>
      <c r="B139" s="35" t="s">
        <v>385</v>
      </c>
      <c r="C139" s="35" t="s">
        <v>386</v>
      </c>
      <c r="D139" s="33" t="s">
        <v>85</v>
      </c>
      <c r="E139" s="33" t="str">
        <f>IF(D139&gt;0,VLOOKUP(D139,lists!$C$6:$D$101,2,FALSE),"")</f>
        <v>Oat</v>
      </c>
      <c r="F139" s="35"/>
      <c r="G139" s="38"/>
      <c r="H139" s="35" t="s">
        <v>396</v>
      </c>
      <c r="I139" s="35" t="s">
        <v>367</v>
      </c>
      <c r="J139" s="35" t="s">
        <v>498</v>
      </c>
      <c r="K139" s="34" t="s">
        <v>252</v>
      </c>
      <c r="L139" s="33"/>
      <c r="M139" s="33" t="s">
        <v>355</v>
      </c>
      <c r="N139" s="33">
        <f>IF(M139&gt;0,VLOOKUP(M139,lists!$Q$6:$R$161,2,FALSE),"")</f>
        <v>0</v>
      </c>
      <c r="O139" s="35" t="s">
        <v>396</v>
      </c>
      <c r="P139" s="33" t="s">
        <v>515</v>
      </c>
      <c r="Q139" s="33" t="s">
        <v>396</v>
      </c>
      <c r="R139" s="38" t="s">
        <v>396</v>
      </c>
      <c r="S139" s="35" t="s">
        <v>396</v>
      </c>
      <c r="T139" s="38" t="s">
        <v>507</v>
      </c>
      <c r="U139" s="35" t="s">
        <v>494</v>
      </c>
      <c r="V139" s="34" t="s">
        <v>14</v>
      </c>
      <c r="W139" s="34" t="s">
        <v>388</v>
      </c>
      <c r="X139" s="35" t="s">
        <v>497</v>
      </c>
      <c r="Y139" s="35" t="s">
        <v>496</v>
      </c>
      <c r="Z139" s="35">
        <v>2006</v>
      </c>
      <c r="AA139" s="61" t="s">
        <v>537</v>
      </c>
      <c r="AB139" s="34" t="s">
        <v>500</v>
      </c>
      <c r="AC139" s="75" t="s">
        <v>664</v>
      </c>
      <c r="AD139" s="34" t="s">
        <v>183</v>
      </c>
    </row>
    <row r="140" spans="1:30" s="36" customFormat="1" ht="82.5">
      <c r="A140" s="39">
        <v>1009</v>
      </c>
      <c r="B140" s="35" t="s">
        <v>385</v>
      </c>
      <c r="C140" s="35" t="s">
        <v>386</v>
      </c>
      <c r="D140" s="33" t="s">
        <v>105</v>
      </c>
      <c r="E140" s="33" t="str">
        <f>IF(D140&gt;0,VLOOKUP(D140,lists!$C$6:$D$101,2,FALSE),"")</f>
        <v>Tomato</v>
      </c>
      <c r="F140" s="35"/>
      <c r="G140" s="38"/>
      <c r="H140" s="35" t="s">
        <v>396</v>
      </c>
      <c r="I140" s="35" t="s">
        <v>367</v>
      </c>
      <c r="J140" s="35" t="s">
        <v>498</v>
      </c>
      <c r="K140" s="34" t="s">
        <v>252</v>
      </c>
      <c r="L140" s="33"/>
      <c r="M140" s="33" t="s">
        <v>355</v>
      </c>
      <c r="N140" s="33">
        <f>IF(M140&gt;0,VLOOKUP(M140,lists!$Q$6:$R$161,2,FALSE),"")</f>
        <v>0</v>
      </c>
      <c r="O140" s="35" t="s">
        <v>396</v>
      </c>
      <c r="P140" s="33" t="s">
        <v>515</v>
      </c>
      <c r="Q140" s="33" t="s">
        <v>396</v>
      </c>
      <c r="R140" s="38" t="s">
        <v>396</v>
      </c>
      <c r="S140" s="35" t="s">
        <v>396</v>
      </c>
      <c r="T140" s="38" t="s">
        <v>507</v>
      </c>
      <c r="U140" s="35" t="s">
        <v>494</v>
      </c>
      <c r="V140" s="34" t="s">
        <v>14</v>
      </c>
      <c r="W140" s="34" t="s">
        <v>388</v>
      </c>
      <c r="X140" s="35" t="s">
        <v>497</v>
      </c>
      <c r="Y140" s="35" t="s">
        <v>496</v>
      </c>
      <c r="Z140" s="35">
        <v>2006</v>
      </c>
      <c r="AA140" s="61" t="s">
        <v>537</v>
      </c>
      <c r="AB140" s="34" t="s">
        <v>500</v>
      </c>
      <c r="AC140" s="75" t="s">
        <v>664</v>
      </c>
      <c r="AD140" s="34" t="s">
        <v>183</v>
      </c>
    </row>
    <row r="141" spans="1:30" s="36" customFormat="1" ht="82.5">
      <c r="A141" s="39">
        <v>1009</v>
      </c>
      <c r="B141" s="35" t="s">
        <v>385</v>
      </c>
      <c r="C141" s="35" t="s">
        <v>386</v>
      </c>
      <c r="D141" s="33" t="s">
        <v>109</v>
      </c>
      <c r="E141" s="33" t="str">
        <f>IF(D141&gt;0,VLOOKUP(D141,lists!$C$6:$D$101,2,FALSE),"")</f>
        <v>Buckwheat</v>
      </c>
      <c r="F141" s="35" t="s">
        <v>493</v>
      </c>
      <c r="G141" s="38"/>
      <c r="H141" s="35" t="s">
        <v>396</v>
      </c>
      <c r="I141" s="35" t="s">
        <v>367</v>
      </c>
      <c r="J141" s="35" t="s">
        <v>498</v>
      </c>
      <c r="K141" s="34" t="s">
        <v>252</v>
      </c>
      <c r="L141" s="33"/>
      <c r="M141" s="33" t="s">
        <v>355</v>
      </c>
      <c r="N141" s="33">
        <f>IF(M141&gt;0,VLOOKUP(M141,lists!$Q$6:$R$161,2,FALSE),"")</f>
        <v>0</v>
      </c>
      <c r="O141" s="35" t="s">
        <v>396</v>
      </c>
      <c r="P141" s="33" t="s">
        <v>515</v>
      </c>
      <c r="Q141" s="33" t="s">
        <v>396</v>
      </c>
      <c r="R141" s="38" t="s">
        <v>396</v>
      </c>
      <c r="S141" s="35" t="s">
        <v>396</v>
      </c>
      <c r="T141" s="38" t="s">
        <v>507</v>
      </c>
      <c r="U141" s="35" t="s">
        <v>494</v>
      </c>
      <c r="V141" s="34" t="s">
        <v>14</v>
      </c>
      <c r="W141" s="34" t="s">
        <v>388</v>
      </c>
      <c r="X141" s="35" t="s">
        <v>497</v>
      </c>
      <c r="Y141" s="35" t="s">
        <v>496</v>
      </c>
      <c r="Z141" s="35">
        <v>2006</v>
      </c>
      <c r="AA141" s="61" t="s">
        <v>537</v>
      </c>
      <c r="AB141" s="34" t="s">
        <v>500</v>
      </c>
      <c r="AC141" s="75" t="s">
        <v>665</v>
      </c>
      <c r="AD141" s="34" t="s">
        <v>183</v>
      </c>
    </row>
    <row r="142" spans="1:30" s="36" customFormat="1" ht="82.5">
      <c r="A142" s="39">
        <v>1009</v>
      </c>
      <c r="B142" s="35" t="s">
        <v>385</v>
      </c>
      <c r="C142" s="35" t="s">
        <v>386</v>
      </c>
      <c r="D142" s="33" t="s">
        <v>116</v>
      </c>
      <c r="E142" s="33" t="str">
        <f>IF(D142&gt;0,VLOOKUP(D142,lists!$C$6:$D$101,2,FALSE),"")</f>
        <v>Radish</v>
      </c>
      <c r="F142" s="35"/>
      <c r="G142" s="38"/>
      <c r="H142" s="35" t="s">
        <v>396</v>
      </c>
      <c r="I142" s="35" t="s">
        <v>367</v>
      </c>
      <c r="J142" s="35" t="s">
        <v>498</v>
      </c>
      <c r="K142" s="34" t="s">
        <v>252</v>
      </c>
      <c r="L142" s="33"/>
      <c r="M142" s="33" t="s">
        <v>355</v>
      </c>
      <c r="N142" s="33">
        <f>IF(M142&gt;0,VLOOKUP(M142,lists!$Q$6:$R$161,2,FALSE),"")</f>
        <v>0</v>
      </c>
      <c r="O142" s="35" t="s">
        <v>396</v>
      </c>
      <c r="P142" s="33" t="s">
        <v>515</v>
      </c>
      <c r="Q142" s="33" t="s">
        <v>396</v>
      </c>
      <c r="R142" s="38" t="s">
        <v>396</v>
      </c>
      <c r="S142" s="35" t="s">
        <v>396</v>
      </c>
      <c r="T142" s="38" t="s">
        <v>507</v>
      </c>
      <c r="U142" s="35" t="s">
        <v>494</v>
      </c>
      <c r="V142" s="34" t="s">
        <v>14</v>
      </c>
      <c r="W142" s="34" t="s">
        <v>388</v>
      </c>
      <c r="X142" s="35" t="s">
        <v>497</v>
      </c>
      <c r="Y142" s="35" t="s">
        <v>496</v>
      </c>
      <c r="Z142" s="35">
        <v>2006</v>
      </c>
      <c r="AA142" s="61" t="s">
        <v>537</v>
      </c>
      <c r="AB142" s="34" t="s">
        <v>500</v>
      </c>
      <c r="AC142" s="75" t="s">
        <v>665</v>
      </c>
      <c r="AD142" s="34" t="s">
        <v>183</v>
      </c>
    </row>
    <row r="143" spans="1:30" s="36" customFormat="1" ht="82.5">
      <c r="A143" s="39">
        <v>1009</v>
      </c>
      <c r="B143" s="35" t="s">
        <v>385</v>
      </c>
      <c r="C143" s="35" t="s">
        <v>386</v>
      </c>
      <c r="D143" s="33" t="s">
        <v>244</v>
      </c>
      <c r="E143" s="33" t="str">
        <f>IF(D143&gt;0,VLOOKUP(D143,lists!$C$6:$D$101,2,FALSE),"")</f>
        <v>Red clover</v>
      </c>
      <c r="F143" s="35"/>
      <c r="G143" s="38"/>
      <c r="H143" s="35" t="s">
        <v>396</v>
      </c>
      <c r="I143" s="35" t="s">
        <v>367</v>
      </c>
      <c r="J143" s="35" t="s">
        <v>498</v>
      </c>
      <c r="K143" s="34" t="s">
        <v>252</v>
      </c>
      <c r="L143" s="33"/>
      <c r="M143" s="33" t="s">
        <v>355</v>
      </c>
      <c r="N143" s="33">
        <f>IF(M143&gt;0,VLOOKUP(M143,lists!$Q$6:$R$161,2,FALSE),"")</f>
        <v>0</v>
      </c>
      <c r="O143" s="35" t="s">
        <v>396</v>
      </c>
      <c r="P143" s="33" t="s">
        <v>515</v>
      </c>
      <c r="Q143" s="33" t="s">
        <v>396</v>
      </c>
      <c r="R143" s="38" t="s">
        <v>396</v>
      </c>
      <c r="S143" s="35" t="s">
        <v>396</v>
      </c>
      <c r="T143" s="38" t="s">
        <v>507</v>
      </c>
      <c r="U143" s="35" t="s">
        <v>494</v>
      </c>
      <c r="V143" s="34" t="s">
        <v>14</v>
      </c>
      <c r="W143" s="34" t="s">
        <v>388</v>
      </c>
      <c r="X143" s="35" t="s">
        <v>497</v>
      </c>
      <c r="Y143" s="35" t="s">
        <v>496</v>
      </c>
      <c r="Z143" s="35">
        <v>2006</v>
      </c>
      <c r="AA143" s="61" t="s">
        <v>537</v>
      </c>
      <c r="AB143" s="34" t="s">
        <v>500</v>
      </c>
      <c r="AC143" s="75" t="s">
        <v>665</v>
      </c>
      <c r="AD143" s="34" t="s">
        <v>183</v>
      </c>
    </row>
    <row r="144" spans="1:30" s="36" customFormat="1" ht="82.5">
      <c r="A144" s="39">
        <v>1009</v>
      </c>
      <c r="B144" s="35" t="s">
        <v>385</v>
      </c>
      <c r="C144" s="35" t="s">
        <v>386</v>
      </c>
      <c r="D144" s="33" t="s">
        <v>211</v>
      </c>
      <c r="E144" s="33" t="str">
        <f>IF(D144&gt;0,VLOOKUP(D144,lists!$C$6:$D$101,2,FALSE),"")</f>
        <v>Rye</v>
      </c>
      <c r="F144" s="35"/>
      <c r="G144" s="38"/>
      <c r="H144" s="35" t="s">
        <v>396</v>
      </c>
      <c r="I144" s="35" t="s">
        <v>367</v>
      </c>
      <c r="J144" s="35" t="s">
        <v>498</v>
      </c>
      <c r="K144" s="34" t="s">
        <v>252</v>
      </c>
      <c r="L144" s="33"/>
      <c r="M144" s="33" t="s">
        <v>355</v>
      </c>
      <c r="N144" s="33">
        <f>IF(M144&gt;0,VLOOKUP(M144,lists!$Q$6:$R$161,2,FALSE),"")</f>
        <v>0</v>
      </c>
      <c r="O144" s="35" t="s">
        <v>396</v>
      </c>
      <c r="P144" s="33" t="s">
        <v>515</v>
      </c>
      <c r="Q144" s="33" t="s">
        <v>396</v>
      </c>
      <c r="R144" s="38" t="s">
        <v>396</v>
      </c>
      <c r="S144" s="35" t="s">
        <v>396</v>
      </c>
      <c r="T144" s="38" t="s">
        <v>507</v>
      </c>
      <c r="U144" s="35" t="s">
        <v>494</v>
      </c>
      <c r="V144" s="34" t="s">
        <v>14</v>
      </c>
      <c r="W144" s="34" t="s">
        <v>388</v>
      </c>
      <c r="X144" s="35" t="s">
        <v>497</v>
      </c>
      <c r="Y144" s="35" t="s">
        <v>496</v>
      </c>
      <c r="Z144" s="35">
        <v>2006</v>
      </c>
      <c r="AA144" s="61" t="s">
        <v>537</v>
      </c>
      <c r="AB144" s="34" t="s">
        <v>500</v>
      </c>
      <c r="AC144" s="75" t="s">
        <v>665</v>
      </c>
      <c r="AD144" s="34" t="s">
        <v>183</v>
      </c>
    </row>
    <row r="145" spans="1:30" s="36" customFormat="1" ht="111" customHeight="1">
      <c r="A145" s="39">
        <v>1010</v>
      </c>
      <c r="B145" s="35" t="s">
        <v>385</v>
      </c>
      <c r="C145" s="35" t="s">
        <v>535</v>
      </c>
      <c r="D145" s="33" t="s">
        <v>117</v>
      </c>
      <c r="E145" s="33" t="str">
        <f>IF(D145&gt;0,VLOOKUP(D145,lists!$C$6:$D$101,2,FALSE),"")</f>
        <v>Sorghum, Sudangrass</v>
      </c>
      <c r="F145" s="35" t="s">
        <v>513</v>
      </c>
      <c r="G145" s="38" t="s">
        <v>394</v>
      </c>
      <c r="H145" s="35" t="s">
        <v>396</v>
      </c>
      <c r="I145" s="35" t="s">
        <v>367</v>
      </c>
      <c r="J145" s="35" t="s">
        <v>510</v>
      </c>
      <c r="K145" s="34" t="s">
        <v>120</v>
      </c>
      <c r="L145" s="33" t="s">
        <v>9</v>
      </c>
      <c r="M145" s="33"/>
      <c r="N145" s="33" t="str">
        <f>IF(M145&gt;0,VLOOKUP(M145,lists!$Q$6:$R$161,2,FALSE),"")</f>
        <v/>
      </c>
      <c r="O145" s="55" t="s">
        <v>534</v>
      </c>
      <c r="P145" s="35" t="s">
        <v>192</v>
      </c>
      <c r="Q145" s="33" t="s">
        <v>396</v>
      </c>
      <c r="R145" s="38" t="s">
        <v>396</v>
      </c>
      <c r="S145" s="35" t="s">
        <v>396</v>
      </c>
      <c r="T145" s="38" t="s">
        <v>453</v>
      </c>
      <c r="U145" s="35" t="s">
        <v>854</v>
      </c>
      <c r="V145" s="34" t="s">
        <v>14</v>
      </c>
      <c r="W145" s="34" t="s">
        <v>388</v>
      </c>
      <c r="X145" s="35" t="s">
        <v>511</v>
      </c>
      <c r="Y145" s="35" t="s">
        <v>512</v>
      </c>
      <c r="Z145" s="35">
        <v>1995</v>
      </c>
      <c r="AA145" s="62" t="s">
        <v>539</v>
      </c>
      <c r="AB145" s="35"/>
      <c r="AC145" s="78" t="s">
        <v>536</v>
      </c>
      <c r="AD145" s="34"/>
    </row>
    <row r="146" spans="1:30" s="36" customFormat="1" ht="67.5">
      <c r="A146" s="39">
        <v>1011</v>
      </c>
      <c r="B146" s="35" t="s">
        <v>385</v>
      </c>
      <c r="C146" s="35" t="s">
        <v>386</v>
      </c>
      <c r="D146" s="33" t="s">
        <v>117</v>
      </c>
      <c r="E146" s="33" t="str">
        <f>IF(D146&gt;0,VLOOKUP(D146,lists!$C$6:$D$101,2,FALSE),"")</f>
        <v>Sorghum, Sudangrass</v>
      </c>
      <c r="F146" s="35" t="s">
        <v>518</v>
      </c>
      <c r="G146" s="38" t="s">
        <v>394</v>
      </c>
      <c r="H146" s="35" t="s">
        <v>396</v>
      </c>
      <c r="I146" s="35" t="s">
        <v>367</v>
      </c>
      <c r="J146" s="35" t="s">
        <v>522</v>
      </c>
      <c r="K146" s="34" t="s">
        <v>252</v>
      </c>
      <c r="L146" s="33" t="s">
        <v>147</v>
      </c>
      <c r="M146" s="33"/>
      <c r="N146" s="33" t="str">
        <f>IF(M146&gt;0,VLOOKUP(M146,lists!$Q$6:$R$161,2,FALSE),"")</f>
        <v/>
      </c>
      <c r="O146" s="35" t="s">
        <v>532</v>
      </c>
      <c r="P146" s="35" t="s">
        <v>191</v>
      </c>
      <c r="Q146" s="33" t="s">
        <v>396</v>
      </c>
      <c r="R146" s="38" t="s">
        <v>378</v>
      </c>
      <c r="S146" s="35" t="s">
        <v>640</v>
      </c>
      <c r="T146" s="38" t="s">
        <v>507</v>
      </c>
      <c r="U146" s="35" t="s">
        <v>526</v>
      </c>
      <c r="V146" s="34" t="s">
        <v>14</v>
      </c>
      <c r="W146" s="35" t="s">
        <v>388</v>
      </c>
      <c r="X146" s="35" t="s">
        <v>523</v>
      </c>
      <c r="Y146" s="35" t="s">
        <v>524</v>
      </c>
      <c r="Z146" s="35">
        <v>1998</v>
      </c>
      <c r="AA146" s="63" t="s">
        <v>525</v>
      </c>
      <c r="AB146" s="34" t="s">
        <v>521</v>
      </c>
      <c r="AC146" s="34" t="s">
        <v>533</v>
      </c>
      <c r="AD146" s="34" t="s">
        <v>182</v>
      </c>
    </row>
    <row r="147" spans="1:30" s="36" customFormat="1" ht="67.5">
      <c r="A147" s="39">
        <v>1011</v>
      </c>
      <c r="B147" s="35" t="s">
        <v>385</v>
      </c>
      <c r="C147" s="35" t="s">
        <v>386</v>
      </c>
      <c r="D147" s="33" t="s">
        <v>211</v>
      </c>
      <c r="E147" s="33" t="str">
        <f>IF(D147&gt;0,VLOOKUP(D147,lists!$C$6:$D$101,2,FALSE),"")</f>
        <v>Rye</v>
      </c>
      <c r="F147" s="35"/>
      <c r="G147" s="38" t="s">
        <v>394</v>
      </c>
      <c r="H147" s="35" t="s">
        <v>396</v>
      </c>
      <c r="I147" s="35" t="s">
        <v>367</v>
      </c>
      <c r="J147" s="35" t="s">
        <v>522</v>
      </c>
      <c r="K147" s="34" t="s">
        <v>252</v>
      </c>
      <c r="L147" s="33" t="s">
        <v>147</v>
      </c>
      <c r="M147" s="33"/>
      <c r="N147" s="33" t="str">
        <f>IF(M147&gt;0,VLOOKUP(M147,lists!$Q$6:$R$161,2,FALSE),"")</f>
        <v/>
      </c>
      <c r="O147" s="35" t="s">
        <v>532</v>
      </c>
      <c r="P147" s="35" t="s">
        <v>191</v>
      </c>
      <c r="Q147" s="33" t="s">
        <v>396</v>
      </c>
      <c r="R147" s="38" t="s">
        <v>504</v>
      </c>
      <c r="S147" s="35" t="s">
        <v>396</v>
      </c>
      <c r="T147" s="38" t="s">
        <v>507</v>
      </c>
      <c r="U147" s="35" t="s">
        <v>527</v>
      </c>
      <c r="V147" s="34" t="s">
        <v>14</v>
      </c>
      <c r="W147" s="35" t="s">
        <v>388</v>
      </c>
      <c r="X147" s="35" t="s">
        <v>523</v>
      </c>
      <c r="Y147" s="35" t="s">
        <v>524</v>
      </c>
      <c r="Z147" s="35">
        <v>1998</v>
      </c>
      <c r="AA147" s="63" t="s">
        <v>525</v>
      </c>
      <c r="AB147" s="34" t="s">
        <v>521</v>
      </c>
      <c r="AC147" s="34" t="s">
        <v>533</v>
      </c>
      <c r="AD147" s="34" t="s">
        <v>182</v>
      </c>
    </row>
    <row r="148" spans="1:30" s="36" customFormat="1" ht="67.5">
      <c r="A148" s="39">
        <v>1011</v>
      </c>
      <c r="B148" s="35" t="s">
        <v>385</v>
      </c>
      <c r="C148" s="35" t="s">
        <v>386</v>
      </c>
      <c r="D148" s="33" t="s">
        <v>85</v>
      </c>
      <c r="E148" s="33" t="str">
        <f>IF(D148&gt;0,VLOOKUP(D148,lists!$C$6:$D$101,2,FALSE),"")</f>
        <v>Oat</v>
      </c>
      <c r="F148" s="35" t="s">
        <v>517</v>
      </c>
      <c r="G148" s="38" t="s">
        <v>394</v>
      </c>
      <c r="H148" s="35" t="s">
        <v>396</v>
      </c>
      <c r="I148" s="35" t="s">
        <v>367</v>
      </c>
      <c r="J148" s="35" t="s">
        <v>522</v>
      </c>
      <c r="K148" s="34" t="s">
        <v>252</v>
      </c>
      <c r="L148" s="33" t="s">
        <v>147</v>
      </c>
      <c r="M148" s="33"/>
      <c r="N148" s="33" t="str">
        <f>IF(M148&gt;0,VLOOKUP(M148,lists!$Q$6:$R$161,2,FALSE),"")</f>
        <v/>
      </c>
      <c r="O148" s="35" t="s">
        <v>532</v>
      </c>
      <c r="P148" s="35" t="s">
        <v>192</v>
      </c>
      <c r="Q148" s="33" t="s">
        <v>396</v>
      </c>
      <c r="R148" s="38" t="s">
        <v>504</v>
      </c>
      <c r="S148" s="35" t="s">
        <v>396</v>
      </c>
      <c r="T148" s="38" t="s">
        <v>507</v>
      </c>
      <c r="U148" s="35" t="s">
        <v>528</v>
      </c>
      <c r="V148" s="34" t="s">
        <v>14</v>
      </c>
      <c r="W148" s="35" t="s">
        <v>388</v>
      </c>
      <c r="X148" s="35" t="s">
        <v>523</v>
      </c>
      <c r="Y148" s="35" t="s">
        <v>524</v>
      </c>
      <c r="Z148" s="35">
        <v>1998</v>
      </c>
      <c r="AA148" s="63" t="s">
        <v>525</v>
      </c>
      <c r="AB148" s="34" t="s">
        <v>521</v>
      </c>
      <c r="AC148" s="34" t="s">
        <v>533</v>
      </c>
      <c r="AD148" s="34" t="s">
        <v>182</v>
      </c>
    </row>
    <row r="149" spans="1:30" s="36" customFormat="1" ht="67.5">
      <c r="A149" s="39">
        <v>1011</v>
      </c>
      <c r="B149" s="35" t="s">
        <v>385</v>
      </c>
      <c r="C149" s="35" t="s">
        <v>386</v>
      </c>
      <c r="D149" s="33" t="s">
        <v>115</v>
      </c>
      <c r="E149" s="33" t="str">
        <f>IF(D149&gt;0,VLOOKUP(D149,lists!$C$6:$D$101,2,FALSE),"")</f>
        <v>Phacelia</v>
      </c>
      <c r="F149" s="35" t="s">
        <v>519</v>
      </c>
      <c r="G149" s="38" t="s">
        <v>394</v>
      </c>
      <c r="H149" s="35" t="s">
        <v>396</v>
      </c>
      <c r="I149" s="35" t="s">
        <v>367</v>
      </c>
      <c r="J149" s="35" t="s">
        <v>522</v>
      </c>
      <c r="K149" s="34" t="s">
        <v>252</v>
      </c>
      <c r="L149" s="33" t="s">
        <v>147</v>
      </c>
      <c r="M149" s="33"/>
      <c r="N149" s="33" t="str">
        <f>IF(M149&gt;0,VLOOKUP(M149,lists!$Q$6:$R$161,2,FALSE),"")</f>
        <v/>
      </c>
      <c r="O149" s="35" t="s">
        <v>532</v>
      </c>
      <c r="P149" s="35" t="s">
        <v>193</v>
      </c>
      <c r="Q149" s="33" t="s">
        <v>396</v>
      </c>
      <c r="R149" s="38" t="s">
        <v>504</v>
      </c>
      <c r="S149" s="35" t="s">
        <v>396</v>
      </c>
      <c r="T149" s="38" t="s">
        <v>507</v>
      </c>
      <c r="U149" s="35" t="s">
        <v>529</v>
      </c>
      <c r="V149" s="34" t="s">
        <v>14</v>
      </c>
      <c r="W149" s="35" t="s">
        <v>388</v>
      </c>
      <c r="X149" s="35" t="s">
        <v>523</v>
      </c>
      <c r="Y149" s="35" t="s">
        <v>524</v>
      </c>
      <c r="Z149" s="35">
        <v>1998</v>
      </c>
      <c r="AA149" s="63" t="s">
        <v>525</v>
      </c>
      <c r="AB149" s="34" t="s">
        <v>521</v>
      </c>
      <c r="AC149" s="34" t="s">
        <v>533</v>
      </c>
      <c r="AD149" s="34" t="s">
        <v>182</v>
      </c>
    </row>
    <row r="150" spans="1:30" s="36" customFormat="1" ht="67.5">
      <c r="A150" s="39">
        <v>1011</v>
      </c>
      <c r="B150" s="35" t="s">
        <v>385</v>
      </c>
      <c r="C150" s="35" t="s">
        <v>386</v>
      </c>
      <c r="D150" s="33" t="s">
        <v>116</v>
      </c>
      <c r="E150" s="33" t="str">
        <f>IF(D150&gt;0,VLOOKUP(D150,lists!$C$6:$D$101,2,FALSE),"")</f>
        <v>Radish</v>
      </c>
      <c r="F150" s="35" t="s">
        <v>520</v>
      </c>
      <c r="G150" s="38" t="s">
        <v>394</v>
      </c>
      <c r="H150" s="35" t="s">
        <v>396</v>
      </c>
      <c r="I150" s="35" t="s">
        <v>367</v>
      </c>
      <c r="J150" s="35" t="s">
        <v>522</v>
      </c>
      <c r="K150" s="34" t="s">
        <v>252</v>
      </c>
      <c r="L150" s="33" t="s">
        <v>147</v>
      </c>
      <c r="M150" s="33"/>
      <c r="N150" s="33" t="str">
        <f>IF(M150&gt;0,VLOOKUP(M150,lists!$Q$6:$R$161,2,FALSE),"")</f>
        <v/>
      </c>
      <c r="O150" s="35" t="s">
        <v>532</v>
      </c>
      <c r="P150" s="35" t="s">
        <v>193</v>
      </c>
      <c r="Q150" s="33" t="s">
        <v>396</v>
      </c>
      <c r="R150" s="38" t="s">
        <v>504</v>
      </c>
      <c r="S150" s="35" t="s">
        <v>396</v>
      </c>
      <c r="T150" s="38" t="s">
        <v>507</v>
      </c>
      <c r="U150" s="35" t="s">
        <v>530</v>
      </c>
      <c r="V150" s="34" t="s">
        <v>14</v>
      </c>
      <c r="W150" s="35" t="s">
        <v>388</v>
      </c>
      <c r="X150" s="35" t="s">
        <v>523</v>
      </c>
      <c r="Y150" s="35" t="s">
        <v>524</v>
      </c>
      <c r="Z150" s="35">
        <v>1998</v>
      </c>
      <c r="AA150" s="63" t="s">
        <v>525</v>
      </c>
      <c r="AB150" s="34" t="s">
        <v>521</v>
      </c>
      <c r="AC150" s="34" t="s">
        <v>533</v>
      </c>
      <c r="AD150" s="34" t="s">
        <v>182</v>
      </c>
    </row>
    <row r="151" spans="1:30" s="36" customFormat="1" ht="67.5">
      <c r="A151" s="39">
        <v>1011</v>
      </c>
      <c r="B151" s="35" t="s">
        <v>385</v>
      </c>
      <c r="C151" s="35" t="s">
        <v>386</v>
      </c>
      <c r="D151" s="33" t="s">
        <v>113</v>
      </c>
      <c r="E151" s="33" t="s">
        <v>66</v>
      </c>
      <c r="F151" s="35" t="s">
        <v>456</v>
      </c>
      <c r="G151" s="38" t="s">
        <v>394</v>
      </c>
      <c r="H151" s="35" t="s">
        <v>396</v>
      </c>
      <c r="I151" s="35" t="s">
        <v>367</v>
      </c>
      <c r="J151" s="35" t="s">
        <v>522</v>
      </c>
      <c r="K151" s="34" t="s">
        <v>252</v>
      </c>
      <c r="L151" s="33" t="s">
        <v>147</v>
      </c>
      <c r="M151" s="33"/>
      <c r="N151" s="33" t="str">
        <f>IF(M151&gt;0,VLOOKUP(M151,lists!$Q$6:$R$161,2,FALSE),"")</f>
        <v/>
      </c>
      <c r="O151" s="35" t="s">
        <v>532</v>
      </c>
      <c r="P151" s="35" t="s">
        <v>193</v>
      </c>
      <c r="Q151" s="33" t="s">
        <v>396</v>
      </c>
      <c r="R151" s="38" t="s">
        <v>504</v>
      </c>
      <c r="S151" s="35" t="s">
        <v>396</v>
      </c>
      <c r="T151" s="38" t="s">
        <v>507</v>
      </c>
      <c r="U151" s="35" t="s">
        <v>531</v>
      </c>
      <c r="V151" s="34" t="s">
        <v>14</v>
      </c>
      <c r="W151" s="35" t="s">
        <v>388</v>
      </c>
      <c r="X151" s="35" t="s">
        <v>523</v>
      </c>
      <c r="Y151" s="35" t="s">
        <v>524</v>
      </c>
      <c r="Z151" s="35">
        <v>1998</v>
      </c>
      <c r="AA151" s="63" t="s">
        <v>525</v>
      </c>
      <c r="AB151" s="34" t="s">
        <v>521</v>
      </c>
      <c r="AC151" s="34" t="s">
        <v>533</v>
      </c>
      <c r="AD151" s="34" t="s">
        <v>182</v>
      </c>
    </row>
    <row r="152" spans="1:30" s="36" customFormat="1">
      <c r="A152" s="39">
        <v>1012</v>
      </c>
      <c r="B152" s="35" t="s">
        <v>385</v>
      </c>
      <c r="C152" s="35" t="s">
        <v>386</v>
      </c>
      <c r="D152" s="33" t="s">
        <v>80</v>
      </c>
      <c r="E152" s="33" t="str">
        <f>IF(D152&gt;0,VLOOKUP(D152,lists!$C$6:$D$101,2,FALSE),"")</f>
        <v>Potato</v>
      </c>
      <c r="F152" s="35"/>
      <c r="G152" s="38" t="s">
        <v>405</v>
      </c>
      <c r="H152" s="35" t="s">
        <v>396</v>
      </c>
      <c r="I152" s="35" t="s">
        <v>540</v>
      </c>
      <c r="J152" s="35" t="s">
        <v>541</v>
      </c>
      <c r="K152" s="34" t="s">
        <v>252</v>
      </c>
      <c r="L152" s="33" t="s">
        <v>144</v>
      </c>
      <c r="M152" s="33"/>
      <c r="N152" s="33" t="str">
        <f>IF(M152&gt;0,VLOOKUP(M152,lists!$Q$6:$R$161,2,FALSE),"")</f>
        <v/>
      </c>
      <c r="O152" s="35" t="s">
        <v>396</v>
      </c>
      <c r="P152" s="35" t="s">
        <v>515</v>
      </c>
      <c r="Q152" s="33" t="s">
        <v>396</v>
      </c>
      <c r="R152" s="38" t="s">
        <v>396</v>
      </c>
      <c r="S152" s="35" t="s">
        <v>396</v>
      </c>
      <c r="T152" s="38" t="s">
        <v>396</v>
      </c>
      <c r="U152" s="35" t="s">
        <v>542</v>
      </c>
      <c r="V152" s="34" t="s">
        <v>16</v>
      </c>
      <c r="W152" s="35" t="s">
        <v>407</v>
      </c>
      <c r="X152" s="35" t="s">
        <v>546</v>
      </c>
      <c r="Y152" s="35" t="s">
        <v>545</v>
      </c>
      <c r="Z152" s="35">
        <v>2005</v>
      </c>
      <c r="AA152" s="35"/>
      <c r="AB152" s="64" t="s">
        <v>543</v>
      </c>
      <c r="AC152" s="36" t="s">
        <v>544</v>
      </c>
      <c r="AD152" s="34" t="s">
        <v>183</v>
      </c>
    </row>
    <row r="153" spans="1:30" s="36" customFormat="1" ht="21">
      <c r="A153" s="39">
        <v>1013</v>
      </c>
      <c r="B153" s="35" t="s">
        <v>385</v>
      </c>
      <c r="C153" s="35" t="s">
        <v>386</v>
      </c>
      <c r="D153" s="33" t="s">
        <v>80</v>
      </c>
      <c r="E153" s="33" t="str">
        <f>IF(D153&gt;0,VLOOKUP(D153,lists!$C$6:$D$101,2,FALSE),"")</f>
        <v>Potato</v>
      </c>
      <c r="F153" s="35"/>
      <c r="G153" s="38" t="s">
        <v>405</v>
      </c>
      <c r="H153" s="35" t="s">
        <v>396</v>
      </c>
      <c r="I153" s="35"/>
      <c r="J153" s="35"/>
      <c r="K153" s="34" t="s">
        <v>252</v>
      </c>
      <c r="L153" s="33"/>
      <c r="M153" s="33" t="s">
        <v>274</v>
      </c>
      <c r="N153" s="33">
        <f>IF(M153&gt;0,VLOOKUP(M153,lists!$Q$6:$R$161,2,FALSE),"")</f>
        <v>0</v>
      </c>
      <c r="O153" s="35" t="s">
        <v>396</v>
      </c>
      <c r="P153" s="35" t="s">
        <v>515</v>
      </c>
      <c r="Q153" s="33" t="s">
        <v>396</v>
      </c>
      <c r="R153" s="29" t="s">
        <v>396</v>
      </c>
      <c r="S153" s="35" t="s">
        <v>396</v>
      </c>
      <c r="T153" s="38" t="s">
        <v>396</v>
      </c>
      <c r="U153" s="65" t="s">
        <v>547</v>
      </c>
      <c r="V153" s="34" t="s">
        <v>14</v>
      </c>
      <c r="W153" s="35" t="s">
        <v>388</v>
      </c>
      <c r="X153" s="35" t="s">
        <v>548</v>
      </c>
      <c r="Y153" s="35" t="s">
        <v>549</v>
      </c>
      <c r="Z153" s="35">
        <v>2013</v>
      </c>
      <c r="AA153" s="66" t="s">
        <v>638</v>
      </c>
      <c r="AB153" s="34" t="s">
        <v>550</v>
      </c>
      <c r="AD153" s="34" t="s">
        <v>183</v>
      </c>
    </row>
    <row r="154" spans="1:30" s="36" customFormat="1" ht="21">
      <c r="A154" s="39">
        <v>1013</v>
      </c>
      <c r="B154" s="35" t="s">
        <v>385</v>
      </c>
      <c r="C154" s="35" t="s">
        <v>386</v>
      </c>
      <c r="D154" s="33" t="s">
        <v>84</v>
      </c>
      <c r="E154" s="33" t="str">
        <f>IF(D154&gt;0,VLOOKUP(D154,lists!$C$6:$D$101,2,FALSE),"")</f>
        <v>Wheat</v>
      </c>
      <c r="F154" s="35"/>
      <c r="G154" s="38" t="s">
        <v>405</v>
      </c>
      <c r="H154" s="35" t="s">
        <v>396</v>
      </c>
      <c r="I154" s="35"/>
      <c r="J154" s="35"/>
      <c r="K154" s="34" t="s">
        <v>252</v>
      </c>
      <c r="L154" s="33"/>
      <c r="M154" s="33" t="s">
        <v>274</v>
      </c>
      <c r="N154" s="33">
        <f>IF(M154&gt;0,VLOOKUP(M154,lists!$Q$6:$R$161,2,FALSE),"")</f>
        <v>0</v>
      </c>
      <c r="O154" s="35" t="s">
        <v>396</v>
      </c>
      <c r="P154" s="35" t="s">
        <v>515</v>
      </c>
      <c r="Q154" s="33" t="s">
        <v>396</v>
      </c>
      <c r="R154" s="29" t="s">
        <v>396</v>
      </c>
      <c r="S154" s="35" t="s">
        <v>396</v>
      </c>
      <c r="T154" s="38" t="s">
        <v>396</v>
      </c>
      <c r="U154" s="65" t="s">
        <v>547</v>
      </c>
      <c r="V154" s="34" t="s">
        <v>14</v>
      </c>
      <c r="W154" s="35" t="s">
        <v>388</v>
      </c>
      <c r="X154" s="35" t="s">
        <v>548</v>
      </c>
      <c r="Y154" s="35" t="s">
        <v>549</v>
      </c>
      <c r="Z154" s="35">
        <v>2013</v>
      </c>
      <c r="AA154" s="66" t="s">
        <v>638</v>
      </c>
      <c r="AB154" s="34" t="s">
        <v>550</v>
      </c>
      <c r="AD154" s="34" t="s">
        <v>183</v>
      </c>
    </row>
    <row r="155" spans="1:30" s="36" customFormat="1" ht="21">
      <c r="A155" s="39">
        <v>1013</v>
      </c>
      <c r="B155" s="35" t="s">
        <v>385</v>
      </c>
      <c r="C155" s="35" t="s">
        <v>386</v>
      </c>
      <c r="D155" s="33" t="s">
        <v>72</v>
      </c>
      <c r="E155" s="33" t="str">
        <f>IF(D155&gt;0,VLOOKUP(D155,lists!$C$6:$D$101,2,FALSE),"")</f>
        <v>Barley</v>
      </c>
      <c r="F155" s="35"/>
      <c r="G155" s="38" t="s">
        <v>405</v>
      </c>
      <c r="H155" s="35" t="s">
        <v>396</v>
      </c>
      <c r="I155" s="35"/>
      <c r="J155" s="35"/>
      <c r="K155" s="34" t="s">
        <v>252</v>
      </c>
      <c r="L155" s="33"/>
      <c r="M155" s="33" t="s">
        <v>274</v>
      </c>
      <c r="N155" s="33">
        <f>IF(M155&gt;0,VLOOKUP(M155,lists!$Q$6:$R$161,2,FALSE),"")</f>
        <v>0</v>
      </c>
      <c r="O155" s="35" t="s">
        <v>396</v>
      </c>
      <c r="P155" s="35" t="s">
        <v>515</v>
      </c>
      <c r="Q155" s="33" t="s">
        <v>396</v>
      </c>
      <c r="R155" s="29" t="s">
        <v>396</v>
      </c>
      <c r="S155" s="35" t="s">
        <v>396</v>
      </c>
      <c r="T155" s="38" t="s">
        <v>396</v>
      </c>
      <c r="U155" s="65" t="s">
        <v>547</v>
      </c>
      <c r="V155" s="34" t="s">
        <v>14</v>
      </c>
      <c r="W155" s="35" t="s">
        <v>388</v>
      </c>
      <c r="X155" s="35" t="s">
        <v>548</v>
      </c>
      <c r="Y155" s="35" t="s">
        <v>549</v>
      </c>
      <c r="Z155" s="35">
        <v>2013</v>
      </c>
      <c r="AA155" s="66" t="s">
        <v>638</v>
      </c>
      <c r="AB155" s="34" t="s">
        <v>550</v>
      </c>
      <c r="AD155" s="34" t="s">
        <v>183</v>
      </c>
    </row>
    <row r="156" spans="1:30" s="36" customFormat="1" ht="21">
      <c r="A156" s="39">
        <v>1013</v>
      </c>
      <c r="B156" s="35" t="s">
        <v>385</v>
      </c>
      <c r="C156" s="35" t="s">
        <v>386</v>
      </c>
      <c r="D156" s="33" t="s">
        <v>85</v>
      </c>
      <c r="E156" s="33" t="str">
        <f>IF(D156&gt;0,VLOOKUP(D156,lists!$C$6:$D$101,2,FALSE),"")</f>
        <v>Oat</v>
      </c>
      <c r="F156" s="35"/>
      <c r="G156" s="38" t="s">
        <v>405</v>
      </c>
      <c r="H156" s="35" t="s">
        <v>396</v>
      </c>
      <c r="I156" s="35"/>
      <c r="J156" s="35"/>
      <c r="K156" s="34" t="s">
        <v>252</v>
      </c>
      <c r="L156" s="33"/>
      <c r="M156" s="33" t="s">
        <v>274</v>
      </c>
      <c r="N156" s="33">
        <f>IF(M156&gt;0,VLOOKUP(M156,lists!$Q$6:$R$161,2,FALSE),"")</f>
        <v>0</v>
      </c>
      <c r="O156" s="35" t="s">
        <v>396</v>
      </c>
      <c r="P156" s="35" t="s">
        <v>515</v>
      </c>
      <c r="Q156" s="33" t="s">
        <v>396</v>
      </c>
      <c r="R156" s="29" t="s">
        <v>396</v>
      </c>
      <c r="S156" s="35" t="s">
        <v>396</v>
      </c>
      <c r="T156" s="38" t="s">
        <v>396</v>
      </c>
      <c r="U156" s="65" t="s">
        <v>547</v>
      </c>
      <c r="V156" s="34" t="s">
        <v>14</v>
      </c>
      <c r="W156" s="35" t="s">
        <v>388</v>
      </c>
      <c r="X156" s="35" t="s">
        <v>548</v>
      </c>
      <c r="Y156" s="35" t="s">
        <v>549</v>
      </c>
      <c r="Z156" s="35">
        <v>2013</v>
      </c>
      <c r="AA156" s="66" t="s">
        <v>638</v>
      </c>
      <c r="AB156" s="34" t="s">
        <v>550</v>
      </c>
      <c r="AD156" s="34" t="s">
        <v>183</v>
      </c>
    </row>
    <row r="157" spans="1:30" s="36" customFormat="1" ht="21">
      <c r="A157" s="39">
        <v>1013</v>
      </c>
      <c r="B157" s="35" t="s">
        <v>385</v>
      </c>
      <c r="C157" s="35" t="s">
        <v>386</v>
      </c>
      <c r="D157" s="33" t="s">
        <v>211</v>
      </c>
      <c r="E157" s="33" t="str">
        <f>IF(D157&gt;0,VLOOKUP(D157,lists!$C$6:$D$101,2,FALSE),"")</f>
        <v>Rye</v>
      </c>
      <c r="F157" s="35"/>
      <c r="G157" s="38" t="s">
        <v>405</v>
      </c>
      <c r="H157" s="35" t="s">
        <v>396</v>
      </c>
      <c r="I157" s="35"/>
      <c r="J157" s="35"/>
      <c r="K157" s="34" t="s">
        <v>252</v>
      </c>
      <c r="L157" s="33"/>
      <c r="M157" s="33" t="s">
        <v>274</v>
      </c>
      <c r="N157" s="33">
        <f>IF(M157&gt;0,VLOOKUP(M157,lists!$Q$6:$R$161,2,FALSE),"")</f>
        <v>0</v>
      </c>
      <c r="O157" s="35" t="s">
        <v>396</v>
      </c>
      <c r="P157" s="35" t="s">
        <v>515</v>
      </c>
      <c r="Q157" s="33" t="s">
        <v>396</v>
      </c>
      <c r="R157" s="29" t="s">
        <v>396</v>
      </c>
      <c r="S157" s="35" t="s">
        <v>396</v>
      </c>
      <c r="T157" s="38" t="s">
        <v>396</v>
      </c>
      <c r="U157" s="65" t="s">
        <v>547</v>
      </c>
      <c r="V157" s="34" t="s">
        <v>14</v>
      </c>
      <c r="W157" s="35" t="s">
        <v>388</v>
      </c>
      <c r="X157" s="35" t="s">
        <v>548</v>
      </c>
      <c r="Y157" s="35" t="s">
        <v>549</v>
      </c>
      <c r="Z157" s="35">
        <v>2013</v>
      </c>
      <c r="AA157" s="66" t="s">
        <v>638</v>
      </c>
      <c r="AB157" s="34" t="s">
        <v>550</v>
      </c>
      <c r="AD157" s="34" t="s">
        <v>183</v>
      </c>
    </row>
    <row r="158" spans="1:30" s="36" customFormat="1" ht="21">
      <c r="A158" s="39">
        <v>1013</v>
      </c>
      <c r="B158" s="35" t="s">
        <v>385</v>
      </c>
      <c r="C158" s="35" t="s">
        <v>386</v>
      </c>
      <c r="D158" s="33" t="s">
        <v>79</v>
      </c>
      <c r="E158" s="33" t="str">
        <f>IF(D158&gt;0,VLOOKUP(D158,lists!$C$6:$D$101,2,FALSE),"")</f>
        <v>Maize (corn)</v>
      </c>
      <c r="F158" s="35"/>
      <c r="G158" s="38" t="s">
        <v>405</v>
      </c>
      <c r="H158" s="35" t="s">
        <v>396</v>
      </c>
      <c r="I158" s="35"/>
      <c r="J158" s="35"/>
      <c r="K158" s="34" t="s">
        <v>252</v>
      </c>
      <c r="L158" s="33"/>
      <c r="M158" s="33" t="s">
        <v>274</v>
      </c>
      <c r="N158" s="33">
        <f>IF(M158&gt;0,VLOOKUP(M158,lists!$Q$6:$R$161,2,FALSE),"")</f>
        <v>0</v>
      </c>
      <c r="O158" s="35" t="s">
        <v>396</v>
      </c>
      <c r="P158" s="35" t="s">
        <v>515</v>
      </c>
      <c r="Q158" s="33" t="s">
        <v>396</v>
      </c>
      <c r="R158" s="29" t="s">
        <v>396</v>
      </c>
      <c r="S158" s="35" t="s">
        <v>396</v>
      </c>
      <c r="T158" s="38" t="s">
        <v>396</v>
      </c>
      <c r="U158" s="65" t="s">
        <v>547</v>
      </c>
      <c r="V158" s="34" t="s">
        <v>14</v>
      </c>
      <c r="W158" s="35" t="s">
        <v>388</v>
      </c>
      <c r="X158" s="35" t="s">
        <v>548</v>
      </c>
      <c r="Y158" s="35" t="s">
        <v>549</v>
      </c>
      <c r="Z158" s="35">
        <v>2013</v>
      </c>
      <c r="AA158" s="66" t="s">
        <v>638</v>
      </c>
      <c r="AB158" s="34" t="s">
        <v>550</v>
      </c>
      <c r="AD158" s="34" t="s">
        <v>183</v>
      </c>
    </row>
    <row r="159" spans="1:30" s="36" customFormat="1" ht="21">
      <c r="A159" s="39">
        <v>1013</v>
      </c>
      <c r="B159" s="35" t="s">
        <v>385</v>
      </c>
      <c r="C159" s="35" t="s">
        <v>386</v>
      </c>
      <c r="D159" s="33" t="s">
        <v>117</v>
      </c>
      <c r="E159" s="33" t="str">
        <f>IF(D159&gt;0,VLOOKUP(D159,lists!$C$6:$D$101,2,FALSE),"")</f>
        <v>Sorghum, Sudangrass</v>
      </c>
      <c r="F159" s="35"/>
      <c r="G159" s="38" t="s">
        <v>394</v>
      </c>
      <c r="H159" s="35" t="s">
        <v>396</v>
      </c>
      <c r="I159" s="35"/>
      <c r="J159" s="35"/>
      <c r="K159" s="34" t="s">
        <v>252</v>
      </c>
      <c r="L159" s="33"/>
      <c r="M159" s="33" t="s">
        <v>274</v>
      </c>
      <c r="N159" s="33">
        <f>IF(M159&gt;0,VLOOKUP(M159,lists!$Q$6:$R$161,2,FALSE),"")</f>
        <v>0</v>
      </c>
      <c r="O159" s="35" t="s">
        <v>396</v>
      </c>
      <c r="P159" s="35" t="s">
        <v>515</v>
      </c>
      <c r="Q159" s="33" t="s">
        <v>396</v>
      </c>
      <c r="R159" s="29" t="s">
        <v>396</v>
      </c>
      <c r="S159" s="35" t="s">
        <v>396</v>
      </c>
      <c r="T159" s="38" t="s">
        <v>396</v>
      </c>
      <c r="U159" s="65" t="s">
        <v>547</v>
      </c>
      <c r="V159" s="34" t="s">
        <v>14</v>
      </c>
      <c r="W159" s="35" t="s">
        <v>388</v>
      </c>
      <c r="X159" s="35" t="s">
        <v>548</v>
      </c>
      <c r="Y159" s="35" t="s">
        <v>549</v>
      </c>
      <c r="Z159" s="35">
        <v>2013</v>
      </c>
      <c r="AA159" s="66" t="s">
        <v>638</v>
      </c>
      <c r="AB159" s="34" t="s">
        <v>550</v>
      </c>
      <c r="AD159" s="34" t="s">
        <v>183</v>
      </c>
    </row>
    <row r="160" spans="1:30" s="36" customFormat="1" ht="60">
      <c r="A160" s="39">
        <v>1014</v>
      </c>
      <c r="B160" s="35" t="s">
        <v>385</v>
      </c>
      <c r="C160" s="35" t="s">
        <v>386</v>
      </c>
      <c r="D160" s="33" t="s">
        <v>80</v>
      </c>
      <c r="E160" s="33" t="str">
        <f>IF(D160&gt;0,VLOOKUP(D160,lists!$C$6:$D$101,2,FALSE),"")</f>
        <v>Potato</v>
      </c>
      <c r="F160" s="35"/>
      <c r="G160" s="38" t="s">
        <v>405</v>
      </c>
      <c r="H160" s="35" t="s">
        <v>556</v>
      </c>
      <c r="I160" s="35" t="s">
        <v>540</v>
      </c>
      <c r="J160" s="35" t="s">
        <v>551</v>
      </c>
      <c r="K160" s="34" t="s">
        <v>120</v>
      </c>
      <c r="L160" s="33" t="s">
        <v>8</v>
      </c>
      <c r="M160" s="33"/>
      <c r="N160" s="33" t="str">
        <f>IF(M160&gt;0,VLOOKUP(M160,lists!$Q$6:$R$161,2,FALSE),"")</f>
        <v/>
      </c>
      <c r="O160" s="35" t="s">
        <v>552</v>
      </c>
      <c r="P160" s="35" t="s">
        <v>515</v>
      </c>
      <c r="Q160" s="35" t="s">
        <v>197</v>
      </c>
      <c r="R160" s="29" t="s">
        <v>396</v>
      </c>
      <c r="S160" s="35" t="s">
        <v>396</v>
      </c>
      <c r="T160" s="38" t="s">
        <v>453</v>
      </c>
      <c r="U160" s="67" t="s">
        <v>553</v>
      </c>
      <c r="V160" s="34" t="s">
        <v>14</v>
      </c>
      <c r="W160" s="35" t="s">
        <v>388</v>
      </c>
      <c r="X160" s="35" t="s">
        <v>554</v>
      </c>
      <c r="Y160" s="35" t="s">
        <v>555</v>
      </c>
      <c r="Z160" s="35">
        <v>2007</v>
      </c>
      <c r="AA160" s="68" t="s">
        <v>559</v>
      </c>
      <c r="AB160" s="35" t="s">
        <v>558</v>
      </c>
      <c r="AC160" s="34"/>
      <c r="AD160" s="34" t="s">
        <v>183</v>
      </c>
    </row>
    <row r="161" spans="1:30" s="36" customFormat="1" ht="60">
      <c r="A161" s="39">
        <v>1014</v>
      </c>
      <c r="B161" s="35" t="s">
        <v>385</v>
      </c>
      <c r="C161" s="35" t="s">
        <v>386</v>
      </c>
      <c r="D161" s="33" t="s">
        <v>80</v>
      </c>
      <c r="E161" s="33" t="str">
        <f>IF(D161&gt;0,VLOOKUP(D161,lists!$C$6:$D$101,2,FALSE),"")</f>
        <v>Potato</v>
      </c>
      <c r="F161" s="35"/>
      <c r="G161" s="38" t="s">
        <v>405</v>
      </c>
      <c r="H161" s="35" t="s">
        <v>557</v>
      </c>
      <c r="I161" s="35" t="s">
        <v>540</v>
      </c>
      <c r="J161" s="35" t="s">
        <v>551</v>
      </c>
      <c r="K161" s="34" t="s">
        <v>120</v>
      </c>
      <c r="L161" s="33" t="s">
        <v>8</v>
      </c>
      <c r="M161" s="33"/>
      <c r="N161" s="33" t="str">
        <f>IF(M161&gt;0,VLOOKUP(M161,lists!$Q$6:$R$161,2,FALSE),"")</f>
        <v/>
      </c>
      <c r="O161" s="35" t="s">
        <v>552</v>
      </c>
      <c r="P161" s="35" t="s">
        <v>515</v>
      </c>
      <c r="Q161" s="35" t="s">
        <v>198</v>
      </c>
      <c r="R161" s="29" t="s">
        <v>396</v>
      </c>
      <c r="S161" s="35" t="s">
        <v>396</v>
      </c>
      <c r="T161" s="38" t="s">
        <v>453</v>
      </c>
      <c r="U161" s="67" t="s">
        <v>553</v>
      </c>
      <c r="V161" s="34" t="s">
        <v>14</v>
      </c>
      <c r="W161" s="35" t="s">
        <v>388</v>
      </c>
      <c r="X161" s="35" t="s">
        <v>554</v>
      </c>
      <c r="Y161" s="35" t="s">
        <v>555</v>
      </c>
      <c r="Z161" s="35">
        <v>2007</v>
      </c>
      <c r="AA161" s="68" t="s">
        <v>559</v>
      </c>
      <c r="AB161" s="35" t="s">
        <v>558</v>
      </c>
      <c r="AC161" s="34"/>
      <c r="AD161" s="34" t="s">
        <v>183</v>
      </c>
    </row>
    <row r="162" spans="1:30" s="36" customFormat="1" ht="25.5" customHeight="1">
      <c r="A162" s="39">
        <v>1015</v>
      </c>
      <c r="B162" s="35" t="s">
        <v>385</v>
      </c>
      <c r="C162" s="35" t="s">
        <v>386</v>
      </c>
      <c r="D162" s="33" t="s">
        <v>80</v>
      </c>
      <c r="E162" s="33" t="str">
        <f>IF(D162&gt;0,VLOOKUP(D162,lists!$C$6:$D$101,2,FALSE),"")</f>
        <v>Potato</v>
      </c>
      <c r="F162" s="35" t="s">
        <v>569</v>
      </c>
      <c r="G162" s="38" t="s">
        <v>405</v>
      </c>
      <c r="H162" s="35"/>
      <c r="I162" s="35" t="s">
        <v>563</v>
      </c>
      <c r="J162" s="35" t="s">
        <v>564</v>
      </c>
      <c r="K162" s="34" t="s">
        <v>121</v>
      </c>
      <c r="L162" s="33"/>
      <c r="M162" s="33" t="s">
        <v>199</v>
      </c>
      <c r="N162" s="33" t="str">
        <f>IF(M162&gt;0,VLOOKUP(M162,lists!$Q$6:$R$161,2,FALSE),"")</f>
        <v>Thanatephorus cucumeris</v>
      </c>
      <c r="O162" s="35" t="s">
        <v>396</v>
      </c>
      <c r="P162" s="35" t="s">
        <v>515</v>
      </c>
      <c r="Q162" s="35" t="s">
        <v>255</v>
      </c>
      <c r="R162" s="29" t="s">
        <v>396</v>
      </c>
      <c r="S162" s="35" t="s">
        <v>396</v>
      </c>
      <c r="T162" s="38" t="s">
        <v>453</v>
      </c>
      <c r="U162" s="69" t="s">
        <v>566</v>
      </c>
      <c r="V162" s="34" t="s">
        <v>15</v>
      </c>
      <c r="W162" s="35" t="s">
        <v>388</v>
      </c>
      <c r="X162" s="35" t="s">
        <v>565</v>
      </c>
      <c r="Y162" s="69" t="s">
        <v>567</v>
      </c>
      <c r="Z162" s="35">
        <v>1989</v>
      </c>
      <c r="AA162" s="70" t="s">
        <v>568</v>
      </c>
      <c r="AB162" s="35" t="s">
        <v>570</v>
      </c>
      <c r="AC162" s="34" t="s">
        <v>571</v>
      </c>
      <c r="AD162" s="34" t="s">
        <v>183</v>
      </c>
    </row>
    <row r="163" spans="1:30" s="36" customFormat="1" ht="50">
      <c r="A163" s="39">
        <v>1016</v>
      </c>
      <c r="B163" s="35" t="s">
        <v>385</v>
      </c>
      <c r="C163" s="35" t="s">
        <v>386</v>
      </c>
      <c r="D163" s="33" t="s">
        <v>80</v>
      </c>
      <c r="E163" s="33" t="str">
        <f>IF(D163&gt;0,VLOOKUP(D163,lists!$C$6:$D$101,2,FALSE),"")</f>
        <v>Potato</v>
      </c>
      <c r="F163" s="35" t="s">
        <v>579</v>
      </c>
      <c r="G163" s="38" t="s">
        <v>405</v>
      </c>
      <c r="H163" s="35"/>
      <c r="I163" s="35" t="s">
        <v>540</v>
      </c>
      <c r="J163" s="35" t="s">
        <v>578</v>
      </c>
      <c r="K163" s="34" t="s">
        <v>252</v>
      </c>
      <c r="L163" s="33"/>
      <c r="M163" s="33" t="s">
        <v>199</v>
      </c>
      <c r="N163" s="33" t="str">
        <f>IF(M163&gt;0,VLOOKUP(M163,lists!$Q$6:$R$161,2,FALSE),"")</f>
        <v>Thanatephorus cucumeris</v>
      </c>
      <c r="O163" s="35" t="s">
        <v>396</v>
      </c>
      <c r="P163" s="35" t="s">
        <v>515</v>
      </c>
      <c r="Q163" s="35" t="s">
        <v>396</v>
      </c>
      <c r="R163" s="29" t="s">
        <v>396</v>
      </c>
      <c r="S163" s="35" t="s">
        <v>396</v>
      </c>
      <c r="T163" s="38" t="s">
        <v>453</v>
      </c>
      <c r="U163" s="35" t="s">
        <v>577</v>
      </c>
      <c r="V163" s="34" t="s">
        <v>14</v>
      </c>
      <c r="W163" s="35" t="s">
        <v>388</v>
      </c>
      <c r="X163" s="35" t="s">
        <v>574</v>
      </c>
      <c r="Y163" s="35" t="s">
        <v>575</v>
      </c>
      <c r="Z163" s="35">
        <v>2008</v>
      </c>
      <c r="AA163" s="70" t="s">
        <v>576</v>
      </c>
      <c r="AB163" s="35" t="s">
        <v>573</v>
      </c>
      <c r="AC163" s="34" t="s">
        <v>572</v>
      </c>
      <c r="AD163" s="34" t="s">
        <v>182</v>
      </c>
    </row>
    <row r="164" spans="1:30" s="36" customFormat="1" ht="51" customHeight="1">
      <c r="A164" s="39">
        <v>1017</v>
      </c>
      <c r="B164" s="35" t="s">
        <v>385</v>
      </c>
      <c r="C164" s="35" t="s">
        <v>386</v>
      </c>
      <c r="D164" s="33" t="s">
        <v>80</v>
      </c>
      <c r="E164" s="33" t="str">
        <f>IF(D164&gt;0,VLOOKUP(D164,lists!$C$6:$D$101,2,FALSE),"")</f>
        <v>Potato</v>
      </c>
      <c r="F164" s="35"/>
      <c r="G164" s="38" t="s">
        <v>405</v>
      </c>
      <c r="H164" s="35"/>
      <c r="I164" s="35" t="s">
        <v>540</v>
      </c>
      <c r="J164" s="35" t="s">
        <v>578</v>
      </c>
      <c r="K164" s="34" t="s">
        <v>121</v>
      </c>
      <c r="L164" s="33"/>
      <c r="M164" s="33" t="s">
        <v>199</v>
      </c>
      <c r="N164" s="33" t="str">
        <f>IF(M164&gt;0,VLOOKUP(M164,lists!$Q$6:$R$161,2,FALSE),"")</f>
        <v>Thanatephorus cucumeris</v>
      </c>
      <c r="O164" s="35" t="s">
        <v>396</v>
      </c>
      <c r="P164" s="35" t="s">
        <v>515</v>
      </c>
      <c r="Q164" s="35" t="s">
        <v>396</v>
      </c>
      <c r="R164" s="29" t="s">
        <v>396</v>
      </c>
      <c r="S164" s="35" t="s">
        <v>396</v>
      </c>
      <c r="T164" s="38" t="s">
        <v>453</v>
      </c>
      <c r="U164" s="35" t="s">
        <v>583</v>
      </c>
      <c r="V164" s="34" t="s">
        <v>14</v>
      </c>
      <c r="W164" s="35" t="s">
        <v>388</v>
      </c>
      <c r="X164" s="35" t="s">
        <v>584</v>
      </c>
      <c r="Y164" s="35" t="s">
        <v>585</v>
      </c>
      <c r="Z164" s="35">
        <v>1997</v>
      </c>
      <c r="AA164" s="70" t="s">
        <v>582</v>
      </c>
      <c r="AB164" s="35" t="s">
        <v>580</v>
      </c>
      <c r="AC164" s="34" t="s">
        <v>581</v>
      </c>
      <c r="AD164" s="34" t="s">
        <v>182</v>
      </c>
    </row>
    <row r="165" spans="1:30" s="36" customFormat="1">
      <c r="A165" s="39">
        <v>1018</v>
      </c>
      <c r="B165" s="35" t="s">
        <v>385</v>
      </c>
      <c r="C165" s="35" t="s">
        <v>386</v>
      </c>
      <c r="D165" s="33" t="s">
        <v>80</v>
      </c>
      <c r="E165" s="33" t="str">
        <f>IF(D165&gt;0,VLOOKUP(D165,lists!$C$6:$D$101,2,FALSE),"")</f>
        <v>Potato</v>
      </c>
      <c r="F165" s="35"/>
      <c r="G165" s="38" t="s">
        <v>405</v>
      </c>
      <c r="H165" s="35"/>
      <c r="I165" s="35" t="s">
        <v>367</v>
      </c>
      <c r="J165" s="35" t="s">
        <v>413</v>
      </c>
      <c r="K165" s="34" t="s">
        <v>252</v>
      </c>
      <c r="L165" s="33"/>
      <c r="M165" s="33" t="s">
        <v>199</v>
      </c>
      <c r="N165" s="33" t="str">
        <f>IF(M165&gt;0,VLOOKUP(M165,lists!$Q$6:$R$161,2,FALSE),"")</f>
        <v>Thanatephorus cucumeris</v>
      </c>
      <c r="O165" s="35" t="s">
        <v>396</v>
      </c>
      <c r="P165" s="35" t="s">
        <v>515</v>
      </c>
      <c r="Q165" s="35" t="s">
        <v>396</v>
      </c>
      <c r="R165" s="29" t="s">
        <v>396</v>
      </c>
      <c r="S165" s="35" t="s">
        <v>396</v>
      </c>
      <c r="T165" s="38" t="s">
        <v>396</v>
      </c>
      <c r="U165" s="35" t="s">
        <v>590</v>
      </c>
      <c r="V165" s="34" t="s">
        <v>7</v>
      </c>
      <c r="W165" s="35" t="s">
        <v>388</v>
      </c>
      <c r="X165" s="35" t="s">
        <v>589</v>
      </c>
      <c r="Y165" s="35" t="s">
        <v>588</v>
      </c>
      <c r="Z165" s="35">
        <v>2013</v>
      </c>
      <c r="AA165" s="35"/>
      <c r="AB165" s="34" t="s">
        <v>586</v>
      </c>
      <c r="AC165" s="36" t="s">
        <v>587</v>
      </c>
      <c r="AD165" s="34" t="s">
        <v>182</v>
      </c>
    </row>
    <row r="166" spans="1:30" s="36" customFormat="1" ht="43.5">
      <c r="A166" s="39">
        <v>1019</v>
      </c>
      <c r="B166" s="35" t="s">
        <v>385</v>
      </c>
      <c r="C166" s="35" t="s">
        <v>386</v>
      </c>
      <c r="D166" s="33" t="s">
        <v>80</v>
      </c>
      <c r="E166" s="33" t="str">
        <f>IF(D166&gt;0,VLOOKUP(D166,lists!$C$6:$D$101,2,FALSE),"")</f>
        <v>Potato</v>
      </c>
      <c r="F166" s="35"/>
      <c r="G166" s="38" t="s">
        <v>405</v>
      </c>
      <c r="H166" s="35"/>
      <c r="I166" s="35" t="s">
        <v>487</v>
      </c>
      <c r="J166" s="35" t="s">
        <v>486</v>
      </c>
      <c r="K166" s="34" t="s">
        <v>252</v>
      </c>
      <c r="L166" s="33"/>
      <c r="M166" s="33" t="s">
        <v>199</v>
      </c>
      <c r="N166" s="33" t="str">
        <f>IF(M166&gt;0,VLOOKUP(M166,lists!$Q$6:$R$161,2,FALSE),"")</f>
        <v>Thanatephorus cucumeris</v>
      </c>
      <c r="O166" s="35" t="s">
        <v>396</v>
      </c>
      <c r="P166" s="35" t="s">
        <v>515</v>
      </c>
      <c r="Q166" s="35" t="s">
        <v>396</v>
      </c>
      <c r="R166" s="29" t="s">
        <v>396</v>
      </c>
      <c r="S166" s="35" t="s">
        <v>396</v>
      </c>
      <c r="T166" s="38" t="s">
        <v>396</v>
      </c>
      <c r="U166" s="35" t="s">
        <v>597</v>
      </c>
      <c r="V166" s="34" t="s">
        <v>14</v>
      </c>
      <c r="W166" s="35" t="s">
        <v>388</v>
      </c>
      <c r="X166" s="35" t="s">
        <v>594</v>
      </c>
      <c r="Y166" s="35" t="s">
        <v>595</v>
      </c>
      <c r="Z166" s="35">
        <v>2010</v>
      </c>
      <c r="AA166" s="66" t="s">
        <v>593</v>
      </c>
      <c r="AB166" s="35" t="s">
        <v>592</v>
      </c>
      <c r="AC166" s="34" t="s">
        <v>591</v>
      </c>
      <c r="AD166" s="34" t="s">
        <v>182</v>
      </c>
    </row>
    <row r="167" spans="1:30" s="36" customFormat="1" ht="45" customHeight="1">
      <c r="A167" s="39">
        <v>1020</v>
      </c>
      <c r="B167" s="35" t="s">
        <v>385</v>
      </c>
      <c r="C167" s="35" t="s">
        <v>386</v>
      </c>
      <c r="D167" s="33" t="s">
        <v>80</v>
      </c>
      <c r="E167" s="33" t="str">
        <f>IF(D167&gt;0,VLOOKUP(D167,lists!$C$6:$D$101,2,FALSE),"")</f>
        <v>Potato</v>
      </c>
      <c r="F167" s="35"/>
      <c r="G167" s="38" t="s">
        <v>405</v>
      </c>
      <c r="H167" s="35"/>
      <c r="I167" s="35"/>
      <c r="J167" s="35"/>
      <c r="K167" s="34" t="s">
        <v>252</v>
      </c>
      <c r="L167" s="33"/>
      <c r="M167" s="33" t="s">
        <v>262</v>
      </c>
      <c r="N167" s="33" t="str">
        <f>IF(M167&gt;0,VLOOKUP(M167,lists!$Q$6:$R$161,2,FALSE),"")</f>
        <v>Colletotrichum atramentarium</v>
      </c>
      <c r="O167" s="35" t="s">
        <v>396</v>
      </c>
      <c r="P167" s="35" t="s">
        <v>515</v>
      </c>
      <c r="Q167" s="35" t="s">
        <v>396</v>
      </c>
      <c r="R167" s="29" t="s">
        <v>396</v>
      </c>
      <c r="S167" s="35" t="s">
        <v>396</v>
      </c>
      <c r="T167" s="38" t="s">
        <v>396</v>
      </c>
      <c r="U167" s="35" t="s">
        <v>596</v>
      </c>
      <c r="V167" s="34" t="s">
        <v>14</v>
      </c>
      <c r="W167" s="35" t="s">
        <v>388</v>
      </c>
      <c r="X167" s="35" t="s">
        <v>598</v>
      </c>
      <c r="Y167" s="35" t="s">
        <v>599</v>
      </c>
      <c r="Z167" s="35">
        <v>2003</v>
      </c>
      <c r="AA167" s="66" t="s">
        <v>600</v>
      </c>
      <c r="AB167" s="35" t="s">
        <v>601</v>
      </c>
      <c r="AC167" s="34"/>
      <c r="AD167" s="34" t="s">
        <v>182</v>
      </c>
    </row>
    <row r="168" spans="1:30" s="36" customFormat="1" ht="63" customHeight="1">
      <c r="A168" s="39">
        <v>1021</v>
      </c>
      <c r="B168" s="35" t="s">
        <v>385</v>
      </c>
      <c r="C168" s="35" t="s">
        <v>386</v>
      </c>
      <c r="D168" s="33" t="s">
        <v>80</v>
      </c>
      <c r="E168" s="33" t="str">
        <f>IF(D168&gt;0,VLOOKUP(D168,lists!$C$6:$D$101,2,FALSE),"")</f>
        <v>Potato</v>
      </c>
      <c r="F168" s="35" t="s">
        <v>602</v>
      </c>
      <c r="G168" s="38" t="s">
        <v>405</v>
      </c>
      <c r="H168" s="35"/>
      <c r="I168" s="35" t="s">
        <v>367</v>
      </c>
      <c r="J168" s="35" t="s">
        <v>605</v>
      </c>
      <c r="K168" s="34" t="s">
        <v>252</v>
      </c>
      <c r="L168" s="33"/>
      <c r="M168" s="33" t="s">
        <v>262</v>
      </c>
      <c r="N168" s="33" t="str">
        <f>IF(M168&gt;0,VLOOKUP(M168,lists!$Q$6:$R$161,2,FALSE),"")</f>
        <v>Colletotrichum atramentarium</v>
      </c>
      <c r="O168" s="35" t="s">
        <v>396</v>
      </c>
      <c r="P168" s="35" t="s">
        <v>515</v>
      </c>
      <c r="Q168" s="35" t="s">
        <v>396</v>
      </c>
      <c r="R168" s="29" t="s">
        <v>396</v>
      </c>
      <c r="S168" s="35" t="s">
        <v>396</v>
      </c>
      <c r="T168" s="38" t="s">
        <v>507</v>
      </c>
      <c r="U168" s="35" t="s">
        <v>606</v>
      </c>
      <c r="V168" s="34" t="s">
        <v>14</v>
      </c>
      <c r="W168" s="35" t="s">
        <v>388</v>
      </c>
      <c r="X168" s="34" t="s">
        <v>615</v>
      </c>
      <c r="Y168" s="35" t="s">
        <v>616</v>
      </c>
      <c r="Z168" s="35">
        <v>2006</v>
      </c>
      <c r="AA168" s="66" t="s">
        <v>617</v>
      </c>
      <c r="AB168" s="35" t="s">
        <v>618</v>
      </c>
      <c r="AC168" s="34"/>
      <c r="AD168" s="34" t="s">
        <v>183</v>
      </c>
    </row>
    <row r="169" spans="1:30" s="36" customFormat="1" ht="55.5" customHeight="1">
      <c r="A169" s="39">
        <v>1021</v>
      </c>
      <c r="B169" s="35" t="s">
        <v>385</v>
      </c>
      <c r="C169" s="35" t="s">
        <v>386</v>
      </c>
      <c r="D169" s="33" t="s">
        <v>84</v>
      </c>
      <c r="E169" s="33" t="str">
        <f>IF(D169&gt;0,VLOOKUP(D169,lists!$C$6:$D$101,2,FALSE),"")</f>
        <v>Wheat</v>
      </c>
      <c r="F169" s="35"/>
      <c r="G169" s="38" t="s">
        <v>405</v>
      </c>
      <c r="H169" s="35"/>
      <c r="I169" s="35" t="s">
        <v>367</v>
      </c>
      <c r="J169" s="35" t="s">
        <v>605</v>
      </c>
      <c r="K169" s="34" t="s">
        <v>252</v>
      </c>
      <c r="L169" s="33"/>
      <c r="M169" s="33" t="s">
        <v>262</v>
      </c>
      <c r="N169" s="33" t="str">
        <f>IF(M169&gt;0,VLOOKUP(M169,lists!$Q$6:$R$161,2,FALSE),"")</f>
        <v>Colletotrichum atramentarium</v>
      </c>
      <c r="O169" s="35" t="s">
        <v>396</v>
      </c>
      <c r="P169" s="35" t="s">
        <v>191</v>
      </c>
      <c r="Q169" s="35" t="s">
        <v>396</v>
      </c>
      <c r="R169" s="29" t="s">
        <v>396</v>
      </c>
      <c r="S169" s="35" t="s">
        <v>396</v>
      </c>
      <c r="T169" s="38" t="s">
        <v>507</v>
      </c>
      <c r="U169" s="35" t="s">
        <v>607</v>
      </c>
      <c r="V169" s="34" t="s">
        <v>14</v>
      </c>
      <c r="W169" s="35" t="s">
        <v>388</v>
      </c>
      <c r="X169" s="34" t="s">
        <v>615</v>
      </c>
      <c r="Y169" s="35" t="s">
        <v>616</v>
      </c>
      <c r="Z169" s="35">
        <v>2006</v>
      </c>
      <c r="AA169" s="66" t="s">
        <v>617</v>
      </c>
      <c r="AB169" s="35" t="s">
        <v>618</v>
      </c>
      <c r="AC169" s="34"/>
      <c r="AD169" s="34" t="s">
        <v>183</v>
      </c>
    </row>
    <row r="170" spans="1:30" s="36" customFormat="1" ht="31.5">
      <c r="A170" s="39">
        <v>1021</v>
      </c>
      <c r="B170" s="35" t="s">
        <v>385</v>
      </c>
      <c r="C170" s="35" t="s">
        <v>386</v>
      </c>
      <c r="D170" s="33" t="s">
        <v>85</v>
      </c>
      <c r="E170" s="33" t="str">
        <f>IF(D170&gt;0,VLOOKUP(D170,lists!$C$6:$D$101,2,FALSE),"")</f>
        <v>Oat</v>
      </c>
      <c r="F170" s="35"/>
      <c r="G170" s="38" t="s">
        <v>405</v>
      </c>
      <c r="H170" s="35"/>
      <c r="I170" s="35" t="s">
        <v>367</v>
      </c>
      <c r="J170" s="35" t="s">
        <v>605</v>
      </c>
      <c r="K170" s="34" t="s">
        <v>252</v>
      </c>
      <c r="L170" s="33"/>
      <c r="M170" s="33" t="s">
        <v>262</v>
      </c>
      <c r="N170" s="33" t="str">
        <f>IF(M170&gt;0,VLOOKUP(M170,lists!$Q$6:$R$161,2,FALSE),"")</f>
        <v>Colletotrichum atramentarium</v>
      </c>
      <c r="O170" s="35" t="s">
        <v>396</v>
      </c>
      <c r="P170" s="35" t="s">
        <v>191</v>
      </c>
      <c r="Q170" s="35" t="s">
        <v>396</v>
      </c>
      <c r="R170" s="29" t="s">
        <v>396</v>
      </c>
      <c r="S170" s="35" t="s">
        <v>396</v>
      </c>
      <c r="T170" s="38" t="s">
        <v>507</v>
      </c>
      <c r="U170" s="35" t="s">
        <v>608</v>
      </c>
      <c r="V170" s="34" t="s">
        <v>14</v>
      </c>
      <c r="W170" s="35" t="s">
        <v>388</v>
      </c>
      <c r="X170" s="34" t="s">
        <v>615</v>
      </c>
      <c r="Y170" s="35" t="s">
        <v>616</v>
      </c>
      <c r="Z170" s="35">
        <v>2006</v>
      </c>
      <c r="AA170" s="66" t="s">
        <v>617</v>
      </c>
      <c r="AB170" s="35" t="s">
        <v>618</v>
      </c>
      <c r="AC170" s="34"/>
      <c r="AD170" s="34" t="s">
        <v>183</v>
      </c>
    </row>
    <row r="171" spans="1:30" s="36" customFormat="1" ht="31.5">
      <c r="A171" s="39">
        <v>1021</v>
      </c>
      <c r="B171" s="35" t="s">
        <v>385</v>
      </c>
      <c r="C171" s="35" t="s">
        <v>386</v>
      </c>
      <c r="D171" s="33" t="s">
        <v>72</v>
      </c>
      <c r="E171" s="33" t="str">
        <f>IF(D171&gt;0,VLOOKUP(D171,lists!$C$6:$D$101,2,FALSE),"")</f>
        <v>Barley</v>
      </c>
      <c r="F171" s="35"/>
      <c r="G171" s="38" t="s">
        <v>405</v>
      </c>
      <c r="H171" s="35"/>
      <c r="I171" s="35" t="s">
        <v>367</v>
      </c>
      <c r="J171" s="35" t="s">
        <v>605</v>
      </c>
      <c r="K171" s="34" t="s">
        <v>252</v>
      </c>
      <c r="L171" s="33"/>
      <c r="M171" s="33" t="s">
        <v>262</v>
      </c>
      <c r="N171" s="33" t="str">
        <f>IF(M171&gt;0,VLOOKUP(M171,lists!$Q$6:$R$161,2,FALSE),"")</f>
        <v>Colletotrichum atramentarium</v>
      </c>
      <c r="O171" s="35" t="s">
        <v>396</v>
      </c>
      <c r="P171" s="35" t="s">
        <v>191</v>
      </c>
      <c r="Q171" s="35" t="s">
        <v>396</v>
      </c>
      <c r="R171" s="29" t="s">
        <v>396</v>
      </c>
      <c r="S171" s="35" t="s">
        <v>396</v>
      </c>
      <c r="T171" s="38" t="s">
        <v>507</v>
      </c>
      <c r="U171" s="35" t="s">
        <v>609</v>
      </c>
      <c r="V171" s="34" t="s">
        <v>14</v>
      </c>
      <c r="W171" s="35" t="s">
        <v>388</v>
      </c>
      <c r="X171" s="34" t="s">
        <v>615</v>
      </c>
      <c r="Y171" s="35" t="s">
        <v>616</v>
      </c>
      <c r="Z171" s="35">
        <v>2006</v>
      </c>
      <c r="AA171" s="66" t="s">
        <v>617</v>
      </c>
      <c r="AB171" s="35" t="s">
        <v>618</v>
      </c>
      <c r="AC171" s="34"/>
      <c r="AD171" s="34" t="s">
        <v>183</v>
      </c>
    </row>
    <row r="172" spans="1:30" s="36" customFormat="1" ht="31.5">
      <c r="A172" s="39">
        <v>1021</v>
      </c>
      <c r="B172" s="35" t="s">
        <v>385</v>
      </c>
      <c r="C172" s="35" t="s">
        <v>386</v>
      </c>
      <c r="D172" s="33" t="s">
        <v>82</v>
      </c>
      <c r="E172" s="33" t="str">
        <f>IF(D172&gt;0,VLOOKUP(D172,lists!$C$6:$D$101,2,FALSE),"")</f>
        <v>Soybean</v>
      </c>
      <c r="F172" s="35"/>
      <c r="G172" s="38" t="s">
        <v>405</v>
      </c>
      <c r="H172" s="35"/>
      <c r="I172" s="35" t="s">
        <v>367</v>
      </c>
      <c r="J172" s="35" t="s">
        <v>605</v>
      </c>
      <c r="K172" s="34" t="s">
        <v>252</v>
      </c>
      <c r="L172" s="33"/>
      <c r="M172" s="33" t="s">
        <v>262</v>
      </c>
      <c r="N172" s="33" t="str">
        <f>IF(M172&gt;0,VLOOKUP(M172,lists!$Q$6:$R$161,2,FALSE),"")</f>
        <v>Colletotrichum atramentarium</v>
      </c>
      <c r="O172" s="35" t="s">
        <v>396</v>
      </c>
      <c r="P172" s="35" t="s">
        <v>515</v>
      </c>
      <c r="Q172" s="35" t="s">
        <v>396</v>
      </c>
      <c r="R172" s="29" t="s">
        <v>396</v>
      </c>
      <c r="S172" s="35" t="s">
        <v>396</v>
      </c>
      <c r="T172" s="38" t="s">
        <v>507</v>
      </c>
      <c r="U172" s="35" t="s">
        <v>610</v>
      </c>
      <c r="V172" s="34" t="s">
        <v>14</v>
      </c>
      <c r="W172" s="35" t="s">
        <v>388</v>
      </c>
      <c r="X172" s="34" t="s">
        <v>615</v>
      </c>
      <c r="Y172" s="35" t="s">
        <v>616</v>
      </c>
      <c r="Z172" s="35">
        <v>2006</v>
      </c>
      <c r="AA172" s="66" t="s">
        <v>617</v>
      </c>
      <c r="AB172" s="35" t="s">
        <v>618</v>
      </c>
      <c r="AC172" s="34"/>
      <c r="AD172" s="34" t="s">
        <v>183</v>
      </c>
    </row>
    <row r="173" spans="1:30" s="36" customFormat="1" ht="31.5">
      <c r="A173" s="39">
        <v>1021</v>
      </c>
      <c r="B173" s="35" t="s">
        <v>385</v>
      </c>
      <c r="C173" s="35" t="s">
        <v>386</v>
      </c>
      <c r="D173" s="33" t="s">
        <v>79</v>
      </c>
      <c r="E173" s="33" t="str">
        <f>IF(D173&gt;0,VLOOKUP(D173,lists!$C$6:$D$101,2,FALSE),"")</f>
        <v>Maize (corn)</v>
      </c>
      <c r="F173" s="35"/>
      <c r="G173" s="38" t="s">
        <v>405</v>
      </c>
      <c r="H173" s="35"/>
      <c r="I173" s="35" t="s">
        <v>367</v>
      </c>
      <c r="J173" s="35" t="s">
        <v>605</v>
      </c>
      <c r="K173" s="34" t="s">
        <v>252</v>
      </c>
      <c r="L173" s="33"/>
      <c r="M173" s="33" t="s">
        <v>262</v>
      </c>
      <c r="N173" s="33" t="str">
        <f>IF(M173&gt;0,VLOOKUP(M173,lists!$Q$6:$R$161,2,FALSE),"")</f>
        <v>Colletotrichum atramentarium</v>
      </c>
      <c r="O173" s="35" t="s">
        <v>396</v>
      </c>
      <c r="P173" s="35" t="s">
        <v>191</v>
      </c>
      <c r="Q173" s="35" t="s">
        <v>396</v>
      </c>
      <c r="R173" s="29" t="s">
        <v>396</v>
      </c>
      <c r="S173" s="35" t="s">
        <v>396</v>
      </c>
      <c r="T173" s="38" t="s">
        <v>507</v>
      </c>
      <c r="U173" s="35" t="s">
        <v>611</v>
      </c>
      <c r="V173" s="34" t="s">
        <v>14</v>
      </c>
      <c r="W173" s="35" t="s">
        <v>388</v>
      </c>
      <c r="X173" s="34" t="s">
        <v>615</v>
      </c>
      <c r="Y173" s="35" t="s">
        <v>616</v>
      </c>
      <c r="Z173" s="35">
        <v>2006</v>
      </c>
      <c r="AA173" s="66" t="s">
        <v>617</v>
      </c>
      <c r="AB173" s="35" t="s">
        <v>618</v>
      </c>
      <c r="AC173" s="34"/>
      <c r="AD173" s="34" t="s">
        <v>183</v>
      </c>
    </row>
    <row r="174" spans="1:30" s="36" customFormat="1" ht="31.5">
      <c r="A174" s="39">
        <v>1021</v>
      </c>
      <c r="B174" s="35" t="s">
        <v>385</v>
      </c>
      <c r="C174" s="35" t="s">
        <v>386</v>
      </c>
      <c r="D174" s="33" t="s">
        <v>211</v>
      </c>
      <c r="E174" s="33" t="str">
        <f>IF(D174&gt;0,VLOOKUP(D174,lists!$C$6:$D$101,2,FALSE),"")</f>
        <v>Rye</v>
      </c>
      <c r="F174" s="35"/>
      <c r="G174" s="38" t="s">
        <v>405</v>
      </c>
      <c r="H174" s="35"/>
      <c r="I174" s="35" t="s">
        <v>367</v>
      </c>
      <c r="J174" s="35" t="s">
        <v>605</v>
      </c>
      <c r="K174" s="34" t="s">
        <v>252</v>
      </c>
      <c r="L174" s="33"/>
      <c r="M174" s="33" t="s">
        <v>262</v>
      </c>
      <c r="N174" s="33" t="str">
        <f>IF(M174&gt;0,VLOOKUP(M174,lists!$Q$6:$R$161,2,FALSE),"")</f>
        <v>Colletotrichum atramentarium</v>
      </c>
      <c r="O174" s="35" t="s">
        <v>396</v>
      </c>
      <c r="P174" s="35" t="s">
        <v>191</v>
      </c>
      <c r="Q174" s="35" t="s">
        <v>396</v>
      </c>
      <c r="R174" s="29" t="s">
        <v>396</v>
      </c>
      <c r="S174" s="35" t="s">
        <v>396</v>
      </c>
      <c r="T174" s="38" t="s">
        <v>507</v>
      </c>
      <c r="U174" s="35" t="s">
        <v>612</v>
      </c>
      <c r="V174" s="34" t="s">
        <v>14</v>
      </c>
      <c r="W174" s="35" t="s">
        <v>388</v>
      </c>
      <c r="X174" s="34" t="s">
        <v>615</v>
      </c>
      <c r="Y174" s="35" t="s">
        <v>616</v>
      </c>
      <c r="Z174" s="35">
        <v>2006</v>
      </c>
      <c r="AA174" s="66" t="s">
        <v>617</v>
      </c>
      <c r="AB174" s="35" t="s">
        <v>618</v>
      </c>
      <c r="AC174" s="34"/>
      <c r="AD174" s="34" t="s">
        <v>183</v>
      </c>
    </row>
    <row r="175" spans="1:30" s="36" customFormat="1" ht="31.5">
      <c r="A175" s="39">
        <v>1021</v>
      </c>
      <c r="B175" s="35" t="s">
        <v>385</v>
      </c>
      <c r="C175" s="35" t="s">
        <v>386</v>
      </c>
      <c r="D175" s="33" t="s">
        <v>113</v>
      </c>
      <c r="E175" s="33" t="s">
        <v>66</v>
      </c>
      <c r="F175" s="35" t="s">
        <v>603</v>
      </c>
      <c r="G175" s="38" t="s">
        <v>405</v>
      </c>
      <c r="H175" s="35"/>
      <c r="I175" s="35" t="s">
        <v>367</v>
      </c>
      <c r="J175" s="35" t="s">
        <v>605</v>
      </c>
      <c r="K175" s="34" t="s">
        <v>252</v>
      </c>
      <c r="L175" s="33"/>
      <c r="M175" s="33" t="s">
        <v>262</v>
      </c>
      <c r="N175" s="33" t="str">
        <f>IF(M175&gt;0,VLOOKUP(M175,lists!$Q$6:$R$161,2,FALSE),"")</f>
        <v>Colletotrichum atramentarium</v>
      </c>
      <c r="O175" s="35" t="s">
        <v>396</v>
      </c>
      <c r="P175" s="35" t="s">
        <v>515</v>
      </c>
      <c r="Q175" s="35" t="s">
        <v>396</v>
      </c>
      <c r="R175" s="29" t="s">
        <v>396</v>
      </c>
      <c r="S175" s="35" t="s">
        <v>396</v>
      </c>
      <c r="T175" s="38" t="s">
        <v>507</v>
      </c>
      <c r="U175" s="35" t="s">
        <v>613</v>
      </c>
      <c r="V175" s="34" t="s">
        <v>14</v>
      </c>
      <c r="W175" s="35" t="s">
        <v>388</v>
      </c>
      <c r="X175" s="34" t="s">
        <v>615</v>
      </c>
      <c r="Y175" s="35" t="s">
        <v>616</v>
      </c>
      <c r="Z175" s="35">
        <v>2006</v>
      </c>
      <c r="AA175" s="66" t="s">
        <v>617</v>
      </c>
      <c r="AB175" s="35" t="s">
        <v>618</v>
      </c>
      <c r="AC175" s="34"/>
      <c r="AD175" s="34" t="s">
        <v>183</v>
      </c>
    </row>
    <row r="176" spans="1:30" s="36" customFormat="1" ht="59.25" customHeight="1">
      <c r="A176" s="39">
        <v>1021</v>
      </c>
      <c r="B176" s="35" t="s">
        <v>385</v>
      </c>
      <c r="C176" s="35" t="s">
        <v>386</v>
      </c>
      <c r="D176" s="33" t="s">
        <v>81</v>
      </c>
      <c r="E176" s="33" t="str">
        <f>IF(D176&gt;0,VLOOKUP(D176,lists!$C$6:$D$101,2,FALSE),"")</f>
        <v>Rapeseed</v>
      </c>
      <c r="F176" s="35" t="s">
        <v>604</v>
      </c>
      <c r="G176" s="38" t="s">
        <v>405</v>
      </c>
      <c r="H176" s="35"/>
      <c r="I176" s="35" t="s">
        <v>367</v>
      </c>
      <c r="J176" s="35" t="s">
        <v>605</v>
      </c>
      <c r="K176" s="34" t="s">
        <v>252</v>
      </c>
      <c r="L176" s="33"/>
      <c r="M176" s="33" t="s">
        <v>262</v>
      </c>
      <c r="N176" s="33" t="str">
        <f>IF(M176&gt;0,VLOOKUP(M176,lists!$Q$6:$R$161,2,FALSE),"")</f>
        <v>Colletotrichum atramentarium</v>
      </c>
      <c r="O176" s="35" t="s">
        <v>396</v>
      </c>
      <c r="P176" s="35" t="s">
        <v>515</v>
      </c>
      <c r="Q176" s="35" t="s">
        <v>396</v>
      </c>
      <c r="R176" s="29" t="s">
        <v>396</v>
      </c>
      <c r="S176" s="35" t="s">
        <v>396</v>
      </c>
      <c r="T176" s="38" t="s">
        <v>507</v>
      </c>
      <c r="U176" s="35" t="s">
        <v>614</v>
      </c>
      <c r="V176" s="34" t="s">
        <v>14</v>
      </c>
      <c r="W176" s="35" t="s">
        <v>388</v>
      </c>
      <c r="X176" s="34" t="s">
        <v>615</v>
      </c>
      <c r="Y176" s="35" t="s">
        <v>616</v>
      </c>
      <c r="Z176" s="35">
        <v>2006</v>
      </c>
      <c r="AA176" s="66" t="s">
        <v>617</v>
      </c>
      <c r="AB176" s="35" t="s">
        <v>618</v>
      </c>
      <c r="AC176" s="34"/>
      <c r="AD176" s="34" t="s">
        <v>183</v>
      </c>
    </row>
    <row r="177" spans="1:30" s="36" customFormat="1" ht="31.5">
      <c r="A177" s="39">
        <v>1022</v>
      </c>
      <c r="B177" s="35" t="s">
        <v>385</v>
      </c>
      <c r="C177" s="35" t="s">
        <v>386</v>
      </c>
      <c r="D177" s="33" t="s">
        <v>80</v>
      </c>
      <c r="E177" s="33" t="str">
        <f>IF(D177&gt;0,VLOOKUP(D177,lists!$C$6:$D$101,2,FALSE),"")</f>
        <v>Potato</v>
      </c>
      <c r="F177" s="35"/>
      <c r="G177" s="38" t="s">
        <v>405</v>
      </c>
      <c r="H177" s="35"/>
      <c r="I177" s="35" t="s">
        <v>367</v>
      </c>
      <c r="J177" s="35" t="s">
        <v>624</v>
      </c>
      <c r="K177" s="34" t="s">
        <v>252</v>
      </c>
      <c r="L177" s="33"/>
      <c r="M177" s="33" t="s">
        <v>262</v>
      </c>
      <c r="N177" s="33" t="str">
        <f>IF(M177&gt;0,VLOOKUP(M177,lists!$Q$6:$R$161,2,FALSE),"")</f>
        <v>Colletotrichum atramentarium</v>
      </c>
      <c r="O177" s="35" t="s">
        <v>396</v>
      </c>
      <c r="P177" s="35" t="s">
        <v>515</v>
      </c>
      <c r="Q177" s="35" t="s">
        <v>396</v>
      </c>
      <c r="R177" s="29" t="s">
        <v>396</v>
      </c>
      <c r="S177" s="35" t="s">
        <v>396</v>
      </c>
      <c r="T177" s="38" t="s">
        <v>507</v>
      </c>
      <c r="U177" s="71" t="s">
        <v>620</v>
      </c>
      <c r="V177" s="34" t="s">
        <v>14</v>
      </c>
      <c r="W177" s="35" t="s">
        <v>388</v>
      </c>
      <c r="X177" s="71" t="s">
        <v>619</v>
      </c>
      <c r="Y177" s="35" t="s">
        <v>621</v>
      </c>
      <c r="Z177" s="35">
        <v>1997</v>
      </c>
      <c r="AA177" s="66" t="s">
        <v>622</v>
      </c>
      <c r="AB177" s="35" t="s">
        <v>623</v>
      </c>
      <c r="AC177" s="34"/>
      <c r="AD177" s="34" t="s">
        <v>183</v>
      </c>
    </row>
    <row r="178" spans="1:30" s="36" customFormat="1">
      <c r="A178" s="39">
        <v>1023</v>
      </c>
      <c r="B178" s="35" t="s">
        <v>385</v>
      </c>
      <c r="C178" s="35" t="s">
        <v>386</v>
      </c>
      <c r="D178" s="33" t="s">
        <v>80</v>
      </c>
      <c r="E178" s="33" t="str">
        <f>IF(D178&gt;0,VLOOKUP(D178,lists!$C$6:$D$101,2,FALSE),"")</f>
        <v>Potato</v>
      </c>
      <c r="F178" s="35"/>
      <c r="G178" s="38" t="s">
        <v>405</v>
      </c>
      <c r="H178" s="35"/>
      <c r="I178" s="35" t="s">
        <v>625</v>
      </c>
      <c r="J178" s="35" t="s">
        <v>626</v>
      </c>
      <c r="K178" s="34" t="s">
        <v>252</v>
      </c>
      <c r="L178" s="33"/>
      <c r="M178" s="33" t="s">
        <v>179</v>
      </c>
      <c r="N178" s="33">
        <f>IF(M178&gt;0,VLOOKUP(M178,lists!$Q$6:$R$161,2,FALSE),"")</f>
        <v>0</v>
      </c>
      <c r="O178" s="35" t="s">
        <v>627</v>
      </c>
      <c r="P178" s="35" t="s">
        <v>515</v>
      </c>
      <c r="Q178" s="35" t="s">
        <v>396</v>
      </c>
      <c r="R178" s="29" t="s">
        <v>396</v>
      </c>
      <c r="S178" s="35" t="s">
        <v>506</v>
      </c>
      <c r="T178" s="38" t="s">
        <v>396</v>
      </c>
      <c r="U178" s="71" t="s">
        <v>628</v>
      </c>
      <c r="V178" s="34" t="s">
        <v>14</v>
      </c>
      <c r="W178" s="35" t="s">
        <v>388</v>
      </c>
      <c r="X178" s="71" t="s">
        <v>629</v>
      </c>
      <c r="Y178" s="35" t="s">
        <v>630</v>
      </c>
      <c r="Z178" s="35">
        <v>2009</v>
      </c>
      <c r="AA178" s="66" t="s">
        <v>631</v>
      </c>
      <c r="AB178" s="35" t="s">
        <v>632</v>
      </c>
      <c r="AC178" s="34"/>
      <c r="AD178" s="34" t="s">
        <v>183</v>
      </c>
    </row>
    <row r="179" spans="1:30" s="36" customFormat="1" ht="42">
      <c r="A179" s="39">
        <v>1024</v>
      </c>
      <c r="B179" s="35" t="s">
        <v>385</v>
      </c>
      <c r="C179" s="35" t="s">
        <v>386</v>
      </c>
      <c r="D179" s="33" t="s">
        <v>80</v>
      </c>
      <c r="E179" s="33" t="str">
        <f>IF(D179&gt;0,VLOOKUP(D179,lists!$C$6:$D$101,2,FALSE),"")</f>
        <v>Potato</v>
      </c>
      <c r="F179" s="35" t="s">
        <v>637</v>
      </c>
      <c r="G179" s="38" t="s">
        <v>405</v>
      </c>
      <c r="H179" s="35"/>
      <c r="I179" s="35" t="s">
        <v>540</v>
      </c>
      <c r="J179" s="35" t="s">
        <v>578</v>
      </c>
      <c r="K179" s="34" t="s">
        <v>131</v>
      </c>
      <c r="L179" s="33"/>
      <c r="M179" s="33" t="s">
        <v>355</v>
      </c>
      <c r="N179" s="33">
        <f>IF(M179&gt;0,VLOOKUP(M179,lists!$Q$6:$R$161,2,FALSE),"")</f>
        <v>0</v>
      </c>
      <c r="O179" s="35" t="s">
        <v>639</v>
      </c>
      <c r="P179" s="35" t="s">
        <v>515</v>
      </c>
      <c r="Q179" s="35" t="s">
        <v>396</v>
      </c>
      <c r="R179" s="29" t="s">
        <v>396</v>
      </c>
      <c r="S179" s="35" t="s">
        <v>396</v>
      </c>
      <c r="T179" s="38" t="s">
        <v>508</v>
      </c>
      <c r="U179" s="35" t="s">
        <v>634</v>
      </c>
      <c r="V179" s="34" t="s">
        <v>14</v>
      </c>
      <c r="W179" s="35" t="s">
        <v>388</v>
      </c>
      <c r="X179" s="35" t="s">
        <v>635</v>
      </c>
      <c r="Y179" s="35" t="s">
        <v>636</v>
      </c>
      <c r="Z179" s="35">
        <v>2005</v>
      </c>
      <c r="AA179" s="66" t="s">
        <v>633</v>
      </c>
      <c r="AB179" s="34" t="s">
        <v>649</v>
      </c>
      <c r="AC179" s="34"/>
      <c r="AD179" s="34" t="s">
        <v>182</v>
      </c>
    </row>
    <row r="180" spans="1:30" s="36" customFormat="1" ht="42">
      <c r="A180" s="39">
        <v>1024</v>
      </c>
      <c r="B180" s="35" t="s">
        <v>385</v>
      </c>
      <c r="C180" s="35" t="s">
        <v>386</v>
      </c>
      <c r="D180" s="33" t="s">
        <v>80</v>
      </c>
      <c r="E180" s="33" t="str">
        <f>IF(D180&gt;0,VLOOKUP(D180,lists!$C$6:$D$101,2,FALSE),"")</f>
        <v>Potato</v>
      </c>
      <c r="F180" s="35"/>
      <c r="G180" s="38" t="s">
        <v>405</v>
      </c>
      <c r="H180" s="35"/>
      <c r="I180" s="35" t="s">
        <v>540</v>
      </c>
      <c r="J180" s="35" t="s">
        <v>578</v>
      </c>
      <c r="K180" s="34" t="s">
        <v>122</v>
      </c>
      <c r="L180" s="33"/>
      <c r="M180" s="33" t="s">
        <v>355</v>
      </c>
      <c r="N180" s="33">
        <f>IF(M180&gt;0,VLOOKUP(M180,lists!$Q$6:$R$161,2,FALSE),"")</f>
        <v>0</v>
      </c>
      <c r="O180" s="35" t="s">
        <v>639</v>
      </c>
      <c r="P180" s="35" t="s">
        <v>515</v>
      </c>
      <c r="Q180" s="35" t="s">
        <v>396</v>
      </c>
      <c r="R180" s="29" t="s">
        <v>396</v>
      </c>
      <c r="S180" s="35" t="s">
        <v>396</v>
      </c>
      <c r="T180" s="38" t="s">
        <v>508</v>
      </c>
      <c r="U180" s="35" t="s">
        <v>634</v>
      </c>
      <c r="V180" s="34" t="s">
        <v>14</v>
      </c>
      <c r="W180" s="35" t="s">
        <v>388</v>
      </c>
      <c r="X180" s="35" t="s">
        <v>635</v>
      </c>
      <c r="Y180" s="35" t="s">
        <v>636</v>
      </c>
      <c r="Z180" s="35">
        <v>2005</v>
      </c>
      <c r="AA180" s="66" t="s">
        <v>633</v>
      </c>
      <c r="AB180" s="34" t="s">
        <v>649</v>
      </c>
      <c r="AC180" s="34"/>
      <c r="AD180" s="34" t="s">
        <v>182</v>
      </c>
    </row>
    <row r="181" spans="1:30" s="36" customFormat="1" ht="42">
      <c r="A181" s="72">
        <v>1024</v>
      </c>
      <c r="B181" s="35" t="s">
        <v>385</v>
      </c>
      <c r="C181" s="35" t="s">
        <v>386</v>
      </c>
      <c r="D181" s="33" t="s">
        <v>80</v>
      </c>
      <c r="E181" s="33" t="str">
        <f>IF(D181&gt;0,VLOOKUP(D181,lists!$C$6:$D$101,2,FALSE),"")</f>
        <v>Potato</v>
      </c>
      <c r="F181" s="35"/>
      <c r="G181" s="38" t="s">
        <v>405</v>
      </c>
      <c r="H181" s="35"/>
      <c r="I181" s="35" t="s">
        <v>540</v>
      </c>
      <c r="J181" s="35" t="s">
        <v>578</v>
      </c>
      <c r="K181" s="34" t="s">
        <v>130</v>
      </c>
      <c r="L181" s="33"/>
      <c r="M181" s="33" t="s">
        <v>355</v>
      </c>
      <c r="N181" s="33">
        <f>IF(M181&gt;0,VLOOKUP(M181,lists!$Q$6:$R$161,2,FALSE),"")</f>
        <v>0</v>
      </c>
      <c r="O181" s="35" t="s">
        <v>639</v>
      </c>
      <c r="P181" s="35" t="s">
        <v>515</v>
      </c>
      <c r="Q181" s="35" t="s">
        <v>396</v>
      </c>
      <c r="R181" s="29" t="s">
        <v>396</v>
      </c>
      <c r="S181" s="35" t="s">
        <v>396</v>
      </c>
      <c r="T181" s="38" t="s">
        <v>508</v>
      </c>
      <c r="U181" s="35" t="s">
        <v>634</v>
      </c>
      <c r="V181" s="34" t="s">
        <v>14</v>
      </c>
      <c r="W181" s="35" t="s">
        <v>388</v>
      </c>
      <c r="X181" s="35" t="s">
        <v>635</v>
      </c>
      <c r="Y181" s="35" t="s">
        <v>636</v>
      </c>
      <c r="Z181" s="35">
        <v>2005</v>
      </c>
      <c r="AA181" s="66" t="s">
        <v>633</v>
      </c>
      <c r="AB181" s="34" t="s">
        <v>649</v>
      </c>
      <c r="AC181" s="34"/>
      <c r="AD181" s="34" t="s">
        <v>182</v>
      </c>
    </row>
    <row r="182" spans="1:30" s="36" customFormat="1" ht="42">
      <c r="A182" s="39">
        <v>1025</v>
      </c>
      <c r="B182" s="35" t="s">
        <v>385</v>
      </c>
      <c r="C182" s="35" t="s">
        <v>386</v>
      </c>
      <c r="D182" s="33" t="s">
        <v>80</v>
      </c>
      <c r="E182" s="33" t="str">
        <f>IF(D182&gt;0,VLOOKUP(D182,lists!$C$6:$D$101,2,FALSE),"")</f>
        <v>Potato</v>
      </c>
      <c r="F182" s="35" t="s">
        <v>645</v>
      </c>
      <c r="G182" s="38" t="s">
        <v>405</v>
      </c>
      <c r="H182" s="35"/>
      <c r="I182" s="35" t="s">
        <v>644</v>
      </c>
      <c r="J182" s="35" t="s">
        <v>643</v>
      </c>
      <c r="K182" s="34" t="s">
        <v>121</v>
      </c>
      <c r="L182" s="33"/>
      <c r="M182" s="33" t="s">
        <v>355</v>
      </c>
      <c r="N182" s="33">
        <f>IF(M182&gt;0,VLOOKUP(M182,lists!$Q$6:$R$161,2,FALSE),"")</f>
        <v>0</v>
      </c>
      <c r="O182" s="35"/>
      <c r="P182" s="35" t="s">
        <v>515</v>
      </c>
      <c r="Q182" s="35" t="s">
        <v>197</v>
      </c>
      <c r="R182" s="29" t="s">
        <v>396</v>
      </c>
      <c r="S182" s="35" t="s">
        <v>396</v>
      </c>
      <c r="T182" s="38" t="s">
        <v>508</v>
      </c>
      <c r="U182" s="35" t="s">
        <v>656</v>
      </c>
      <c r="V182" s="34" t="s">
        <v>14</v>
      </c>
      <c r="W182" s="35" t="s">
        <v>388</v>
      </c>
      <c r="X182" s="34" t="s">
        <v>646</v>
      </c>
      <c r="Y182" s="35" t="s">
        <v>636</v>
      </c>
      <c r="Z182" s="35">
        <v>2011</v>
      </c>
      <c r="AA182" s="66" t="s">
        <v>647</v>
      </c>
      <c r="AB182" s="35" t="s">
        <v>648</v>
      </c>
      <c r="AC182" s="34"/>
      <c r="AD182" s="34" t="s">
        <v>182</v>
      </c>
    </row>
    <row r="183" spans="1:30" s="36" customFormat="1" ht="52.5">
      <c r="A183" s="39">
        <v>1026</v>
      </c>
      <c r="B183" s="35" t="s">
        <v>385</v>
      </c>
      <c r="C183" s="35" t="s">
        <v>386</v>
      </c>
      <c r="D183" s="33" t="s">
        <v>80</v>
      </c>
      <c r="E183" s="33" t="str">
        <f>IF(D183&gt;0,VLOOKUP(D183,lists!$C$6:$D$101,2,FALSE),"")</f>
        <v>Potato</v>
      </c>
      <c r="F183" s="35" t="s">
        <v>657</v>
      </c>
      <c r="G183" s="38" t="s">
        <v>405</v>
      </c>
      <c r="H183" s="35"/>
      <c r="I183" s="35" t="s">
        <v>644</v>
      </c>
      <c r="J183" s="35" t="s">
        <v>643</v>
      </c>
      <c r="K183" s="34" t="s">
        <v>121</v>
      </c>
      <c r="L183" s="33"/>
      <c r="M183" s="33" t="s">
        <v>355</v>
      </c>
      <c r="N183" s="33">
        <f>IF(M183&gt;0,VLOOKUP(M183,lists!$Q$6:$R$161,2,FALSE),"")</f>
        <v>0</v>
      </c>
      <c r="O183" s="35"/>
      <c r="P183" s="35" t="s">
        <v>515</v>
      </c>
      <c r="Q183" s="35" t="s">
        <v>396</v>
      </c>
      <c r="R183" s="29" t="s">
        <v>396</v>
      </c>
      <c r="S183" s="35" t="s">
        <v>396</v>
      </c>
      <c r="T183" s="38" t="s">
        <v>415</v>
      </c>
      <c r="U183" s="34" t="s">
        <v>655</v>
      </c>
      <c r="V183" s="34" t="s">
        <v>14</v>
      </c>
      <c r="W183" s="35" t="s">
        <v>388</v>
      </c>
      <c r="X183" s="34" t="s">
        <v>654</v>
      </c>
      <c r="Y183" s="71" t="s">
        <v>653</v>
      </c>
      <c r="Z183" s="35">
        <v>2003</v>
      </c>
      <c r="AA183" s="66" t="s">
        <v>652</v>
      </c>
      <c r="AB183" s="34" t="s">
        <v>651</v>
      </c>
      <c r="AC183" s="34" t="s">
        <v>650</v>
      </c>
      <c r="AD183" s="34" t="s">
        <v>182</v>
      </c>
    </row>
    <row r="184" spans="1:30" s="36" customFormat="1" ht="42">
      <c r="A184" s="39">
        <v>1027</v>
      </c>
      <c r="B184" s="35" t="s">
        <v>385</v>
      </c>
      <c r="C184" s="35" t="s">
        <v>386</v>
      </c>
      <c r="D184" s="33" t="s">
        <v>80</v>
      </c>
      <c r="E184" s="33" t="str">
        <f>IF(D184&gt;0,VLOOKUP(D184,lists!$C$6:$D$101,2,FALSE),"")</f>
        <v>Potato</v>
      </c>
      <c r="F184" s="34" t="s">
        <v>666</v>
      </c>
      <c r="G184" s="38" t="s">
        <v>405</v>
      </c>
      <c r="H184" s="35"/>
      <c r="I184" s="35" t="s">
        <v>367</v>
      </c>
      <c r="J184" s="35" t="s">
        <v>660</v>
      </c>
      <c r="K184" s="34" t="s">
        <v>252</v>
      </c>
      <c r="L184" s="33"/>
      <c r="M184" s="33" t="s">
        <v>276</v>
      </c>
      <c r="N184" s="33">
        <f>IF(M184&gt;0,VLOOKUP(M184,lists!$Q$6:$R$161,2,FALSE),"")</f>
        <v>0</v>
      </c>
      <c r="O184" s="35"/>
      <c r="P184" s="35" t="s">
        <v>515</v>
      </c>
      <c r="Q184" s="35" t="s">
        <v>396</v>
      </c>
      <c r="R184" s="29" t="s">
        <v>396</v>
      </c>
      <c r="S184" s="35" t="s">
        <v>396</v>
      </c>
      <c r="T184" s="38" t="s">
        <v>415</v>
      </c>
      <c r="U184" s="71" t="s">
        <v>662</v>
      </c>
      <c r="V184" s="34" t="s">
        <v>14</v>
      </c>
      <c r="W184" s="35" t="s">
        <v>388</v>
      </c>
      <c r="X184" s="35" t="s">
        <v>658</v>
      </c>
      <c r="Y184" s="35" t="s">
        <v>659</v>
      </c>
      <c r="Z184" s="35">
        <v>2007</v>
      </c>
      <c r="AA184" s="66" t="s">
        <v>661</v>
      </c>
      <c r="AB184" s="35" t="s">
        <v>663</v>
      </c>
      <c r="AC184" s="34"/>
      <c r="AD184" s="34" t="s">
        <v>182</v>
      </c>
    </row>
    <row r="185" spans="1:30" s="36" customFormat="1">
      <c r="A185" s="39">
        <v>1012</v>
      </c>
      <c r="B185" s="35" t="s">
        <v>385</v>
      </c>
      <c r="C185" s="35" t="s">
        <v>386</v>
      </c>
      <c r="D185" s="33" t="s">
        <v>79</v>
      </c>
      <c r="E185" s="33" t="str">
        <f>IF(D185&gt;0,VLOOKUP(D185,lists!$C$6:$D$101,2,FALSE),"")</f>
        <v>Maize (corn)</v>
      </c>
      <c r="F185" s="35"/>
      <c r="G185" s="38" t="s">
        <v>405</v>
      </c>
      <c r="H185" s="35"/>
      <c r="I185" s="35" t="s">
        <v>396</v>
      </c>
      <c r="J185" s="35" t="s">
        <v>396</v>
      </c>
      <c r="K185" s="34" t="s">
        <v>252</v>
      </c>
      <c r="L185" s="33" t="s">
        <v>9</v>
      </c>
      <c r="M185" s="33"/>
      <c r="N185" s="33" t="str">
        <f>IF(M185&gt;0,VLOOKUP(M185,lists!$Q$6:$R$161,2,FALSE),"")</f>
        <v/>
      </c>
      <c r="O185" s="35"/>
      <c r="P185" s="35" t="s">
        <v>515</v>
      </c>
      <c r="Q185" s="35" t="s">
        <v>396</v>
      </c>
      <c r="R185" s="29" t="s">
        <v>396</v>
      </c>
      <c r="S185" s="35" t="s">
        <v>396</v>
      </c>
      <c r="T185" s="38" t="s">
        <v>396</v>
      </c>
      <c r="U185" s="29" t="s">
        <v>408</v>
      </c>
      <c r="V185" s="34" t="s">
        <v>406</v>
      </c>
      <c r="W185" s="29" t="s">
        <v>407</v>
      </c>
      <c r="X185" s="29" t="s">
        <v>408</v>
      </c>
      <c r="Y185" s="29" t="s">
        <v>409</v>
      </c>
      <c r="Z185" s="29">
        <v>2018</v>
      </c>
      <c r="AA185" s="29"/>
      <c r="AB185" s="29" t="s">
        <v>503</v>
      </c>
      <c r="AD185" s="34" t="s">
        <v>183</v>
      </c>
    </row>
    <row r="186" spans="1:30" s="36" customFormat="1" ht="58">
      <c r="A186" s="39">
        <v>1029</v>
      </c>
      <c r="B186" s="35" t="s">
        <v>385</v>
      </c>
      <c r="C186" s="35" t="s">
        <v>386</v>
      </c>
      <c r="D186" s="33" t="s">
        <v>79</v>
      </c>
      <c r="E186" s="33" t="str">
        <f>IF(D186&gt;0,VLOOKUP(D186,lists!$C$6:$D$101,2,FALSE),"")</f>
        <v>Maize (corn)</v>
      </c>
      <c r="F186" s="35" t="s">
        <v>676</v>
      </c>
      <c r="G186" s="38" t="s">
        <v>394</v>
      </c>
      <c r="H186" s="35" t="s">
        <v>675</v>
      </c>
      <c r="I186" s="35" t="s">
        <v>625</v>
      </c>
      <c r="J186" s="35" t="s">
        <v>668</v>
      </c>
      <c r="K186" s="34" t="s">
        <v>252</v>
      </c>
      <c r="L186" s="33" t="s">
        <v>137</v>
      </c>
      <c r="M186" s="33"/>
      <c r="N186" s="33" t="str">
        <f>IF(M186&gt;0,VLOOKUP(M186,lists!$Q$6:$R$161,2,FALSE),"")</f>
        <v/>
      </c>
      <c r="O186" s="35" t="s">
        <v>667</v>
      </c>
      <c r="P186" s="35" t="s">
        <v>191</v>
      </c>
      <c r="Q186" s="35" t="s">
        <v>396</v>
      </c>
      <c r="R186" s="29" t="s">
        <v>396</v>
      </c>
      <c r="S186" s="35" t="s">
        <v>396</v>
      </c>
      <c r="T186" s="38" t="s">
        <v>508</v>
      </c>
      <c r="U186" s="35" t="s">
        <v>672</v>
      </c>
      <c r="V186" s="34" t="s">
        <v>14</v>
      </c>
      <c r="W186" s="35" t="s">
        <v>388</v>
      </c>
      <c r="X186" s="35" t="s">
        <v>673</v>
      </c>
      <c r="Y186" s="35" t="s">
        <v>674</v>
      </c>
      <c r="Z186" s="35">
        <v>2005</v>
      </c>
      <c r="AA186" s="34" t="s">
        <v>671</v>
      </c>
      <c r="AB186" s="35" t="s">
        <v>670</v>
      </c>
      <c r="AC186" s="34" t="s">
        <v>669</v>
      </c>
      <c r="AD186" s="34" t="s">
        <v>183</v>
      </c>
    </row>
    <row r="187" spans="1:30" s="36" customFormat="1" ht="58">
      <c r="A187" s="39">
        <v>1030</v>
      </c>
      <c r="B187" s="35" t="s">
        <v>385</v>
      </c>
      <c r="C187" s="35" t="s">
        <v>386</v>
      </c>
      <c r="D187" s="33" t="s">
        <v>79</v>
      </c>
      <c r="E187" s="33" t="str">
        <f>IF(D187&gt;0,VLOOKUP(D187,lists!$C$6:$D$101,2,FALSE),"")</f>
        <v>Maize (corn)</v>
      </c>
      <c r="F187" s="35"/>
      <c r="G187" s="38" t="s">
        <v>405</v>
      </c>
      <c r="H187" s="35"/>
      <c r="I187" s="35" t="s">
        <v>367</v>
      </c>
      <c r="J187" s="35" t="s">
        <v>677</v>
      </c>
      <c r="K187" s="34" t="s">
        <v>121</v>
      </c>
      <c r="L187" s="33" t="s">
        <v>172</v>
      </c>
      <c r="M187" s="33"/>
      <c r="N187" s="33" t="str">
        <f>IF(M187&gt;0,VLOOKUP(M187,lists!$Q$6:$R$161,2,FALSE),"")</f>
        <v/>
      </c>
      <c r="O187" s="35" t="s">
        <v>681</v>
      </c>
      <c r="P187" s="35" t="s">
        <v>254</v>
      </c>
      <c r="Q187" s="35" t="s">
        <v>396</v>
      </c>
      <c r="R187" s="29" t="s">
        <v>378</v>
      </c>
      <c r="S187" s="35" t="s">
        <v>506</v>
      </c>
      <c r="T187" s="38" t="s">
        <v>453</v>
      </c>
      <c r="U187" s="35" t="s">
        <v>680</v>
      </c>
      <c r="V187" s="34" t="s">
        <v>14</v>
      </c>
      <c r="W187" s="35" t="s">
        <v>388</v>
      </c>
      <c r="X187" s="35" t="s">
        <v>678</v>
      </c>
      <c r="Y187" s="35" t="s">
        <v>679</v>
      </c>
      <c r="Z187" s="35">
        <v>1984</v>
      </c>
      <c r="AA187" s="34" t="s">
        <v>684</v>
      </c>
      <c r="AB187" s="34" t="s">
        <v>683</v>
      </c>
      <c r="AC187" s="34" t="s">
        <v>682</v>
      </c>
      <c r="AD187" s="34" t="s">
        <v>184</v>
      </c>
    </row>
    <row r="188" spans="1:30" s="36" customFormat="1" ht="58">
      <c r="A188" s="39">
        <v>1030</v>
      </c>
      <c r="B188" s="35" t="s">
        <v>385</v>
      </c>
      <c r="C188" s="35" t="s">
        <v>386</v>
      </c>
      <c r="D188" s="33" t="s">
        <v>117</v>
      </c>
      <c r="E188" s="33" t="str">
        <f>IF(D188&gt;0,VLOOKUP(D188,lists!$C$6:$D$101,2,FALSE),"")</f>
        <v>Sorghum, Sudangrass</v>
      </c>
      <c r="F188" s="35" t="s">
        <v>493</v>
      </c>
      <c r="G188" s="38" t="s">
        <v>405</v>
      </c>
      <c r="H188" s="35"/>
      <c r="I188" s="35" t="s">
        <v>367</v>
      </c>
      <c r="J188" s="35" t="s">
        <v>677</v>
      </c>
      <c r="K188" s="34" t="s">
        <v>121</v>
      </c>
      <c r="L188" s="33" t="s">
        <v>172</v>
      </c>
      <c r="M188" s="33"/>
      <c r="N188" s="33" t="str">
        <f>IF(M188&gt;0,VLOOKUP(M188,lists!$Q$6:$R$161,2,FALSE),"")</f>
        <v/>
      </c>
      <c r="O188" s="35" t="s">
        <v>681</v>
      </c>
      <c r="P188" s="35" t="s">
        <v>254</v>
      </c>
      <c r="Q188" s="35" t="s">
        <v>396</v>
      </c>
      <c r="R188" s="29" t="s">
        <v>378</v>
      </c>
      <c r="S188" s="35" t="s">
        <v>506</v>
      </c>
      <c r="T188" s="38" t="s">
        <v>453</v>
      </c>
      <c r="U188" s="35" t="s">
        <v>680</v>
      </c>
      <c r="V188" s="34" t="s">
        <v>14</v>
      </c>
      <c r="W188" s="35" t="s">
        <v>388</v>
      </c>
      <c r="X188" s="35" t="s">
        <v>678</v>
      </c>
      <c r="Y188" s="35" t="s">
        <v>679</v>
      </c>
      <c r="Z188" s="35">
        <v>1984</v>
      </c>
      <c r="AA188" s="34" t="s">
        <v>684</v>
      </c>
      <c r="AB188" s="34" t="s">
        <v>683</v>
      </c>
      <c r="AC188" s="34" t="s">
        <v>682</v>
      </c>
      <c r="AD188" s="34" t="s">
        <v>184</v>
      </c>
    </row>
    <row r="189" spans="1:30" s="36" customFormat="1" ht="58">
      <c r="A189" s="39">
        <v>1031</v>
      </c>
      <c r="B189" s="35" t="s">
        <v>385</v>
      </c>
      <c r="C189" s="35" t="s">
        <v>386</v>
      </c>
      <c r="D189" s="33" t="s">
        <v>79</v>
      </c>
      <c r="E189" s="33" t="str">
        <f>IF(D189&gt;0,VLOOKUP(D189,lists!$C$6:$D$101,2,FALSE),"")</f>
        <v>Maize (corn)</v>
      </c>
      <c r="F189" s="35" t="s">
        <v>686</v>
      </c>
      <c r="G189" s="38" t="s">
        <v>405</v>
      </c>
      <c r="H189" s="35"/>
      <c r="I189" s="35" t="s">
        <v>367</v>
      </c>
      <c r="J189" s="35" t="s">
        <v>691</v>
      </c>
      <c r="K189" s="34" t="s">
        <v>121</v>
      </c>
      <c r="L189" s="33" t="s">
        <v>172</v>
      </c>
      <c r="M189" s="33"/>
      <c r="N189" s="33" t="str">
        <f>IF(M189&gt;0,VLOOKUP(M189,lists!$Q$6:$R$161,2,FALSE),"")</f>
        <v/>
      </c>
      <c r="O189" s="35" t="s">
        <v>685</v>
      </c>
      <c r="P189" s="35" t="s">
        <v>192</v>
      </c>
      <c r="Q189" s="35" t="s">
        <v>197</v>
      </c>
      <c r="R189" s="29" t="s">
        <v>396</v>
      </c>
      <c r="S189" s="35" t="s">
        <v>396</v>
      </c>
      <c r="T189" s="38" t="s">
        <v>508</v>
      </c>
      <c r="U189" s="35" t="s">
        <v>688</v>
      </c>
      <c r="V189" s="34" t="s">
        <v>14</v>
      </c>
      <c r="W189" s="35" t="s">
        <v>388</v>
      </c>
      <c r="X189" s="71" t="s">
        <v>689</v>
      </c>
      <c r="Y189" s="35" t="s">
        <v>690</v>
      </c>
      <c r="Z189" s="35">
        <v>1990</v>
      </c>
      <c r="AA189" s="34" t="s">
        <v>687</v>
      </c>
      <c r="AB189" s="34" t="s">
        <v>692</v>
      </c>
      <c r="AC189" s="34"/>
      <c r="AD189" s="34" t="s">
        <v>184</v>
      </c>
    </row>
    <row r="190" spans="1:30" s="36" customFormat="1" ht="101.5">
      <c r="A190" s="39">
        <v>1032</v>
      </c>
      <c r="B190" s="35" t="s">
        <v>385</v>
      </c>
      <c r="C190" s="35" t="s">
        <v>386</v>
      </c>
      <c r="D190" s="33" t="s">
        <v>79</v>
      </c>
      <c r="E190" s="33" t="str">
        <f>IF(D190&gt;0,VLOOKUP(D190,lists!$C$6:$D$101,2,FALSE),"")</f>
        <v>Maize (corn)</v>
      </c>
      <c r="F190" s="35" t="s">
        <v>695</v>
      </c>
      <c r="G190" s="38" t="s">
        <v>405</v>
      </c>
      <c r="H190" s="35"/>
      <c r="I190" s="35" t="s">
        <v>693</v>
      </c>
      <c r="J190" s="35" t="s">
        <v>694</v>
      </c>
      <c r="K190" s="34"/>
      <c r="L190" s="33" t="s">
        <v>8</v>
      </c>
      <c r="M190" s="33"/>
      <c r="N190" s="33" t="str">
        <f>IF(M190&gt;0,VLOOKUP(M190,lists!$Q$6:$R$161,2,FALSE),"")</f>
        <v/>
      </c>
      <c r="O190" s="35" t="s">
        <v>685</v>
      </c>
      <c r="P190" s="35" t="s">
        <v>191</v>
      </c>
      <c r="Q190" s="35" t="s">
        <v>396</v>
      </c>
      <c r="R190" s="29" t="s">
        <v>396</v>
      </c>
      <c r="S190" s="35" t="s">
        <v>396</v>
      </c>
      <c r="T190" s="38" t="s">
        <v>453</v>
      </c>
      <c r="U190" s="35" t="s">
        <v>700</v>
      </c>
      <c r="V190" s="34" t="s">
        <v>15</v>
      </c>
      <c r="W190" s="35" t="s">
        <v>388</v>
      </c>
      <c r="X190" s="35" t="s">
        <v>704</v>
      </c>
      <c r="Y190" s="35" t="s">
        <v>705</v>
      </c>
      <c r="Z190" s="35">
        <v>2011</v>
      </c>
      <c r="AA190" s="34" t="s">
        <v>706</v>
      </c>
      <c r="AB190" s="34" t="s">
        <v>699</v>
      </c>
      <c r="AD190" s="34" t="s">
        <v>183</v>
      </c>
    </row>
    <row r="191" spans="1:30" s="36" customFormat="1" ht="101.5">
      <c r="A191" s="39">
        <v>1032</v>
      </c>
      <c r="B191" s="35" t="s">
        <v>385</v>
      </c>
      <c r="C191" s="35" t="s">
        <v>386</v>
      </c>
      <c r="D191" s="33" t="s">
        <v>79</v>
      </c>
      <c r="E191" s="33" t="str">
        <f>IF(D191&gt;0,VLOOKUP(D191,lists!$C$6:$D$101,2,FALSE),"")</f>
        <v>Maize (corn)</v>
      </c>
      <c r="F191" s="35" t="s">
        <v>696</v>
      </c>
      <c r="G191" s="38" t="s">
        <v>405</v>
      </c>
      <c r="H191" s="35"/>
      <c r="I191" s="35" t="s">
        <v>693</v>
      </c>
      <c r="J191" s="35" t="s">
        <v>694</v>
      </c>
      <c r="K191" s="34"/>
      <c r="L191" s="33" t="s">
        <v>8</v>
      </c>
      <c r="M191" s="33"/>
      <c r="N191" s="33" t="str">
        <f>IF(M191&gt;0,VLOOKUP(M191,lists!$Q$6:$R$161,2,FALSE),"")</f>
        <v/>
      </c>
      <c r="O191" s="35" t="s">
        <v>685</v>
      </c>
      <c r="P191" s="35" t="s">
        <v>192</v>
      </c>
      <c r="Q191" s="35" t="s">
        <v>396</v>
      </c>
      <c r="R191" s="29" t="s">
        <v>396</v>
      </c>
      <c r="S191" s="35" t="s">
        <v>396</v>
      </c>
      <c r="T191" s="38" t="s">
        <v>453</v>
      </c>
      <c r="U191" s="35" t="s">
        <v>701</v>
      </c>
      <c r="V191" s="34" t="s">
        <v>15</v>
      </c>
      <c r="W191" s="35" t="s">
        <v>388</v>
      </c>
      <c r="X191" s="35" t="s">
        <v>704</v>
      </c>
      <c r="Y191" s="35" t="s">
        <v>705</v>
      </c>
      <c r="Z191" s="35">
        <v>2011</v>
      </c>
      <c r="AA191" s="34" t="s">
        <v>706</v>
      </c>
      <c r="AB191" s="34" t="s">
        <v>699</v>
      </c>
      <c r="AD191" s="34" t="s">
        <v>183</v>
      </c>
    </row>
    <row r="192" spans="1:30" s="36" customFormat="1" ht="101.5">
      <c r="A192" s="39">
        <v>1032</v>
      </c>
      <c r="B192" s="35" t="s">
        <v>385</v>
      </c>
      <c r="C192" s="35" t="s">
        <v>386</v>
      </c>
      <c r="D192" s="33" t="s">
        <v>79</v>
      </c>
      <c r="E192" s="33" t="str">
        <f>IF(D192&gt;0,VLOOKUP(D192,lists!$C$6:$D$101,2,FALSE),"")</f>
        <v>Maize (corn)</v>
      </c>
      <c r="F192" s="35" t="s">
        <v>697</v>
      </c>
      <c r="G192" s="38" t="s">
        <v>405</v>
      </c>
      <c r="H192" s="35"/>
      <c r="I192" s="35" t="s">
        <v>693</v>
      </c>
      <c r="J192" s="35" t="s">
        <v>694</v>
      </c>
      <c r="K192" s="34"/>
      <c r="L192" s="33" t="s">
        <v>8</v>
      </c>
      <c r="M192" s="33"/>
      <c r="N192" s="33" t="str">
        <f>IF(M192&gt;0,VLOOKUP(M192,lists!$Q$6:$R$161,2,FALSE),"")</f>
        <v/>
      </c>
      <c r="O192" s="35" t="s">
        <v>685</v>
      </c>
      <c r="P192" s="35" t="s">
        <v>193</v>
      </c>
      <c r="Q192" s="35" t="s">
        <v>396</v>
      </c>
      <c r="R192" s="29" t="s">
        <v>396</v>
      </c>
      <c r="S192" s="35" t="s">
        <v>396</v>
      </c>
      <c r="T192" s="38" t="s">
        <v>453</v>
      </c>
      <c r="U192" s="35" t="s">
        <v>702</v>
      </c>
      <c r="V192" s="34" t="s">
        <v>15</v>
      </c>
      <c r="W192" s="35" t="s">
        <v>388</v>
      </c>
      <c r="X192" s="35" t="s">
        <v>704</v>
      </c>
      <c r="Y192" s="35" t="s">
        <v>705</v>
      </c>
      <c r="Z192" s="35">
        <v>2011</v>
      </c>
      <c r="AA192" s="34" t="s">
        <v>706</v>
      </c>
      <c r="AB192" s="34" t="s">
        <v>699</v>
      </c>
      <c r="AD192" s="34" t="s">
        <v>183</v>
      </c>
    </row>
    <row r="193" spans="1:30" s="36" customFormat="1" ht="101.5">
      <c r="A193" s="39">
        <v>1032</v>
      </c>
      <c r="B193" s="35" t="s">
        <v>385</v>
      </c>
      <c r="C193" s="35" t="s">
        <v>386</v>
      </c>
      <c r="D193" s="33" t="s">
        <v>79</v>
      </c>
      <c r="E193" s="33" t="str">
        <f>IF(D193&gt;0,VLOOKUP(D193,lists!$C$6:$D$101,2,FALSE),"")</f>
        <v>Maize (corn)</v>
      </c>
      <c r="F193" s="35" t="s">
        <v>698</v>
      </c>
      <c r="G193" s="38" t="s">
        <v>405</v>
      </c>
      <c r="H193" s="35"/>
      <c r="I193" s="35" t="s">
        <v>693</v>
      </c>
      <c r="J193" s="35" t="s">
        <v>694</v>
      </c>
      <c r="K193" s="34"/>
      <c r="L193" s="33" t="s">
        <v>8</v>
      </c>
      <c r="M193" s="33"/>
      <c r="N193" s="33" t="str">
        <f>IF(M193&gt;0,VLOOKUP(M193,lists!$Q$6:$R$161,2,FALSE),"")</f>
        <v/>
      </c>
      <c r="O193" s="35" t="s">
        <v>685</v>
      </c>
      <c r="P193" s="35" t="s">
        <v>194</v>
      </c>
      <c r="Q193" s="35" t="s">
        <v>396</v>
      </c>
      <c r="R193" s="29" t="s">
        <v>396</v>
      </c>
      <c r="S193" s="35" t="s">
        <v>396</v>
      </c>
      <c r="T193" s="38" t="s">
        <v>453</v>
      </c>
      <c r="U193" s="35" t="s">
        <v>703</v>
      </c>
      <c r="V193" s="34" t="s">
        <v>15</v>
      </c>
      <c r="W193" s="35" t="s">
        <v>388</v>
      </c>
      <c r="X193" s="35" t="s">
        <v>704</v>
      </c>
      <c r="Y193" s="35" t="s">
        <v>705</v>
      </c>
      <c r="Z193" s="35">
        <v>2011</v>
      </c>
      <c r="AA193" s="34" t="s">
        <v>706</v>
      </c>
      <c r="AB193" s="34" t="s">
        <v>699</v>
      </c>
      <c r="AD193" s="34" t="s">
        <v>183</v>
      </c>
    </row>
    <row r="194" spans="1:30" s="36" customFormat="1" ht="58">
      <c r="A194" s="39">
        <v>1033</v>
      </c>
      <c r="B194" s="35" t="s">
        <v>385</v>
      </c>
      <c r="C194" s="35" t="s">
        <v>386</v>
      </c>
      <c r="D194" s="33" t="s">
        <v>79</v>
      </c>
      <c r="E194" s="33" t="str">
        <f>IF(D194&gt;0,VLOOKUP(D194,lists!$C$6:$D$101,2,FALSE),"")</f>
        <v>Maize (corn)</v>
      </c>
      <c r="F194" s="35"/>
      <c r="G194" s="38" t="s">
        <v>405</v>
      </c>
      <c r="H194" s="35" t="s">
        <v>709</v>
      </c>
      <c r="I194" s="35" t="s">
        <v>367</v>
      </c>
      <c r="J194" s="35" t="s">
        <v>707</v>
      </c>
      <c r="K194" s="34" t="s">
        <v>120</v>
      </c>
      <c r="L194" s="33" t="s">
        <v>8</v>
      </c>
      <c r="M194" s="33"/>
      <c r="N194" s="33" t="str">
        <f>IF(M194&gt;0,VLOOKUP(M194,lists!$Q$6:$R$161,2,FALSE),"")</f>
        <v/>
      </c>
      <c r="O194" s="35"/>
      <c r="P194" s="35" t="s">
        <v>192</v>
      </c>
      <c r="Q194" s="35" t="s">
        <v>195</v>
      </c>
      <c r="R194" s="29" t="s">
        <v>378</v>
      </c>
      <c r="S194" s="35" t="s">
        <v>640</v>
      </c>
      <c r="T194" s="38" t="s">
        <v>453</v>
      </c>
      <c r="U194" s="35" t="s">
        <v>713</v>
      </c>
      <c r="V194" s="34" t="s">
        <v>14</v>
      </c>
      <c r="W194" s="35" t="s">
        <v>388</v>
      </c>
      <c r="X194" s="34" t="s">
        <v>711</v>
      </c>
      <c r="Y194" s="35" t="s">
        <v>712</v>
      </c>
      <c r="Z194" s="35">
        <v>1983</v>
      </c>
      <c r="AA194" s="34" t="s">
        <v>710</v>
      </c>
      <c r="AB194" s="35" t="s">
        <v>708</v>
      </c>
      <c r="AC194" s="34" t="s">
        <v>714</v>
      </c>
      <c r="AD194" s="34" t="s">
        <v>183</v>
      </c>
    </row>
    <row r="195" spans="1:30" s="36" customFormat="1" ht="58">
      <c r="A195" s="39">
        <v>1033</v>
      </c>
      <c r="B195" s="35" t="s">
        <v>385</v>
      </c>
      <c r="C195" s="35" t="s">
        <v>386</v>
      </c>
      <c r="D195" s="33" t="s">
        <v>82</v>
      </c>
      <c r="E195" s="33" t="str">
        <f>IF(D195&gt;0,VLOOKUP(D195,lists!$C$6:$D$101,2,FALSE),"")</f>
        <v>Soybean</v>
      </c>
      <c r="F195" s="35"/>
      <c r="G195" s="38" t="s">
        <v>405</v>
      </c>
      <c r="H195" s="35" t="s">
        <v>395</v>
      </c>
      <c r="I195" s="35" t="s">
        <v>367</v>
      </c>
      <c r="J195" s="35" t="s">
        <v>707</v>
      </c>
      <c r="K195" s="34" t="s">
        <v>120</v>
      </c>
      <c r="L195" s="33" t="s">
        <v>8</v>
      </c>
      <c r="M195" s="33"/>
      <c r="N195" s="33" t="str">
        <f>IF(M195&gt;0,VLOOKUP(M195,lists!$Q$6:$R$161,2,FALSE),"")</f>
        <v/>
      </c>
      <c r="O195" s="35"/>
      <c r="P195" s="35" t="s">
        <v>515</v>
      </c>
      <c r="Q195" s="35" t="s">
        <v>195</v>
      </c>
      <c r="R195" s="29" t="s">
        <v>396</v>
      </c>
      <c r="S195" s="35" t="s">
        <v>396</v>
      </c>
      <c r="T195" s="38" t="s">
        <v>453</v>
      </c>
      <c r="U195" s="35" t="s">
        <v>713</v>
      </c>
      <c r="V195" s="34" t="s">
        <v>14</v>
      </c>
      <c r="W195" s="35" t="s">
        <v>388</v>
      </c>
      <c r="X195" s="34" t="s">
        <v>711</v>
      </c>
      <c r="Y195" s="35" t="s">
        <v>712</v>
      </c>
      <c r="Z195" s="35">
        <v>1983</v>
      </c>
      <c r="AA195" s="34" t="s">
        <v>710</v>
      </c>
      <c r="AB195" s="35" t="s">
        <v>708</v>
      </c>
      <c r="AC195" s="34" t="s">
        <v>714</v>
      </c>
      <c r="AD195" s="34" t="s">
        <v>183</v>
      </c>
    </row>
    <row r="196" spans="1:30" s="36" customFormat="1" ht="43.5">
      <c r="A196" s="39">
        <v>1034</v>
      </c>
      <c r="B196" s="35" t="s">
        <v>385</v>
      </c>
      <c r="C196" s="35" t="s">
        <v>386</v>
      </c>
      <c r="D196" s="33" t="s">
        <v>79</v>
      </c>
      <c r="E196" s="33" t="str">
        <f>IF(D196&gt;0,VLOOKUP(D196,lists!$C$6:$D$101,2,FALSE),"")</f>
        <v>Maize (corn)</v>
      </c>
      <c r="F196" s="35" t="s">
        <v>720</v>
      </c>
      <c r="G196" s="38" t="s">
        <v>405</v>
      </c>
      <c r="H196" s="35"/>
      <c r="I196" s="35" t="s">
        <v>367</v>
      </c>
      <c r="J196" s="35" t="s">
        <v>724</v>
      </c>
      <c r="K196" s="34" t="s">
        <v>252</v>
      </c>
      <c r="L196" s="33" t="s">
        <v>147</v>
      </c>
      <c r="M196" s="33"/>
      <c r="N196" s="33" t="str">
        <f>IF(M196&gt;0,VLOOKUP(M196,lists!$Q$6:$R$161,2,FALSE),"")</f>
        <v/>
      </c>
      <c r="O196" s="35" t="s">
        <v>719</v>
      </c>
      <c r="P196" s="35" t="s">
        <v>191</v>
      </c>
      <c r="Q196" s="35" t="s">
        <v>396</v>
      </c>
      <c r="R196" s="29" t="s">
        <v>396</v>
      </c>
      <c r="S196" s="35" t="s">
        <v>396</v>
      </c>
      <c r="T196" s="38" t="s">
        <v>507</v>
      </c>
      <c r="U196" s="35" t="s">
        <v>718</v>
      </c>
      <c r="V196" s="34" t="s">
        <v>14</v>
      </c>
      <c r="W196" s="35" t="s">
        <v>388</v>
      </c>
      <c r="X196" s="35" t="s">
        <v>716</v>
      </c>
      <c r="Y196" s="35" t="s">
        <v>717</v>
      </c>
      <c r="Z196" s="35">
        <v>1970</v>
      </c>
      <c r="AA196" s="34" t="s">
        <v>715</v>
      </c>
      <c r="AB196" s="35" t="s">
        <v>723</v>
      </c>
      <c r="AC196" s="34" t="s">
        <v>721</v>
      </c>
      <c r="AD196" s="34" t="s">
        <v>183</v>
      </c>
    </row>
    <row r="197" spans="1:30" s="36" customFormat="1" ht="43.5">
      <c r="A197" s="39">
        <v>1034</v>
      </c>
      <c r="B197" s="35" t="s">
        <v>385</v>
      </c>
      <c r="C197" s="35" t="s">
        <v>386</v>
      </c>
      <c r="D197" s="33" t="s">
        <v>79</v>
      </c>
      <c r="E197" s="33" t="str">
        <f>IF(D197&gt;0,VLOOKUP(D197,lists!$C$6:$D$101,2,FALSE),"")</f>
        <v>Maize (corn)</v>
      </c>
      <c r="F197" s="35" t="s">
        <v>720</v>
      </c>
      <c r="G197" s="38" t="s">
        <v>405</v>
      </c>
      <c r="H197" s="35"/>
      <c r="I197" s="35" t="s">
        <v>367</v>
      </c>
      <c r="J197" s="35" t="s">
        <v>724</v>
      </c>
      <c r="K197" s="34" t="s">
        <v>252</v>
      </c>
      <c r="L197" s="33" t="s">
        <v>8</v>
      </c>
      <c r="M197" s="33"/>
      <c r="N197" s="33" t="str">
        <f>IF(M197&gt;0,VLOOKUP(M197,lists!$Q$6:$R$161,2,FALSE),"")</f>
        <v/>
      </c>
      <c r="O197" s="35" t="s">
        <v>719</v>
      </c>
      <c r="P197" s="35" t="s">
        <v>515</v>
      </c>
      <c r="Q197" s="35" t="s">
        <v>396</v>
      </c>
      <c r="R197" s="29" t="s">
        <v>396</v>
      </c>
      <c r="S197" s="35" t="s">
        <v>396</v>
      </c>
      <c r="T197" s="38" t="s">
        <v>507</v>
      </c>
      <c r="U197" s="35" t="s">
        <v>718</v>
      </c>
      <c r="V197" s="34" t="s">
        <v>14</v>
      </c>
      <c r="W197" s="35" t="s">
        <v>388</v>
      </c>
      <c r="X197" s="35" t="s">
        <v>716</v>
      </c>
      <c r="Y197" s="35" t="s">
        <v>717</v>
      </c>
      <c r="Z197" s="35">
        <v>1970</v>
      </c>
      <c r="AA197" s="34" t="s">
        <v>715</v>
      </c>
      <c r="AB197" s="35" t="s">
        <v>723</v>
      </c>
      <c r="AC197" s="34" t="s">
        <v>722</v>
      </c>
      <c r="AD197" s="34" t="s">
        <v>183</v>
      </c>
    </row>
    <row r="198" spans="1:30" s="36" customFormat="1" ht="58">
      <c r="A198" s="39">
        <v>1035</v>
      </c>
      <c r="B198" s="35" t="s">
        <v>385</v>
      </c>
      <c r="C198" s="35" t="s">
        <v>386</v>
      </c>
      <c r="D198" s="33" t="s">
        <v>113</v>
      </c>
      <c r="E198" s="33" t="s">
        <v>66</v>
      </c>
      <c r="F198" s="35" t="s">
        <v>729</v>
      </c>
      <c r="G198" s="38"/>
      <c r="H198" s="35"/>
      <c r="I198" s="35" t="s">
        <v>563</v>
      </c>
      <c r="J198" s="35" t="s">
        <v>564</v>
      </c>
      <c r="K198" s="34"/>
      <c r="L198" s="33" t="s">
        <v>9</v>
      </c>
      <c r="M198" s="33"/>
      <c r="N198" s="33" t="str">
        <f>IF(M198&gt;0,VLOOKUP(M198,lists!$Q$6:$R$161,2,FALSE),"")</f>
        <v/>
      </c>
      <c r="O198" s="35" t="s">
        <v>728</v>
      </c>
      <c r="P198" s="35" t="s">
        <v>194</v>
      </c>
      <c r="Q198" s="35" t="s">
        <v>396</v>
      </c>
      <c r="R198" s="29" t="s">
        <v>504</v>
      </c>
      <c r="S198" s="35" t="s">
        <v>396</v>
      </c>
      <c r="T198" s="38" t="s">
        <v>507</v>
      </c>
      <c r="U198" s="35" t="s">
        <v>731</v>
      </c>
      <c r="V198" s="34" t="s">
        <v>14</v>
      </c>
      <c r="W198" s="35" t="s">
        <v>388</v>
      </c>
      <c r="X198" s="35" t="s">
        <v>725</v>
      </c>
      <c r="Y198" s="35" t="s">
        <v>726</v>
      </c>
      <c r="Z198" s="35">
        <v>2002</v>
      </c>
      <c r="AA198" s="34" t="s">
        <v>727</v>
      </c>
      <c r="AB198" s="35"/>
      <c r="AC198" s="34"/>
      <c r="AD198" s="34"/>
    </row>
    <row r="199" spans="1:30" s="36" customFormat="1" ht="58">
      <c r="A199" s="39">
        <v>1035</v>
      </c>
      <c r="B199" s="35" t="s">
        <v>385</v>
      </c>
      <c r="C199" s="35" t="s">
        <v>386</v>
      </c>
      <c r="D199" s="33" t="s">
        <v>82</v>
      </c>
      <c r="E199" s="33" t="str">
        <f>IF(D199&gt;0,VLOOKUP(D199,lists!$C$6:$D$101,2,FALSE),"")</f>
        <v>Soybean</v>
      </c>
      <c r="F199" s="35"/>
      <c r="G199" s="38"/>
      <c r="H199" s="35"/>
      <c r="I199" s="35" t="s">
        <v>563</v>
      </c>
      <c r="J199" s="35" t="s">
        <v>564</v>
      </c>
      <c r="K199" s="34"/>
      <c r="L199" s="33" t="s">
        <v>9</v>
      </c>
      <c r="M199" s="33"/>
      <c r="N199" s="33" t="str">
        <f>IF(M199&gt;0,VLOOKUP(M199,lists!$Q$6:$R$161,2,FALSE),"")</f>
        <v/>
      </c>
      <c r="O199" s="35" t="s">
        <v>728</v>
      </c>
      <c r="P199" s="35" t="s">
        <v>194</v>
      </c>
      <c r="Q199" s="35" t="s">
        <v>396</v>
      </c>
      <c r="R199" s="29" t="s">
        <v>504</v>
      </c>
      <c r="S199" s="35" t="s">
        <v>396</v>
      </c>
      <c r="T199" s="38" t="s">
        <v>507</v>
      </c>
      <c r="U199" s="35" t="s">
        <v>732</v>
      </c>
      <c r="V199" s="34" t="s">
        <v>14</v>
      </c>
      <c r="W199" s="35" t="s">
        <v>388</v>
      </c>
      <c r="X199" s="35" t="s">
        <v>725</v>
      </c>
      <c r="Y199" s="35" t="s">
        <v>726</v>
      </c>
      <c r="Z199" s="35">
        <v>2003</v>
      </c>
      <c r="AA199" s="34" t="s">
        <v>727</v>
      </c>
      <c r="AB199" s="35"/>
      <c r="AC199" s="34"/>
      <c r="AD199" s="34"/>
    </row>
    <row r="200" spans="1:30" s="36" customFormat="1" ht="58">
      <c r="A200" s="39">
        <v>1035</v>
      </c>
      <c r="B200" s="35" t="s">
        <v>385</v>
      </c>
      <c r="C200" s="35" t="s">
        <v>386</v>
      </c>
      <c r="D200" s="33" t="s">
        <v>81</v>
      </c>
      <c r="E200" s="33" t="str">
        <f>IF(D200&gt;0,VLOOKUP(D200,lists!$C$6:$D$101,2,FALSE),"")</f>
        <v>Rapeseed</v>
      </c>
      <c r="F200" s="35"/>
      <c r="G200" s="38"/>
      <c r="H200" s="35"/>
      <c r="I200" s="35" t="s">
        <v>563</v>
      </c>
      <c r="J200" s="35" t="s">
        <v>564</v>
      </c>
      <c r="K200" s="34"/>
      <c r="L200" s="33" t="s">
        <v>9</v>
      </c>
      <c r="M200" s="33"/>
      <c r="N200" s="33" t="str">
        <f>IF(M200&gt;0,VLOOKUP(M200,lists!$Q$6:$R$161,2,FALSE),"")</f>
        <v/>
      </c>
      <c r="O200" s="35" t="s">
        <v>728</v>
      </c>
      <c r="P200" s="35" t="s">
        <v>194</v>
      </c>
      <c r="Q200" s="35" t="s">
        <v>396</v>
      </c>
      <c r="R200" s="29" t="s">
        <v>504</v>
      </c>
      <c r="S200" s="35" t="s">
        <v>396</v>
      </c>
      <c r="T200" s="38" t="s">
        <v>507</v>
      </c>
      <c r="U200" s="35" t="s">
        <v>733</v>
      </c>
      <c r="V200" s="34" t="s">
        <v>14</v>
      </c>
      <c r="W200" s="35" t="s">
        <v>388</v>
      </c>
      <c r="X200" s="35" t="s">
        <v>725</v>
      </c>
      <c r="Y200" s="35" t="s">
        <v>726</v>
      </c>
      <c r="Z200" s="35">
        <v>2004</v>
      </c>
      <c r="AA200" s="34" t="s">
        <v>727</v>
      </c>
      <c r="AB200" s="35"/>
      <c r="AC200" s="34"/>
      <c r="AD200" s="34"/>
    </row>
    <row r="201" spans="1:30" s="36" customFormat="1" ht="58">
      <c r="A201" s="39">
        <v>1035</v>
      </c>
      <c r="B201" s="35" t="s">
        <v>385</v>
      </c>
      <c r="C201" s="35" t="s">
        <v>386</v>
      </c>
      <c r="D201" s="33" t="s">
        <v>109</v>
      </c>
      <c r="E201" s="33" t="str">
        <f>IF(D201&gt;0,VLOOKUP(D201,lists!$C$6:$D$101,2,FALSE),"")</f>
        <v>Buckwheat</v>
      </c>
      <c r="F201" s="35"/>
      <c r="G201" s="38"/>
      <c r="H201" s="35"/>
      <c r="I201" s="35" t="s">
        <v>563</v>
      </c>
      <c r="J201" s="35" t="s">
        <v>564</v>
      </c>
      <c r="K201" s="34"/>
      <c r="L201" s="33" t="s">
        <v>9</v>
      </c>
      <c r="M201" s="33"/>
      <c r="N201" s="33" t="str">
        <f>IF(M201&gt;0,VLOOKUP(M201,lists!$Q$6:$R$161,2,FALSE),"")</f>
        <v/>
      </c>
      <c r="O201" s="35" t="s">
        <v>728</v>
      </c>
      <c r="P201" s="35" t="s">
        <v>194</v>
      </c>
      <c r="Q201" s="35" t="s">
        <v>396</v>
      </c>
      <c r="R201" s="29" t="s">
        <v>504</v>
      </c>
      <c r="S201" s="35" t="s">
        <v>396</v>
      </c>
      <c r="T201" s="38" t="s">
        <v>507</v>
      </c>
      <c r="U201" s="35" t="s">
        <v>734</v>
      </c>
      <c r="V201" s="34" t="s">
        <v>14</v>
      </c>
      <c r="W201" s="35" t="s">
        <v>388</v>
      </c>
      <c r="X201" s="35" t="s">
        <v>725</v>
      </c>
      <c r="Y201" s="35" t="s">
        <v>726</v>
      </c>
      <c r="Z201" s="35">
        <v>2005</v>
      </c>
      <c r="AA201" s="34" t="s">
        <v>727</v>
      </c>
      <c r="AB201" s="35"/>
      <c r="AC201" s="34"/>
      <c r="AD201" s="34"/>
    </row>
    <row r="202" spans="1:30" s="36" customFormat="1" ht="58">
      <c r="A202" s="39">
        <v>1035</v>
      </c>
      <c r="B202" s="35" t="s">
        <v>385</v>
      </c>
      <c r="C202" s="35" t="s">
        <v>386</v>
      </c>
      <c r="D202" s="33" t="s">
        <v>113</v>
      </c>
      <c r="E202" s="33" t="s">
        <v>66</v>
      </c>
      <c r="F202" s="35" t="s">
        <v>730</v>
      </c>
      <c r="G202" s="38"/>
      <c r="H202" s="35"/>
      <c r="I202" s="35" t="s">
        <v>563</v>
      </c>
      <c r="J202" s="35" t="s">
        <v>564</v>
      </c>
      <c r="K202" s="34"/>
      <c r="L202" s="33" t="s">
        <v>9</v>
      </c>
      <c r="M202" s="33"/>
      <c r="N202" s="33" t="str">
        <f>IF(M202&gt;0,VLOOKUP(M202,lists!$Q$6:$R$161,2,FALSE),"")</f>
        <v/>
      </c>
      <c r="O202" s="35" t="s">
        <v>728</v>
      </c>
      <c r="P202" s="35" t="s">
        <v>194</v>
      </c>
      <c r="Q202" s="35" t="s">
        <v>396</v>
      </c>
      <c r="R202" s="29" t="s">
        <v>504</v>
      </c>
      <c r="S202" s="35" t="s">
        <v>396</v>
      </c>
      <c r="T202" s="38" t="s">
        <v>507</v>
      </c>
      <c r="U202" s="35" t="s">
        <v>735</v>
      </c>
      <c r="V202" s="34" t="s">
        <v>14</v>
      </c>
      <c r="W202" s="35" t="s">
        <v>388</v>
      </c>
      <c r="X202" s="35" t="s">
        <v>725</v>
      </c>
      <c r="Y202" s="35" t="s">
        <v>726</v>
      </c>
      <c r="Z202" s="35">
        <v>2006</v>
      </c>
      <c r="AA202" s="34" t="s">
        <v>727</v>
      </c>
      <c r="AB202" s="35"/>
      <c r="AC202" s="34"/>
      <c r="AD202" s="34"/>
    </row>
    <row r="203" spans="1:30" s="36" customFormat="1" ht="58">
      <c r="A203" s="39">
        <v>1035</v>
      </c>
      <c r="B203" s="35" t="s">
        <v>385</v>
      </c>
      <c r="C203" s="35" t="s">
        <v>386</v>
      </c>
      <c r="D203" s="33" t="s">
        <v>114</v>
      </c>
      <c r="E203" s="33" t="str">
        <f>IF(D203&gt;0,VLOOKUP(D203,lists!$C$6:$D$101,2,FALSE),"")</f>
        <v>Perennial ryegrass</v>
      </c>
      <c r="F203" s="35"/>
      <c r="G203" s="38"/>
      <c r="H203" s="35"/>
      <c r="I203" s="35" t="s">
        <v>563</v>
      </c>
      <c r="J203" s="35" t="s">
        <v>564</v>
      </c>
      <c r="K203" s="34"/>
      <c r="L203" s="33" t="s">
        <v>9</v>
      </c>
      <c r="M203" s="33"/>
      <c r="N203" s="33" t="str">
        <f>IF(M203&gt;0,VLOOKUP(M203,lists!$Q$6:$R$161,2,FALSE),"")</f>
        <v/>
      </c>
      <c r="O203" s="35" t="s">
        <v>728</v>
      </c>
      <c r="P203" s="35" t="s">
        <v>194</v>
      </c>
      <c r="Q203" s="35" t="s">
        <v>396</v>
      </c>
      <c r="R203" s="29" t="s">
        <v>504</v>
      </c>
      <c r="S203" s="35" t="s">
        <v>396</v>
      </c>
      <c r="T203" s="38" t="s">
        <v>507</v>
      </c>
      <c r="U203" s="35" t="s">
        <v>736</v>
      </c>
      <c r="V203" s="34" t="s">
        <v>14</v>
      </c>
      <c r="W203" s="35" t="s">
        <v>388</v>
      </c>
      <c r="X203" s="35" t="s">
        <v>725</v>
      </c>
      <c r="Y203" s="35" t="s">
        <v>726</v>
      </c>
      <c r="Z203" s="35">
        <v>2007</v>
      </c>
      <c r="AA203" s="34" t="s">
        <v>727</v>
      </c>
      <c r="AB203" s="35"/>
      <c r="AC203" s="34"/>
      <c r="AD203" s="34"/>
    </row>
    <row r="204" spans="1:30" s="36" customFormat="1" ht="58">
      <c r="A204" s="39">
        <v>1035</v>
      </c>
      <c r="B204" s="35" t="s">
        <v>385</v>
      </c>
      <c r="C204" s="35" t="s">
        <v>386</v>
      </c>
      <c r="D204" s="33" t="s">
        <v>211</v>
      </c>
      <c r="E204" s="33" t="str">
        <f>IF(D204&gt;0,VLOOKUP(D204,lists!$C$6:$D$101,2,FALSE),"")</f>
        <v>Rye</v>
      </c>
      <c r="F204" s="35"/>
      <c r="G204" s="38"/>
      <c r="H204" s="35"/>
      <c r="I204" s="35" t="s">
        <v>563</v>
      </c>
      <c r="J204" s="35" t="s">
        <v>564</v>
      </c>
      <c r="K204" s="34"/>
      <c r="L204" s="33" t="s">
        <v>9</v>
      </c>
      <c r="M204" s="33"/>
      <c r="N204" s="33" t="str">
        <f>IF(M204&gt;0,VLOOKUP(M204,lists!$Q$6:$R$161,2,FALSE),"")</f>
        <v/>
      </c>
      <c r="O204" s="35" t="s">
        <v>728</v>
      </c>
      <c r="P204" s="35" t="s">
        <v>194</v>
      </c>
      <c r="Q204" s="35" t="s">
        <v>396</v>
      </c>
      <c r="R204" s="29" t="s">
        <v>504</v>
      </c>
      <c r="S204" s="35" t="s">
        <v>396</v>
      </c>
      <c r="T204" s="38" t="s">
        <v>507</v>
      </c>
      <c r="U204" s="35" t="s">
        <v>737</v>
      </c>
      <c r="V204" s="34" t="s">
        <v>14</v>
      </c>
      <c r="W204" s="35" t="s">
        <v>388</v>
      </c>
      <c r="X204" s="35" t="s">
        <v>725</v>
      </c>
      <c r="Y204" s="35" t="s">
        <v>726</v>
      </c>
      <c r="Z204" s="35">
        <v>2008</v>
      </c>
      <c r="AA204" s="34" t="s">
        <v>727</v>
      </c>
      <c r="AB204" s="35"/>
      <c r="AC204" s="34"/>
      <c r="AD204" s="34"/>
    </row>
    <row r="205" spans="1:30" s="36" customFormat="1" ht="58">
      <c r="A205" s="39">
        <v>1035</v>
      </c>
      <c r="B205" s="35" t="s">
        <v>385</v>
      </c>
      <c r="C205" s="35" t="s">
        <v>386</v>
      </c>
      <c r="D205" s="33" t="s">
        <v>79</v>
      </c>
      <c r="E205" s="33" t="str">
        <f>IF(D205&gt;0,VLOOKUP(D205,lists!$C$6:$D$101,2,FALSE),"")</f>
        <v>Maize (corn)</v>
      </c>
      <c r="F205" s="35"/>
      <c r="G205" s="38"/>
      <c r="H205" s="35"/>
      <c r="I205" s="35" t="s">
        <v>563</v>
      </c>
      <c r="J205" s="35" t="s">
        <v>564</v>
      </c>
      <c r="K205" s="34"/>
      <c r="L205" s="33" t="s">
        <v>9</v>
      </c>
      <c r="M205" s="33"/>
      <c r="N205" s="33" t="str">
        <f>IF(M205&gt;0,VLOOKUP(M205,lists!$Q$6:$R$161,2,FALSE),"")</f>
        <v/>
      </c>
      <c r="O205" s="35" t="s">
        <v>728</v>
      </c>
      <c r="P205" s="35" t="s">
        <v>515</v>
      </c>
      <c r="Q205" s="35" t="s">
        <v>396</v>
      </c>
      <c r="R205" s="29" t="s">
        <v>504</v>
      </c>
      <c r="S205" s="35" t="s">
        <v>396</v>
      </c>
      <c r="T205" s="38" t="s">
        <v>507</v>
      </c>
      <c r="U205" s="35" t="s">
        <v>738</v>
      </c>
      <c r="V205" s="34" t="s">
        <v>14</v>
      </c>
      <c r="W205" s="35" t="s">
        <v>388</v>
      </c>
      <c r="X205" s="35" t="s">
        <v>725</v>
      </c>
      <c r="Y205" s="35" t="s">
        <v>726</v>
      </c>
      <c r="Z205" s="35">
        <v>2009</v>
      </c>
      <c r="AA205" s="34" t="s">
        <v>727</v>
      </c>
      <c r="AB205" s="35"/>
      <c r="AC205" s="34"/>
      <c r="AD205" s="34"/>
    </row>
    <row r="206" spans="1:30" s="36" customFormat="1" ht="58">
      <c r="A206" s="39">
        <v>1035</v>
      </c>
      <c r="B206" s="35" t="s">
        <v>385</v>
      </c>
      <c r="C206" s="35" t="s">
        <v>386</v>
      </c>
      <c r="D206" s="33" t="s">
        <v>85</v>
      </c>
      <c r="E206" s="33" t="str">
        <f>IF(D206&gt;0,VLOOKUP(D206,lists!$C$6:$D$101,2,FALSE),"")</f>
        <v>Oat</v>
      </c>
      <c r="F206" s="35"/>
      <c r="G206" s="38"/>
      <c r="H206" s="35"/>
      <c r="I206" s="35" t="s">
        <v>563</v>
      </c>
      <c r="J206" s="35" t="s">
        <v>564</v>
      </c>
      <c r="K206" s="34"/>
      <c r="L206" s="33" t="s">
        <v>9</v>
      </c>
      <c r="M206" s="33"/>
      <c r="N206" s="33" t="str">
        <f>IF(M206&gt;0,VLOOKUP(M206,lists!$Q$6:$R$161,2,FALSE),"")</f>
        <v/>
      </c>
      <c r="O206" s="35" t="s">
        <v>728</v>
      </c>
      <c r="P206" s="35" t="s">
        <v>515</v>
      </c>
      <c r="Q206" s="35" t="s">
        <v>396</v>
      </c>
      <c r="R206" s="29" t="s">
        <v>504</v>
      </c>
      <c r="S206" s="35" t="s">
        <v>396</v>
      </c>
      <c r="T206" s="38" t="s">
        <v>507</v>
      </c>
      <c r="U206" s="35" t="s">
        <v>739</v>
      </c>
      <c r="V206" s="34" t="s">
        <v>14</v>
      </c>
      <c r="W206" s="35" t="s">
        <v>388</v>
      </c>
      <c r="X206" s="35" t="s">
        <v>725</v>
      </c>
      <c r="Y206" s="35" t="s">
        <v>726</v>
      </c>
      <c r="Z206" s="35">
        <v>2010</v>
      </c>
      <c r="AA206" s="34" t="s">
        <v>727</v>
      </c>
      <c r="AB206" s="35"/>
      <c r="AC206" s="34"/>
      <c r="AD206" s="34"/>
    </row>
    <row r="207" spans="1:30" s="36" customFormat="1" ht="58">
      <c r="A207" s="39">
        <v>1036</v>
      </c>
      <c r="B207" s="35" t="s">
        <v>385</v>
      </c>
      <c r="C207" s="35" t="s">
        <v>386</v>
      </c>
      <c r="D207" s="33" t="s">
        <v>79</v>
      </c>
      <c r="E207" s="33" t="str">
        <f>IF(D207&gt;0,VLOOKUP(D207,lists!$C$6:$D$101,2,FALSE),"")</f>
        <v>Maize (corn)</v>
      </c>
      <c r="F207" s="35"/>
      <c r="G207" s="38" t="s">
        <v>405</v>
      </c>
      <c r="H207" s="35"/>
      <c r="I207" s="35" t="s">
        <v>367</v>
      </c>
      <c r="J207" s="35" t="s">
        <v>740</v>
      </c>
      <c r="K207" s="34" t="s">
        <v>121</v>
      </c>
      <c r="L207" s="33" t="s">
        <v>9</v>
      </c>
      <c r="M207" s="33"/>
      <c r="N207" s="33" t="str">
        <f>IF(M207&gt;0,VLOOKUP(M207,lists!$Q$6:$R$161,2,FALSE),"")</f>
        <v/>
      </c>
      <c r="O207" s="35"/>
      <c r="P207" s="35" t="s">
        <v>515</v>
      </c>
      <c r="Q207" s="35"/>
      <c r="R207" s="29" t="s">
        <v>396</v>
      </c>
      <c r="S207" s="35" t="s">
        <v>396</v>
      </c>
      <c r="T207" s="38" t="s">
        <v>507</v>
      </c>
      <c r="U207" s="35" t="s">
        <v>741</v>
      </c>
      <c r="V207" s="34" t="s">
        <v>14</v>
      </c>
      <c r="W207" s="35" t="s">
        <v>388</v>
      </c>
      <c r="X207" s="35" t="s">
        <v>742</v>
      </c>
      <c r="Y207" s="35" t="s">
        <v>743</v>
      </c>
      <c r="Z207" s="35">
        <v>1978</v>
      </c>
      <c r="AA207" s="34" t="s">
        <v>744</v>
      </c>
      <c r="AB207" s="35"/>
      <c r="AC207" s="34" t="s">
        <v>745</v>
      </c>
      <c r="AD207" s="34" t="s">
        <v>184</v>
      </c>
    </row>
    <row r="208" spans="1:30" s="36" customFormat="1" ht="58">
      <c r="A208" s="39">
        <v>1036</v>
      </c>
      <c r="B208" s="35" t="s">
        <v>385</v>
      </c>
      <c r="C208" s="35" t="s">
        <v>386</v>
      </c>
      <c r="D208" s="33" t="s">
        <v>85</v>
      </c>
      <c r="E208" s="33" t="str">
        <f>IF(D208&gt;0,VLOOKUP(D208,lists!$C$6:$D$101,2,FALSE),"")</f>
        <v>Oat</v>
      </c>
      <c r="F208" s="35"/>
      <c r="G208" s="38" t="s">
        <v>405</v>
      </c>
      <c r="H208" s="35"/>
      <c r="I208" s="35" t="s">
        <v>367</v>
      </c>
      <c r="J208" s="35" t="s">
        <v>740</v>
      </c>
      <c r="K208" s="34" t="s">
        <v>121</v>
      </c>
      <c r="L208" s="33" t="s">
        <v>9</v>
      </c>
      <c r="M208" s="33"/>
      <c r="N208" s="33" t="str">
        <f>IF(M208&gt;0,VLOOKUP(M208,lists!$Q$6:$R$161,2,FALSE),"")</f>
        <v/>
      </c>
      <c r="O208" s="35"/>
      <c r="P208" s="35" t="s">
        <v>515</v>
      </c>
      <c r="Q208" s="35"/>
      <c r="R208" s="29" t="s">
        <v>396</v>
      </c>
      <c r="S208" s="35" t="s">
        <v>396</v>
      </c>
      <c r="T208" s="38" t="s">
        <v>507</v>
      </c>
      <c r="U208" s="35" t="s">
        <v>741</v>
      </c>
      <c r="V208" s="34" t="s">
        <v>14</v>
      </c>
      <c r="W208" s="35" t="s">
        <v>388</v>
      </c>
      <c r="X208" s="35" t="s">
        <v>742</v>
      </c>
      <c r="Y208" s="35" t="s">
        <v>743</v>
      </c>
      <c r="Z208" s="35">
        <v>1978</v>
      </c>
      <c r="AA208" s="34" t="s">
        <v>744</v>
      </c>
      <c r="AB208" s="35"/>
      <c r="AC208" s="34" t="s">
        <v>745</v>
      </c>
      <c r="AD208" s="34" t="s">
        <v>184</v>
      </c>
    </row>
    <row r="209" spans="1:30" s="36" customFormat="1" ht="58">
      <c r="A209" s="39">
        <v>1036</v>
      </c>
      <c r="B209" s="35" t="s">
        <v>385</v>
      </c>
      <c r="C209" s="35" t="s">
        <v>386</v>
      </c>
      <c r="D209" s="33" t="s">
        <v>211</v>
      </c>
      <c r="E209" s="33" t="str">
        <f>IF(D209&gt;0,VLOOKUP(D209,lists!$C$6:$D$101,2,FALSE),"")</f>
        <v>Rye</v>
      </c>
      <c r="F209" s="35"/>
      <c r="G209" s="38" t="s">
        <v>405</v>
      </c>
      <c r="H209" s="35"/>
      <c r="I209" s="35" t="s">
        <v>367</v>
      </c>
      <c r="J209" s="35" t="s">
        <v>740</v>
      </c>
      <c r="K209" s="34" t="s">
        <v>121</v>
      </c>
      <c r="L209" s="33" t="s">
        <v>9</v>
      </c>
      <c r="M209" s="33"/>
      <c r="N209" s="33" t="str">
        <f>IF(M209&gt;0,VLOOKUP(M209,lists!$Q$6:$R$161,2,FALSE),"")</f>
        <v/>
      </c>
      <c r="O209" s="35"/>
      <c r="P209" s="35" t="s">
        <v>515</v>
      </c>
      <c r="Q209" s="35"/>
      <c r="R209" s="29" t="s">
        <v>396</v>
      </c>
      <c r="S209" s="35" t="s">
        <v>396</v>
      </c>
      <c r="T209" s="38" t="s">
        <v>507</v>
      </c>
      <c r="U209" s="35" t="s">
        <v>741</v>
      </c>
      <c r="V209" s="34" t="s">
        <v>14</v>
      </c>
      <c r="W209" s="35" t="s">
        <v>388</v>
      </c>
      <c r="X209" s="35" t="s">
        <v>742</v>
      </c>
      <c r="Y209" s="35" t="s">
        <v>743</v>
      </c>
      <c r="Z209" s="35">
        <v>1978</v>
      </c>
      <c r="AA209" s="34" t="s">
        <v>744</v>
      </c>
      <c r="AB209" s="35"/>
      <c r="AC209" s="34" t="s">
        <v>745</v>
      </c>
      <c r="AD209" s="34" t="s">
        <v>184</v>
      </c>
    </row>
    <row r="210" spans="1:30" s="36" customFormat="1">
      <c r="A210" s="39">
        <v>1037</v>
      </c>
      <c r="B210" s="35" t="s">
        <v>385</v>
      </c>
      <c r="C210" s="35" t="s">
        <v>386</v>
      </c>
      <c r="D210" s="33" t="s">
        <v>244</v>
      </c>
      <c r="E210" s="33" t="str">
        <f>IF(D210&gt;0,VLOOKUP(D210,lists!$C$6:$D$101,2,FALSE),"")</f>
        <v>Red clover</v>
      </c>
      <c r="F210" s="35" t="s">
        <v>748</v>
      </c>
      <c r="G210" s="38" t="s">
        <v>405</v>
      </c>
      <c r="H210" s="35"/>
      <c r="I210" s="35" t="s">
        <v>367</v>
      </c>
      <c r="J210" s="35" t="s">
        <v>510</v>
      </c>
      <c r="K210" s="34" t="s">
        <v>123</v>
      </c>
      <c r="L210" s="33" t="s">
        <v>156</v>
      </c>
      <c r="M210" s="33"/>
      <c r="N210" s="33" t="str">
        <f>IF(M210&gt;0,VLOOKUP(M210,lists!$Q$6:$R$161,2,FALSE),"")</f>
        <v/>
      </c>
      <c r="O210" s="35"/>
      <c r="P210" s="35" t="s">
        <v>193</v>
      </c>
      <c r="Q210" s="35" t="s">
        <v>396</v>
      </c>
      <c r="R210" s="29" t="s">
        <v>396</v>
      </c>
      <c r="S210" s="35" t="s">
        <v>396</v>
      </c>
      <c r="T210" s="38" t="s">
        <v>415</v>
      </c>
      <c r="U210" s="35" t="s">
        <v>753</v>
      </c>
      <c r="V210" s="34" t="s">
        <v>14</v>
      </c>
      <c r="W210" s="35" t="s">
        <v>388</v>
      </c>
      <c r="X210" s="35" t="s">
        <v>751</v>
      </c>
      <c r="Y210" s="35" t="s">
        <v>752</v>
      </c>
      <c r="Z210" s="35">
        <v>1991</v>
      </c>
      <c r="AA210" s="35"/>
      <c r="AB210" s="35" t="s">
        <v>750</v>
      </c>
      <c r="AC210" s="34" t="s">
        <v>749</v>
      </c>
      <c r="AD210" s="34" t="s">
        <v>184</v>
      </c>
    </row>
    <row r="211" spans="1:30" s="36" customFormat="1">
      <c r="A211" s="39">
        <v>1037</v>
      </c>
      <c r="B211" s="35" t="s">
        <v>385</v>
      </c>
      <c r="C211" s="35" t="s">
        <v>386</v>
      </c>
      <c r="D211" s="33" t="s">
        <v>79</v>
      </c>
      <c r="E211" s="33" t="str">
        <f>IF(D211&gt;0,VLOOKUP(D211,lists!$C$6:$D$101,2,FALSE),"")</f>
        <v>Maize (corn)</v>
      </c>
      <c r="F211" s="35" t="s">
        <v>747</v>
      </c>
      <c r="G211" s="38" t="s">
        <v>405</v>
      </c>
      <c r="H211" s="35"/>
      <c r="I211" s="35" t="s">
        <v>367</v>
      </c>
      <c r="J211" s="35" t="s">
        <v>510</v>
      </c>
      <c r="K211" s="34" t="s">
        <v>123</v>
      </c>
      <c r="L211" s="33" t="s">
        <v>156</v>
      </c>
      <c r="M211" s="33"/>
      <c r="N211" s="33" t="str">
        <f>IF(M211&gt;0,VLOOKUP(M211,lists!$Q$6:$R$161,2,FALSE),"")</f>
        <v/>
      </c>
      <c r="O211" s="35"/>
      <c r="P211" s="35" t="s">
        <v>193</v>
      </c>
      <c r="Q211" s="35" t="s">
        <v>396</v>
      </c>
      <c r="R211" s="29" t="s">
        <v>396</v>
      </c>
      <c r="S211" s="35" t="s">
        <v>396</v>
      </c>
      <c r="T211" s="38" t="s">
        <v>415</v>
      </c>
      <c r="U211" s="35" t="s">
        <v>754</v>
      </c>
      <c r="V211" s="34" t="s">
        <v>14</v>
      </c>
      <c r="W211" s="35" t="s">
        <v>388</v>
      </c>
      <c r="X211" s="35" t="s">
        <v>751</v>
      </c>
      <c r="Y211" s="35" t="s">
        <v>752</v>
      </c>
      <c r="Z211" s="35">
        <v>1991</v>
      </c>
      <c r="AA211" s="35"/>
      <c r="AB211" s="35" t="s">
        <v>750</v>
      </c>
      <c r="AC211" s="34" t="s">
        <v>749</v>
      </c>
      <c r="AD211" s="34" t="s">
        <v>184</v>
      </c>
    </row>
    <row r="212" spans="1:30" s="36" customFormat="1">
      <c r="A212" s="39">
        <v>1037</v>
      </c>
      <c r="B212" s="35" t="s">
        <v>385</v>
      </c>
      <c r="C212" s="35" t="s">
        <v>386</v>
      </c>
      <c r="D212" s="33" t="s">
        <v>80</v>
      </c>
      <c r="E212" s="33" t="str">
        <f>IF(D212&gt;0,VLOOKUP(D212,lists!$C$6:$D$101,2,FALSE),"")</f>
        <v>Potato</v>
      </c>
      <c r="F212" s="35" t="s">
        <v>569</v>
      </c>
      <c r="G212" s="38" t="s">
        <v>405</v>
      </c>
      <c r="H212" s="35"/>
      <c r="I212" s="35" t="s">
        <v>367</v>
      </c>
      <c r="J212" s="35" t="s">
        <v>510</v>
      </c>
      <c r="K212" s="34" t="s">
        <v>123</v>
      </c>
      <c r="L212" s="33" t="s">
        <v>156</v>
      </c>
      <c r="M212" s="33"/>
      <c r="N212" s="33" t="str">
        <f>IF(M212&gt;0,VLOOKUP(M212,lists!$Q$6:$R$161,2,FALSE),"")</f>
        <v/>
      </c>
      <c r="O212" s="35"/>
      <c r="P212" s="35" t="s">
        <v>515</v>
      </c>
      <c r="Q212" s="35" t="s">
        <v>396</v>
      </c>
      <c r="R212" s="29" t="s">
        <v>396</v>
      </c>
      <c r="S212" s="35" t="s">
        <v>396</v>
      </c>
      <c r="T212" s="38" t="s">
        <v>415</v>
      </c>
      <c r="U212" s="35" t="s">
        <v>755</v>
      </c>
      <c r="V212" s="34" t="s">
        <v>14</v>
      </c>
      <c r="W212" s="35" t="s">
        <v>388</v>
      </c>
      <c r="X212" s="35" t="s">
        <v>751</v>
      </c>
      <c r="Y212" s="35" t="s">
        <v>752</v>
      </c>
      <c r="Z212" s="35">
        <v>1991</v>
      </c>
      <c r="AA212" s="35"/>
      <c r="AB212" s="35" t="s">
        <v>750</v>
      </c>
      <c r="AC212" s="34" t="s">
        <v>749</v>
      </c>
      <c r="AD212" s="34" t="s">
        <v>184</v>
      </c>
    </row>
    <row r="213" spans="1:30" s="36" customFormat="1">
      <c r="A213" s="39">
        <v>1037</v>
      </c>
      <c r="B213" s="35" t="s">
        <v>385</v>
      </c>
      <c r="C213" s="35" t="s">
        <v>386</v>
      </c>
      <c r="D213" s="33" t="s">
        <v>85</v>
      </c>
      <c r="E213" s="33" t="str">
        <f>IF(D213&gt;0,VLOOKUP(D213,lists!$C$6:$D$101,2,FALSE),"")</f>
        <v>Oat</v>
      </c>
      <c r="F213" s="35" t="s">
        <v>746</v>
      </c>
      <c r="G213" s="38" t="s">
        <v>405</v>
      </c>
      <c r="H213" s="35"/>
      <c r="I213" s="35" t="s">
        <v>367</v>
      </c>
      <c r="J213" s="35" t="s">
        <v>510</v>
      </c>
      <c r="K213" s="34" t="s">
        <v>123</v>
      </c>
      <c r="L213" s="33" t="s">
        <v>156</v>
      </c>
      <c r="M213" s="33"/>
      <c r="N213" s="33" t="str">
        <f>IF(M213&gt;0,VLOOKUP(M213,lists!$Q$6:$R$161,2,FALSE),"")</f>
        <v/>
      </c>
      <c r="O213" s="35"/>
      <c r="P213" s="35" t="s">
        <v>191</v>
      </c>
      <c r="Q213" s="35" t="s">
        <v>396</v>
      </c>
      <c r="R213" s="29" t="s">
        <v>396</v>
      </c>
      <c r="S213" s="35" t="s">
        <v>396</v>
      </c>
      <c r="T213" s="38" t="s">
        <v>415</v>
      </c>
      <c r="U213" s="35" t="s">
        <v>756</v>
      </c>
      <c r="V213" s="34" t="s">
        <v>14</v>
      </c>
      <c r="W213" s="35" t="s">
        <v>388</v>
      </c>
      <c r="X213" s="35" t="s">
        <v>751</v>
      </c>
      <c r="Y213" s="35" t="s">
        <v>752</v>
      </c>
      <c r="Z213" s="35">
        <v>1991</v>
      </c>
      <c r="AA213" s="35"/>
      <c r="AB213" s="35" t="s">
        <v>750</v>
      </c>
      <c r="AC213" s="34" t="s">
        <v>749</v>
      </c>
      <c r="AD213" s="34" t="s">
        <v>184</v>
      </c>
    </row>
    <row r="214" spans="1:30" s="36" customFormat="1" ht="72.5">
      <c r="A214" s="39">
        <v>1038</v>
      </c>
      <c r="B214" s="35" t="s">
        <v>385</v>
      </c>
      <c r="C214" s="35" t="s">
        <v>386</v>
      </c>
      <c r="D214" s="33" t="s">
        <v>79</v>
      </c>
      <c r="E214" s="33" t="str">
        <f>IF(D214&gt;0,VLOOKUP(D214,lists!$C$6:$D$101,2,FALSE),"")</f>
        <v>Maize (corn)</v>
      </c>
      <c r="F214" s="35"/>
      <c r="G214" s="38" t="s">
        <v>405</v>
      </c>
      <c r="H214" s="35"/>
      <c r="I214" s="35" t="s">
        <v>540</v>
      </c>
      <c r="J214" s="35" t="s">
        <v>757</v>
      </c>
      <c r="K214" s="34"/>
      <c r="L214" s="33" t="s">
        <v>157</v>
      </c>
      <c r="M214" s="33"/>
      <c r="N214" s="33" t="str">
        <f>IF(M214&gt;0,VLOOKUP(M214,lists!$Q$6:$R$161,2,FALSE),"")</f>
        <v/>
      </c>
      <c r="O214" s="35" t="s">
        <v>758</v>
      </c>
      <c r="P214" s="35" t="s">
        <v>191</v>
      </c>
      <c r="Q214" s="35" t="s">
        <v>396</v>
      </c>
      <c r="R214" s="29" t="s">
        <v>396</v>
      </c>
      <c r="S214" s="35" t="s">
        <v>396</v>
      </c>
      <c r="T214" s="38" t="s">
        <v>508</v>
      </c>
      <c r="U214" s="35" t="s">
        <v>759</v>
      </c>
      <c r="V214" s="34" t="s">
        <v>14</v>
      </c>
      <c r="W214" s="35" t="s">
        <v>388</v>
      </c>
      <c r="X214" s="34" t="s">
        <v>760</v>
      </c>
      <c r="Y214" s="35" t="s">
        <v>761</v>
      </c>
      <c r="Z214" s="35">
        <v>2007</v>
      </c>
      <c r="AA214" s="34" t="s">
        <v>762</v>
      </c>
      <c r="AB214" s="35" t="s">
        <v>765</v>
      </c>
      <c r="AC214" s="34"/>
      <c r="AD214" s="34" t="s">
        <v>182</v>
      </c>
    </row>
    <row r="215" spans="1:30" s="36" customFormat="1" ht="72.5">
      <c r="A215" s="39">
        <v>1038</v>
      </c>
      <c r="B215" s="35" t="s">
        <v>385</v>
      </c>
      <c r="C215" s="35" t="s">
        <v>386</v>
      </c>
      <c r="D215" s="33" t="s">
        <v>227</v>
      </c>
      <c r="E215" s="33" t="str">
        <f>IF(D215&gt;0,VLOOKUP(D215,lists!$C$6:$D$101,2,FALSE),"")</f>
        <v>Tobacco</v>
      </c>
      <c r="F215" s="35"/>
      <c r="G215" s="38" t="s">
        <v>405</v>
      </c>
      <c r="H215" s="35"/>
      <c r="I215" s="35" t="s">
        <v>540</v>
      </c>
      <c r="J215" s="35" t="s">
        <v>757</v>
      </c>
      <c r="K215" s="34"/>
      <c r="L215" s="33" t="s">
        <v>157</v>
      </c>
      <c r="M215" s="33"/>
      <c r="N215" s="33" t="str">
        <f>IF(M215&gt;0,VLOOKUP(M215,lists!$Q$6:$R$161,2,FALSE),"")</f>
        <v/>
      </c>
      <c r="O215" s="35" t="s">
        <v>758</v>
      </c>
      <c r="P215" s="35" t="s">
        <v>191</v>
      </c>
      <c r="Q215" s="35" t="s">
        <v>396</v>
      </c>
      <c r="R215" s="29" t="s">
        <v>396</v>
      </c>
      <c r="S215" s="35" t="s">
        <v>396</v>
      </c>
      <c r="T215" s="38" t="s">
        <v>508</v>
      </c>
      <c r="U215" s="35" t="s">
        <v>759</v>
      </c>
      <c r="V215" s="34" t="s">
        <v>14</v>
      </c>
      <c r="W215" s="35" t="s">
        <v>388</v>
      </c>
      <c r="X215" s="34" t="s">
        <v>760</v>
      </c>
      <c r="Y215" s="35" t="s">
        <v>761</v>
      </c>
      <c r="Z215" s="35">
        <v>2007</v>
      </c>
      <c r="AA215" s="34" t="s">
        <v>762</v>
      </c>
      <c r="AB215" s="35" t="s">
        <v>765</v>
      </c>
      <c r="AC215" s="34"/>
      <c r="AD215" s="34" t="s">
        <v>182</v>
      </c>
    </row>
    <row r="216" spans="1:30" s="36" customFormat="1" ht="72.5">
      <c r="A216" s="39">
        <v>1038</v>
      </c>
      <c r="B216" s="35" t="s">
        <v>385</v>
      </c>
      <c r="C216" s="35" t="s">
        <v>386</v>
      </c>
      <c r="D216" s="33" t="s">
        <v>73</v>
      </c>
      <c r="E216" s="33" t="str">
        <f>IF(D216&gt;0,VLOOKUP(D216,lists!$C$6:$D$101,2,FALSE),"")</f>
        <v>Beets (sugar, fodder)</v>
      </c>
      <c r="F216" s="35" t="s">
        <v>763</v>
      </c>
      <c r="G216" s="38" t="s">
        <v>405</v>
      </c>
      <c r="H216" s="35"/>
      <c r="I216" s="35" t="s">
        <v>540</v>
      </c>
      <c r="J216" s="35" t="s">
        <v>757</v>
      </c>
      <c r="K216" s="34"/>
      <c r="L216" s="33" t="s">
        <v>157</v>
      </c>
      <c r="M216" s="33"/>
      <c r="N216" s="33" t="str">
        <f>IF(M216&gt;0,VLOOKUP(M216,lists!$Q$6:$R$161,2,FALSE),"")</f>
        <v/>
      </c>
      <c r="O216" s="35" t="s">
        <v>758</v>
      </c>
      <c r="P216" s="35" t="s">
        <v>515</v>
      </c>
      <c r="Q216" s="35" t="s">
        <v>396</v>
      </c>
      <c r="R216" s="29" t="s">
        <v>396</v>
      </c>
      <c r="S216" s="35" t="s">
        <v>396</v>
      </c>
      <c r="T216" s="38" t="s">
        <v>508</v>
      </c>
      <c r="U216" s="35" t="s">
        <v>759</v>
      </c>
      <c r="V216" s="34" t="s">
        <v>14</v>
      </c>
      <c r="W216" s="35" t="s">
        <v>388</v>
      </c>
      <c r="X216" s="34" t="s">
        <v>760</v>
      </c>
      <c r="Y216" s="35" t="s">
        <v>761</v>
      </c>
      <c r="Z216" s="35">
        <v>2008</v>
      </c>
      <c r="AA216" s="34" t="s">
        <v>762</v>
      </c>
      <c r="AB216" s="35" t="s">
        <v>765</v>
      </c>
      <c r="AC216" s="34"/>
      <c r="AD216" s="34" t="s">
        <v>182</v>
      </c>
    </row>
    <row r="217" spans="1:30" s="36" customFormat="1" ht="72.5">
      <c r="A217" s="39">
        <v>1038</v>
      </c>
      <c r="B217" s="35" t="s">
        <v>385</v>
      </c>
      <c r="C217" s="35" t="s">
        <v>386</v>
      </c>
      <c r="D217" s="33" t="s">
        <v>80</v>
      </c>
      <c r="E217" s="33" t="str">
        <f>IF(D217&gt;0,VLOOKUP(D217,lists!$C$6:$D$101,2,FALSE),"")</f>
        <v>Potato</v>
      </c>
      <c r="F217" s="35" t="s">
        <v>764</v>
      </c>
      <c r="G217" s="38" t="s">
        <v>405</v>
      </c>
      <c r="H217" s="35"/>
      <c r="I217" s="35" t="s">
        <v>540</v>
      </c>
      <c r="J217" s="35" t="s">
        <v>757</v>
      </c>
      <c r="K217" s="34"/>
      <c r="L217" s="33" t="s">
        <v>157</v>
      </c>
      <c r="M217" s="33"/>
      <c r="N217" s="33" t="str">
        <f>IF(M217&gt;0,VLOOKUP(M217,lists!$Q$6:$R$161,2,FALSE),"")</f>
        <v/>
      </c>
      <c r="O217" s="35" t="s">
        <v>758</v>
      </c>
      <c r="P217" s="35" t="s">
        <v>515</v>
      </c>
      <c r="Q217" s="35" t="s">
        <v>396</v>
      </c>
      <c r="R217" s="29" t="s">
        <v>396</v>
      </c>
      <c r="S217" s="35" t="s">
        <v>396</v>
      </c>
      <c r="T217" s="38" t="s">
        <v>508</v>
      </c>
      <c r="U217" s="35" t="s">
        <v>759</v>
      </c>
      <c r="V217" s="34" t="s">
        <v>14</v>
      </c>
      <c r="W217" s="35" t="s">
        <v>388</v>
      </c>
      <c r="X217" s="34" t="s">
        <v>760</v>
      </c>
      <c r="Y217" s="35" t="s">
        <v>761</v>
      </c>
      <c r="Z217" s="35">
        <v>2009</v>
      </c>
      <c r="AA217" s="34" t="s">
        <v>762</v>
      </c>
      <c r="AB217" s="35" t="s">
        <v>765</v>
      </c>
      <c r="AC217" s="34"/>
      <c r="AD217" s="34" t="s">
        <v>182</v>
      </c>
    </row>
    <row r="218" spans="1:30" s="36" customFormat="1" ht="101.5">
      <c r="A218" s="39">
        <v>1039</v>
      </c>
      <c r="B218" s="35" t="s">
        <v>385</v>
      </c>
      <c r="C218" s="35" t="s">
        <v>386</v>
      </c>
      <c r="D218" s="33" t="s">
        <v>82</v>
      </c>
      <c r="E218" s="33" t="str">
        <f>IF(D218&gt;0,VLOOKUP(D218,lists!$C$6:$D$101,2,FALSE),"")</f>
        <v>Soybean</v>
      </c>
      <c r="F218" s="35"/>
      <c r="G218" s="38" t="s">
        <v>405</v>
      </c>
      <c r="H218" s="35"/>
      <c r="I218" s="35" t="s">
        <v>367</v>
      </c>
      <c r="J218" s="35" t="s">
        <v>691</v>
      </c>
      <c r="K218" s="34" t="s">
        <v>123</v>
      </c>
      <c r="L218" s="33"/>
      <c r="M218" s="33" t="s">
        <v>279</v>
      </c>
      <c r="N218" s="33">
        <f>IF(M218&gt;0,VLOOKUP(M218,lists!$Q$6:$R$161,2,FALSE),"")</f>
        <v>0</v>
      </c>
      <c r="O218" s="35" t="s">
        <v>768</v>
      </c>
      <c r="P218" s="35" t="s">
        <v>515</v>
      </c>
      <c r="Q218" s="35" t="s">
        <v>197</v>
      </c>
      <c r="R218" s="29" t="s">
        <v>396</v>
      </c>
      <c r="S218" s="35" t="s">
        <v>396</v>
      </c>
      <c r="T218" s="38" t="s">
        <v>508</v>
      </c>
      <c r="U218" s="35" t="s">
        <v>769</v>
      </c>
      <c r="V218" s="34" t="s">
        <v>14</v>
      </c>
      <c r="W218" s="35" t="s">
        <v>388</v>
      </c>
      <c r="X218" s="35" t="s">
        <v>770</v>
      </c>
      <c r="Y218" s="35" t="s">
        <v>771</v>
      </c>
      <c r="Z218" s="35">
        <v>2001</v>
      </c>
      <c r="AA218" s="34" t="s">
        <v>772</v>
      </c>
      <c r="AB218" s="34" t="s">
        <v>767</v>
      </c>
      <c r="AC218" s="34" t="s">
        <v>766</v>
      </c>
      <c r="AD218" s="34" t="s">
        <v>182</v>
      </c>
    </row>
    <row r="219" spans="1:30" s="36" customFormat="1" ht="101.5">
      <c r="A219" s="39">
        <v>1039</v>
      </c>
      <c r="B219" s="35" t="s">
        <v>385</v>
      </c>
      <c r="C219" s="35" t="s">
        <v>386</v>
      </c>
      <c r="D219" s="33" t="s">
        <v>117</v>
      </c>
      <c r="E219" s="33" t="str">
        <f>IF(D219&gt;0,VLOOKUP(D219,lists!$C$6:$D$101,2,FALSE),"")</f>
        <v>Sorghum, Sudangrass</v>
      </c>
      <c r="F219" s="35"/>
      <c r="G219" s="38" t="s">
        <v>405</v>
      </c>
      <c r="H219" s="35"/>
      <c r="I219" s="35" t="s">
        <v>367</v>
      </c>
      <c r="J219" s="35" t="s">
        <v>691</v>
      </c>
      <c r="K219" s="34" t="s">
        <v>123</v>
      </c>
      <c r="L219" s="33"/>
      <c r="M219" s="33" t="s">
        <v>279</v>
      </c>
      <c r="N219" s="33">
        <f>IF(M219&gt;0,VLOOKUP(M219,lists!$Q$6:$R$161,2,FALSE),"")</f>
        <v>0</v>
      </c>
      <c r="O219" s="35" t="s">
        <v>768</v>
      </c>
      <c r="P219" s="35" t="s">
        <v>515</v>
      </c>
      <c r="Q219" s="35" t="s">
        <v>197</v>
      </c>
      <c r="R219" s="29" t="s">
        <v>396</v>
      </c>
      <c r="S219" s="35" t="s">
        <v>396</v>
      </c>
      <c r="T219" s="38" t="s">
        <v>508</v>
      </c>
      <c r="U219" s="35" t="s">
        <v>769</v>
      </c>
      <c r="V219" s="34" t="s">
        <v>14</v>
      </c>
      <c r="W219" s="35" t="s">
        <v>388</v>
      </c>
      <c r="X219" s="35" t="s">
        <v>770</v>
      </c>
      <c r="Y219" s="35" t="s">
        <v>771</v>
      </c>
      <c r="Z219" s="35">
        <v>2001</v>
      </c>
      <c r="AA219" s="34" t="s">
        <v>772</v>
      </c>
      <c r="AB219" s="34" t="s">
        <v>767</v>
      </c>
      <c r="AC219" s="34" t="s">
        <v>766</v>
      </c>
      <c r="AD219" s="34" t="s">
        <v>182</v>
      </c>
    </row>
    <row r="220" spans="1:30" s="36" customFormat="1" ht="101.5">
      <c r="A220" s="39">
        <v>1039</v>
      </c>
      <c r="B220" s="35" t="s">
        <v>385</v>
      </c>
      <c r="C220" s="35" t="s">
        <v>386</v>
      </c>
      <c r="D220" s="33" t="s">
        <v>79</v>
      </c>
      <c r="E220" s="33" t="str">
        <f>IF(D220&gt;0,VLOOKUP(D220,lists!$C$6:$D$101,2,FALSE),"")</f>
        <v>Maize (corn)</v>
      </c>
      <c r="F220" s="35"/>
      <c r="G220" s="38" t="s">
        <v>405</v>
      </c>
      <c r="H220" s="35"/>
      <c r="I220" s="35" t="s">
        <v>367</v>
      </c>
      <c r="J220" s="35" t="s">
        <v>691</v>
      </c>
      <c r="K220" s="34" t="s">
        <v>123</v>
      </c>
      <c r="L220" s="33"/>
      <c r="M220" s="33" t="s">
        <v>279</v>
      </c>
      <c r="N220" s="33">
        <f>IF(M220&gt;0,VLOOKUP(M220,lists!$Q$6:$R$161,2,FALSE),"")</f>
        <v>0</v>
      </c>
      <c r="O220" s="35" t="s">
        <v>768</v>
      </c>
      <c r="P220" s="35" t="s">
        <v>515</v>
      </c>
      <c r="Q220" s="35" t="s">
        <v>197</v>
      </c>
      <c r="R220" s="29" t="s">
        <v>396</v>
      </c>
      <c r="S220" s="35" t="s">
        <v>396</v>
      </c>
      <c r="T220" s="38" t="s">
        <v>508</v>
      </c>
      <c r="U220" s="35" t="s">
        <v>769</v>
      </c>
      <c r="V220" s="34" t="s">
        <v>14</v>
      </c>
      <c r="W220" s="35" t="s">
        <v>388</v>
      </c>
      <c r="X220" s="35" t="s">
        <v>770</v>
      </c>
      <c r="Y220" s="35" t="s">
        <v>771</v>
      </c>
      <c r="Z220" s="35">
        <v>2001</v>
      </c>
      <c r="AA220" s="34" t="s">
        <v>772</v>
      </c>
      <c r="AB220" s="34" t="s">
        <v>767</v>
      </c>
      <c r="AC220" s="34" t="s">
        <v>766</v>
      </c>
      <c r="AD220" s="34" t="s">
        <v>182</v>
      </c>
    </row>
    <row r="221" spans="1:30" s="36" customFormat="1" ht="29">
      <c r="A221" s="39">
        <v>1040</v>
      </c>
      <c r="B221" s="35" t="s">
        <v>385</v>
      </c>
      <c r="C221" s="35" t="s">
        <v>386</v>
      </c>
      <c r="D221" s="33" t="s">
        <v>83</v>
      </c>
      <c r="E221" s="33" t="str">
        <f>IF(D221&gt;0,VLOOKUP(D221,lists!$C$6:$D$101,2,FALSE),"")</f>
        <v>Sunflower</v>
      </c>
      <c r="F221" s="35"/>
      <c r="G221" s="38" t="s">
        <v>405</v>
      </c>
      <c r="H221" s="35"/>
      <c r="I221" s="35" t="s">
        <v>625</v>
      </c>
      <c r="J221" s="35" t="s">
        <v>777</v>
      </c>
      <c r="K221" s="34" t="s">
        <v>252</v>
      </c>
      <c r="L221" s="33"/>
      <c r="M221" s="33" t="s">
        <v>279</v>
      </c>
      <c r="N221" s="33">
        <f>IF(M221&gt;0,VLOOKUP(M221,lists!$Q$6:$R$161,2,FALSE),"")</f>
        <v>0</v>
      </c>
      <c r="O221" s="35"/>
      <c r="P221" s="35" t="s">
        <v>515</v>
      </c>
      <c r="Q221" s="35" t="s">
        <v>396</v>
      </c>
      <c r="R221" s="29" t="s">
        <v>396</v>
      </c>
      <c r="S221" s="35" t="s">
        <v>396</v>
      </c>
      <c r="T221" s="38" t="s">
        <v>396</v>
      </c>
      <c r="U221" s="35" t="s">
        <v>774</v>
      </c>
      <c r="V221" s="34" t="s">
        <v>14</v>
      </c>
      <c r="W221" s="35" t="s">
        <v>388</v>
      </c>
      <c r="X221" s="34" t="s">
        <v>776</v>
      </c>
      <c r="Y221" s="34" t="s">
        <v>775</v>
      </c>
      <c r="Z221" s="35">
        <v>2013</v>
      </c>
      <c r="AA221" s="34" t="s">
        <v>773</v>
      </c>
      <c r="AB221" s="36" t="s">
        <v>779</v>
      </c>
      <c r="AC221" s="35" t="s">
        <v>778</v>
      </c>
      <c r="AD221" s="34" t="s">
        <v>183</v>
      </c>
    </row>
    <row r="222" spans="1:30" s="36" customFormat="1" ht="29">
      <c r="A222" s="39">
        <v>1040</v>
      </c>
      <c r="B222" s="35" t="s">
        <v>385</v>
      </c>
      <c r="C222" s="35" t="s">
        <v>386</v>
      </c>
      <c r="D222" s="33" t="s">
        <v>79</v>
      </c>
      <c r="E222" s="33" t="str">
        <f>IF(D222&gt;0,VLOOKUP(D222,lists!$C$6:$D$101,2,FALSE),"")</f>
        <v>Maize (corn)</v>
      </c>
      <c r="F222" s="35"/>
      <c r="G222" s="38" t="s">
        <v>405</v>
      </c>
      <c r="H222" s="35"/>
      <c r="I222" s="35" t="s">
        <v>625</v>
      </c>
      <c r="J222" s="35" t="s">
        <v>777</v>
      </c>
      <c r="K222" s="34" t="s">
        <v>252</v>
      </c>
      <c r="L222" s="33"/>
      <c r="M222" s="33" t="s">
        <v>279</v>
      </c>
      <c r="N222" s="33">
        <f>IF(M222&gt;0,VLOOKUP(M222,lists!$Q$6:$R$161,2,FALSE),"")</f>
        <v>0</v>
      </c>
      <c r="O222" s="35"/>
      <c r="P222" s="35" t="s">
        <v>515</v>
      </c>
      <c r="Q222" s="35" t="s">
        <v>396</v>
      </c>
      <c r="R222" s="29" t="s">
        <v>396</v>
      </c>
      <c r="S222" s="35" t="s">
        <v>396</v>
      </c>
      <c r="T222" s="38" t="s">
        <v>396</v>
      </c>
      <c r="U222" s="35" t="s">
        <v>774</v>
      </c>
      <c r="V222" s="34" t="s">
        <v>14</v>
      </c>
      <c r="W222" s="35" t="s">
        <v>388</v>
      </c>
      <c r="X222" s="34" t="s">
        <v>776</v>
      </c>
      <c r="Y222" s="34" t="s">
        <v>775</v>
      </c>
      <c r="Z222" s="35">
        <v>2013</v>
      </c>
      <c r="AA222" s="34" t="s">
        <v>773</v>
      </c>
      <c r="AB222" s="36" t="s">
        <v>779</v>
      </c>
      <c r="AC222" s="35" t="s">
        <v>778</v>
      </c>
      <c r="AD222" s="34" t="s">
        <v>183</v>
      </c>
    </row>
    <row r="223" spans="1:30" s="36" customFormat="1" ht="29">
      <c r="A223" s="39">
        <v>1040</v>
      </c>
      <c r="B223" s="35" t="s">
        <v>385</v>
      </c>
      <c r="C223" s="35" t="s">
        <v>386</v>
      </c>
      <c r="D223" s="33" t="s">
        <v>85</v>
      </c>
      <c r="E223" s="33" t="str">
        <f>IF(D223&gt;0,VLOOKUP(D223,lists!$C$6:$D$101,2,FALSE),"")</f>
        <v>Oat</v>
      </c>
      <c r="F223" s="35"/>
      <c r="G223" s="38" t="s">
        <v>405</v>
      </c>
      <c r="H223" s="35"/>
      <c r="I223" s="35" t="s">
        <v>625</v>
      </c>
      <c r="J223" s="35" t="s">
        <v>777</v>
      </c>
      <c r="K223" s="34" t="s">
        <v>252</v>
      </c>
      <c r="L223" s="33"/>
      <c r="M223" s="33" t="s">
        <v>279</v>
      </c>
      <c r="N223" s="33">
        <f>IF(M223&gt;0,VLOOKUP(M223,lists!$Q$6:$R$161,2,FALSE),"")</f>
        <v>0</v>
      </c>
      <c r="O223" s="35"/>
      <c r="P223" s="35" t="s">
        <v>515</v>
      </c>
      <c r="Q223" s="35" t="s">
        <v>396</v>
      </c>
      <c r="R223" s="29" t="s">
        <v>396</v>
      </c>
      <c r="S223" s="35" t="s">
        <v>396</v>
      </c>
      <c r="T223" s="38" t="s">
        <v>396</v>
      </c>
      <c r="U223" s="35" t="s">
        <v>774</v>
      </c>
      <c r="V223" s="34" t="s">
        <v>14</v>
      </c>
      <c r="W223" s="35" t="s">
        <v>388</v>
      </c>
      <c r="X223" s="34" t="s">
        <v>776</v>
      </c>
      <c r="Y223" s="34" t="s">
        <v>775</v>
      </c>
      <c r="Z223" s="35">
        <v>2013</v>
      </c>
      <c r="AA223" s="34" t="s">
        <v>773</v>
      </c>
      <c r="AB223" s="36" t="s">
        <v>779</v>
      </c>
      <c r="AC223" s="35" t="s">
        <v>778</v>
      </c>
      <c r="AD223" s="34" t="s">
        <v>183</v>
      </c>
    </row>
    <row r="224" spans="1:30" s="36" customFormat="1" ht="29">
      <c r="A224" s="39">
        <v>1040</v>
      </c>
      <c r="B224" s="35" t="s">
        <v>385</v>
      </c>
      <c r="C224" s="35" t="s">
        <v>386</v>
      </c>
      <c r="D224" s="33" t="s">
        <v>117</v>
      </c>
      <c r="E224" s="33" t="str">
        <f>IF(D224&gt;0,VLOOKUP(D224,lists!$C$6:$D$101,2,FALSE),"")</f>
        <v>Sorghum, Sudangrass</v>
      </c>
      <c r="F224" s="35" t="s">
        <v>780</v>
      </c>
      <c r="G224" s="38" t="s">
        <v>405</v>
      </c>
      <c r="H224" s="35"/>
      <c r="I224" s="35" t="s">
        <v>625</v>
      </c>
      <c r="J224" s="35" t="s">
        <v>777</v>
      </c>
      <c r="K224" s="34" t="s">
        <v>252</v>
      </c>
      <c r="L224" s="33"/>
      <c r="M224" s="33" t="s">
        <v>279</v>
      </c>
      <c r="N224" s="33">
        <f>IF(M224&gt;0,VLOOKUP(M224,lists!$Q$6:$R$161,2,FALSE),"")</f>
        <v>0</v>
      </c>
      <c r="O224" s="35"/>
      <c r="P224" s="35" t="s">
        <v>515</v>
      </c>
      <c r="Q224" s="35" t="s">
        <v>396</v>
      </c>
      <c r="R224" s="29" t="s">
        <v>396</v>
      </c>
      <c r="S224" s="35" t="s">
        <v>396</v>
      </c>
      <c r="T224" s="38" t="s">
        <v>396</v>
      </c>
      <c r="U224" s="35" t="s">
        <v>774</v>
      </c>
      <c r="V224" s="34" t="s">
        <v>14</v>
      </c>
      <c r="W224" s="35" t="s">
        <v>388</v>
      </c>
      <c r="X224" s="34" t="s">
        <v>776</v>
      </c>
      <c r="Y224" s="34" t="s">
        <v>775</v>
      </c>
      <c r="Z224" s="35">
        <v>2013</v>
      </c>
      <c r="AA224" s="34" t="s">
        <v>773</v>
      </c>
      <c r="AB224" s="36" t="s">
        <v>779</v>
      </c>
      <c r="AC224" s="35" t="s">
        <v>778</v>
      </c>
      <c r="AD224" s="34" t="s">
        <v>183</v>
      </c>
    </row>
    <row r="225" spans="1:30" s="36" customFormat="1" ht="29">
      <c r="A225" s="39">
        <v>1040</v>
      </c>
      <c r="B225" s="35" t="s">
        <v>385</v>
      </c>
      <c r="C225" s="35" t="s">
        <v>386</v>
      </c>
      <c r="D225" s="33" t="s">
        <v>82</v>
      </c>
      <c r="E225" s="33" t="str">
        <f>IF(D225&gt;0,VLOOKUP(D225,lists!$C$6:$D$101,2,FALSE),"")</f>
        <v>Soybean</v>
      </c>
      <c r="F225" s="35"/>
      <c r="G225" s="38" t="s">
        <v>405</v>
      </c>
      <c r="H225" s="35"/>
      <c r="I225" s="35" t="s">
        <v>625</v>
      </c>
      <c r="J225" s="35" t="s">
        <v>777</v>
      </c>
      <c r="K225" s="34" t="s">
        <v>252</v>
      </c>
      <c r="L225" s="33"/>
      <c r="M225" s="33" t="s">
        <v>279</v>
      </c>
      <c r="N225" s="33">
        <f>IF(M225&gt;0,VLOOKUP(M225,lists!$Q$6:$R$161,2,FALSE),"")</f>
        <v>0</v>
      </c>
      <c r="O225" s="35"/>
      <c r="P225" s="35" t="s">
        <v>515</v>
      </c>
      <c r="Q225" s="35" t="s">
        <v>396</v>
      </c>
      <c r="R225" s="29" t="s">
        <v>396</v>
      </c>
      <c r="S225" s="35" t="s">
        <v>396</v>
      </c>
      <c r="T225" s="38" t="s">
        <v>396</v>
      </c>
      <c r="U225" s="35" t="s">
        <v>774</v>
      </c>
      <c r="V225" s="34" t="s">
        <v>14</v>
      </c>
      <c r="W225" s="35" t="s">
        <v>388</v>
      </c>
      <c r="X225" s="34" t="s">
        <v>776</v>
      </c>
      <c r="Y225" s="34" t="s">
        <v>775</v>
      </c>
      <c r="Z225" s="35">
        <v>2013</v>
      </c>
      <c r="AA225" s="34" t="s">
        <v>773</v>
      </c>
      <c r="AB225" s="36" t="s">
        <v>779</v>
      </c>
      <c r="AC225" s="35" t="s">
        <v>778</v>
      </c>
      <c r="AD225" s="34" t="s">
        <v>183</v>
      </c>
    </row>
    <row r="226" spans="1:30" s="36" customFormat="1" ht="29">
      <c r="A226" s="39">
        <v>1041</v>
      </c>
      <c r="B226" s="35" t="s">
        <v>385</v>
      </c>
      <c r="C226" s="35" t="s">
        <v>386</v>
      </c>
      <c r="D226" s="33" t="s">
        <v>82</v>
      </c>
      <c r="E226" s="33" t="str">
        <f>IF(D226&gt;0,VLOOKUP(D226,lists!$C$6:$D$101,2,FALSE),"")</f>
        <v>Soybean</v>
      </c>
      <c r="F226" s="35" t="s">
        <v>781</v>
      </c>
      <c r="G226" s="38" t="s">
        <v>405</v>
      </c>
      <c r="H226" s="35"/>
      <c r="I226" s="35" t="s">
        <v>367</v>
      </c>
      <c r="J226" s="35" t="s">
        <v>788</v>
      </c>
      <c r="K226" s="34" t="s">
        <v>252</v>
      </c>
      <c r="L226" s="33"/>
      <c r="M226" s="33" t="s">
        <v>279</v>
      </c>
      <c r="N226" s="33">
        <f>IF(M226&gt;0,VLOOKUP(M226,lists!$Q$6:$R$161,2,FALSE),"")</f>
        <v>0</v>
      </c>
      <c r="O226" s="35"/>
      <c r="P226" s="35" t="s">
        <v>192</v>
      </c>
      <c r="Q226" s="35" t="s">
        <v>396</v>
      </c>
      <c r="R226" s="29" t="s">
        <v>396</v>
      </c>
      <c r="S226" s="35" t="s">
        <v>396</v>
      </c>
      <c r="T226" s="38" t="s">
        <v>396</v>
      </c>
      <c r="U226" s="35" t="s">
        <v>784</v>
      </c>
      <c r="V226" s="34" t="s">
        <v>14</v>
      </c>
      <c r="W226" s="35" t="s">
        <v>388</v>
      </c>
      <c r="X226" s="35" t="s">
        <v>783</v>
      </c>
      <c r="Y226" s="35" t="s">
        <v>785</v>
      </c>
      <c r="Z226" s="35">
        <v>1984</v>
      </c>
      <c r="AA226" s="35"/>
      <c r="AB226" s="34" t="s">
        <v>787</v>
      </c>
      <c r="AC226" s="34" t="s">
        <v>786</v>
      </c>
      <c r="AD226" s="34" t="s">
        <v>183</v>
      </c>
    </row>
    <row r="227" spans="1:30" s="36" customFormat="1" ht="29">
      <c r="A227" s="39">
        <v>1041</v>
      </c>
      <c r="B227" s="35" t="s">
        <v>385</v>
      </c>
      <c r="C227" s="35" t="s">
        <v>386</v>
      </c>
      <c r="D227" s="33" t="s">
        <v>82</v>
      </c>
      <c r="E227" s="33" t="str">
        <f>IF(D227&gt;0,VLOOKUP(D227,lists!$C$6:$D$101,2,FALSE),"")</f>
        <v>Soybean</v>
      </c>
      <c r="F227" s="35" t="s">
        <v>782</v>
      </c>
      <c r="G227" s="38" t="s">
        <v>405</v>
      </c>
      <c r="H227" s="35"/>
      <c r="I227" s="35" t="s">
        <v>367</v>
      </c>
      <c r="J227" s="35" t="s">
        <v>788</v>
      </c>
      <c r="K227" s="34" t="s">
        <v>252</v>
      </c>
      <c r="L227" s="33"/>
      <c r="M227" s="33" t="s">
        <v>279</v>
      </c>
      <c r="N227" s="33">
        <f>IF(M227&gt;0,VLOOKUP(M227,lists!$Q$6:$R$161,2,FALSE),"")</f>
        <v>0</v>
      </c>
      <c r="O227" s="35"/>
      <c r="P227" s="35" t="s">
        <v>515</v>
      </c>
      <c r="Q227" s="35" t="s">
        <v>396</v>
      </c>
      <c r="R227" s="29" t="s">
        <v>396</v>
      </c>
      <c r="S227" s="35" t="s">
        <v>396</v>
      </c>
      <c r="T227" s="38" t="s">
        <v>396</v>
      </c>
      <c r="U227" s="35" t="s">
        <v>784</v>
      </c>
      <c r="V227" s="34" t="s">
        <v>14</v>
      </c>
      <c r="W227" s="35" t="s">
        <v>388</v>
      </c>
      <c r="X227" s="35" t="s">
        <v>783</v>
      </c>
      <c r="Y227" s="35" t="s">
        <v>785</v>
      </c>
      <c r="Z227" s="35">
        <v>1984</v>
      </c>
      <c r="AA227" s="35"/>
      <c r="AB227" s="34" t="s">
        <v>787</v>
      </c>
      <c r="AC227" s="34" t="s">
        <v>786</v>
      </c>
      <c r="AD227" s="34" t="s">
        <v>183</v>
      </c>
    </row>
    <row r="228" spans="1:30" s="36" customFormat="1" ht="43.5">
      <c r="A228" s="39">
        <v>1042</v>
      </c>
      <c r="B228" s="35" t="s">
        <v>385</v>
      </c>
      <c r="C228" s="35" t="s">
        <v>386</v>
      </c>
      <c r="D228" s="33" t="s">
        <v>117</v>
      </c>
      <c r="E228" s="33" t="str">
        <f>IF(D228&gt;0,VLOOKUP(D228,lists!$C$6:$D$101,2,FALSE),"")</f>
        <v>Sorghum, Sudangrass</v>
      </c>
      <c r="F228" s="35" t="s">
        <v>780</v>
      </c>
      <c r="G228" s="38" t="s">
        <v>405</v>
      </c>
      <c r="H228" s="35"/>
      <c r="I228" s="35" t="s">
        <v>625</v>
      </c>
      <c r="J228" s="35" t="s">
        <v>668</v>
      </c>
      <c r="K228" s="34"/>
      <c r="L228" s="33"/>
      <c r="M228" s="33" t="s">
        <v>279</v>
      </c>
      <c r="N228" s="33">
        <f>IF(M228&gt;0,VLOOKUP(M228,lists!$Q$6:$R$161,2,FALSE),"")</f>
        <v>0</v>
      </c>
      <c r="O228" s="35"/>
      <c r="P228" s="35" t="s">
        <v>515</v>
      </c>
      <c r="Q228" s="35" t="s">
        <v>396</v>
      </c>
      <c r="R228" s="29" t="s">
        <v>396</v>
      </c>
      <c r="S228" s="35" t="s">
        <v>396</v>
      </c>
      <c r="T228" s="38" t="s">
        <v>453</v>
      </c>
      <c r="U228" s="35" t="s">
        <v>791</v>
      </c>
      <c r="V228" s="34" t="s">
        <v>14</v>
      </c>
      <c r="W228" s="35" t="s">
        <v>388</v>
      </c>
      <c r="X228" s="35" t="s">
        <v>789</v>
      </c>
      <c r="Y228" s="35" t="s">
        <v>790</v>
      </c>
      <c r="Z228" s="35">
        <v>1990</v>
      </c>
      <c r="AA228" s="38" t="s">
        <v>793</v>
      </c>
      <c r="AB228" s="35" t="s">
        <v>792</v>
      </c>
      <c r="AC228" s="34"/>
      <c r="AD228" s="34" t="s">
        <v>183</v>
      </c>
    </row>
    <row r="229" spans="1:30" s="36" customFormat="1" ht="72.5">
      <c r="A229" s="39">
        <v>1043</v>
      </c>
      <c r="B229" s="35" t="s">
        <v>385</v>
      </c>
      <c r="C229" s="35" t="s">
        <v>386</v>
      </c>
      <c r="D229" s="33" t="s">
        <v>82</v>
      </c>
      <c r="E229" s="33" t="str">
        <f>IF(D229&gt;0,VLOOKUP(D229,lists!$C$6:$D$101,2,FALSE),"")</f>
        <v>Soybean</v>
      </c>
      <c r="F229" s="35" t="s">
        <v>795</v>
      </c>
      <c r="G229" s="38" t="s">
        <v>405</v>
      </c>
      <c r="H229" s="35"/>
      <c r="I229" s="35" t="s">
        <v>367</v>
      </c>
      <c r="J229" s="35" t="s">
        <v>802</v>
      </c>
      <c r="K229" s="34" t="s">
        <v>127</v>
      </c>
      <c r="L229" s="33"/>
      <c r="M229" s="33" t="s">
        <v>279</v>
      </c>
      <c r="N229" s="33">
        <f>IF(M229&gt;0,VLOOKUP(M229,lists!$Q$6:$R$161,2,FALSE),"")</f>
        <v>0</v>
      </c>
      <c r="O229" s="35"/>
      <c r="P229" s="35" t="s">
        <v>192</v>
      </c>
      <c r="Q229" s="35" t="s">
        <v>197</v>
      </c>
      <c r="R229" s="29" t="s">
        <v>396</v>
      </c>
      <c r="S229" s="35" t="s">
        <v>396</v>
      </c>
      <c r="T229" s="38" t="s">
        <v>453</v>
      </c>
      <c r="U229" s="35" t="s">
        <v>799</v>
      </c>
      <c r="V229" s="34" t="s">
        <v>14</v>
      </c>
      <c r="W229" s="35" t="s">
        <v>388</v>
      </c>
      <c r="X229" s="35" t="s">
        <v>800</v>
      </c>
      <c r="Y229" s="35" t="s">
        <v>801</v>
      </c>
      <c r="Z229" s="35">
        <v>1997</v>
      </c>
      <c r="AA229" s="34" t="s">
        <v>794</v>
      </c>
      <c r="AB229" s="35" t="s">
        <v>803</v>
      </c>
      <c r="AC229" s="34" t="s">
        <v>796</v>
      </c>
      <c r="AD229" s="34" t="s">
        <v>183</v>
      </c>
    </row>
    <row r="230" spans="1:30" s="36" customFormat="1" ht="72.5">
      <c r="A230" s="39">
        <v>1043</v>
      </c>
      <c r="B230" s="35" t="s">
        <v>385</v>
      </c>
      <c r="C230" s="35" t="s">
        <v>386</v>
      </c>
      <c r="D230" s="33" t="s">
        <v>82</v>
      </c>
      <c r="E230" s="33" t="str">
        <f>IF(D230&gt;0,VLOOKUP(D230,lists!$C$6:$D$101,2,FALSE),"")</f>
        <v>Soybean</v>
      </c>
      <c r="F230" s="35" t="s">
        <v>797</v>
      </c>
      <c r="G230" s="38" t="s">
        <v>405</v>
      </c>
      <c r="H230" s="35"/>
      <c r="I230" s="35" t="s">
        <v>367</v>
      </c>
      <c r="J230" s="35" t="s">
        <v>802</v>
      </c>
      <c r="K230" s="34" t="s">
        <v>127</v>
      </c>
      <c r="L230" s="33"/>
      <c r="M230" s="33" t="s">
        <v>279</v>
      </c>
      <c r="N230" s="33">
        <f>IF(M230&gt;0,VLOOKUP(M230,lists!$Q$6:$R$161,2,FALSE),"")</f>
        <v>0</v>
      </c>
      <c r="O230" s="35"/>
      <c r="P230" s="35" t="s">
        <v>515</v>
      </c>
      <c r="Q230" s="35" t="s">
        <v>198</v>
      </c>
      <c r="R230" s="29" t="s">
        <v>396</v>
      </c>
      <c r="S230" s="35" t="s">
        <v>396</v>
      </c>
      <c r="T230" s="38" t="s">
        <v>453</v>
      </c>
      <c r="U230" s="35" t="s">
        <v>799</v>
      </c>
      <c r="V230" s="34" t="s">
        <v>14</v>
      </c>
      <c r="W230" s="35" t="s">
        <v>388</v>
      </c>
      <c r="X230" s="35" t="s">
        <v>800</v>
      </c>
      <c r="Y230" s="35" t="s">
        <v>801</v>
      </c>
      <c r="Z230" s="35">
        <v>1998</v>
      </c>
      <c r="AA230" s="34" t="s">
        <v>794</v>
      </c>
      <c r="AB230" s="35" t="s">
        <v>803</v>
      </c>
      <c r="AC230" s="34" t="s">
        <v>796</v>
      </c>
      <c r="AD230" s="34" t="s">
        <v>183</v>
      </c>
    </row>
    <row r="231" spans="1:30" s="36" customFormat="1" ht="72.5">
      <c r="A231" s="39">
        <v>1043</v>
      </c>
      <c r="B231" s="35" t="s">
        <v>385</v>
      </c>
      <c r="C231" s="35" t="s">
        <v>386</v>
      </c>
      <c r="D231" s="33" t="s">
        <v>82</v>
      </c>
      <c r="E231" s="33" t="str">
        <f>IF(D231&gt;0,VLOOKUP(D231,lists!$C$6:$D$101,2,FALSE),"")</f>
        <v>Soybean</v>
      </c>
      <c r="F231" s="35" t="s">
        <v>798</v>
      </c>
      <c r="G231" s="38"/>
      <c r="H231" s="35"/>
      <c r="I231" s="35" t="s">
        <v>367</v>
      </c>
      <c r="J231" s="35" t="s">
        <v>802</v>
      </c>
      <c r="K231" s="34" t="s">
        <v>127</v>
      </c>
      <c r="L231" s="33"/>
      <c r="M231" s="33" t="s">
        <v>279</v>
      </c>
      <c r="N231" s="33">
        <f>IF(M231&gt;0,VLOOKUP(M231,lists!$Q$6:$R$161,2,FALSE),"")</f>
        <v>0</v>
      </c>
      <c r="O231" s="35"/>
      <c r="P231" s="35" t="s">
        <v>515</v>
      </c>
      <c r="Q231" s="35" t="s">
        <v>255</v>
      </c>
      <c r="R231" s="29" t="s">
        <v>396</v>
      </c>
      <c r="S231" s="35" t="s">
        <v>396</v>
      </c>
      <c r="T231" s="38" t="s">
        <v>453</v>
      </c>
      <c r="U231" s="35" t="s">
        <v>799</v>
      </c>
      <c r="V231" s="34" t="s">
        <v>14</v>
      </c>
      <c r="W231" s="35" t="s">
        <v>388</v>
      </c>
      <c r="X231" s="35" t="s">
        <v>800</v>
      </c>
      <c r="Y231" s="35" t="s">
        <v>801</v>
      </c>
      <c r="Z231" s="35">
        <v>1999</v>
      </c>
      <c r="AA231" s="34" t="s">
        <v>794</v>
      </c>
      <c r="AB231" s="35" t="s">
        <v>803</v>
      </c>
      <c r="AC231" s="34" t="s">
        <v>796</v>
      </c>
      <c r="AD231" s="34" t="s">
        <v>183</v>
      </c>
    </row>
    <row r="232" spans="1:30" s="36" customFormat="1" ht="43.5">
      <c r="A232" s="39">
        <v>1044</v>
      </c>
      <c r="B232" s="35" t="s">
        <v>385</v>
      </c>
      <c r="C232" s="35" t="s">
        <v>386</v>
      </c>
      <c r="D232" s="33" t="s">
        <v>89</v>
      </c>
      <c r="E232" s="33" t="str">
        <f>IF(D232&gt;0,VLOOKUP(D232,lists!$C$6:$D$101,2,FALSE),"")</f>
        <v>Beans</v>
      </c>
      <c r="F232" s="35"/>
      <c r="G232" s="38"/>
      <c r="H232" s="35"/>
      <c r="I232" s="35" t="s">
        <v>693</v>
      </c>
      <c r="J232" s="35" t="s">
        <v>804</v>
      </c>
      <c r="K232" s="34" t="s">
        <v>252</v>
      </c>
      <c r="L232" s="33"/>
      <c r="M232" s="33" t="s">
        <v>279</v>
      </c>
      <c r="N232" s="33">
        <f>IF(M232&gt;0,VLOOKUP(M232,lists!$Q$6:$R$161,2,FALSE),"")</f>
        <v>0</v>
      </c>
      <c r="O232" s="35"/>
      <c r="P232" s="35" t="s">
        <v>194</v>
      </c>
      <c r="Q232" s="35" t="s">
        <v>198</v>
      </c>
      <c r="R232" s="29" t="s">
        <v>504</v>
      </c>
      <c r="S232" s="35" t="s">
        <v>396</v>
      </c>
      <c r="T232" s="38" t="s">
        <v>415</v>
      </c>
      <c r="U232" s="35" t="s">
        <v>855</v>
      </c>
      <c r="V232" s="34" t="s">
        <v>14</v>
      </c>
      <c r="W232" s="35" t="s">
        <v>388</v>
      </c>
      <c r="X232" s="35" t="s">
        <v>805</v>
      </c>
      <c r="Y232" s="35" t="s">
        <v>806</v>
      </c>
      <c r="Z232" s="35">
        <v>1996</v>
      </c>
      <c r="AA232" s="34" t="s">
        <v>807</v>
      </c>
      <c r="AB232" s="35" t="s">
        <v>808</v>
      </c>
      <c r="AC232" s="34"/>
      <c r="AD232" s="34" t="s">
        <v>182</v>
      </c>
    </row>
    <row r="233" spans="1:30" s="36" customFormat="1" ht="43.5">
      <c r="A233" s="39">
        <v>1044</v>
      </c>
      <c r="B233" s="35" t="s">
        <v>385</v>
      </c>
      <c r="C233" s="35" t="s">
        <v>386</v>
      </c>
      <c r="D233" s="33" t="s">
        <v>82</v>
      </c>
      <c r="E233" s="33" t="str">
        <f>IF(D233&gt;0,VLOOKUP(D233,lists!$C$6:$D$101,2,FALSE),"")</f>
        <v>Soybean</v>
      </c>
      <c r="F233" s="35"/>
      <c r="G233" s="38"/>
      <c r="H233" s="35"/>
      <c r="I233" s="35" t="s">
        <v>693</v>
      </c>
      <c r="J233" s="35" t="s">
        <v>804</v>
      </c>
      <c r="K233" s="34" t="s">
        <v>252</v>
      </c>
      <c r="L233" s="33"/>
      <c r="M233" s="33" t="s">
        <v>279</v>
      </c>
      <c r="N233" s="33">
        <f>IF(M233&gt;0,VLOOKUP(M233,lists!$Q$6:$R$161,2,FALSE),"")</f>
        <v>0</v>
      </c>
      <c r="O233" s="35"/>
      <c r="P233" s="35" t="s">
        <v>194</v>
      </c>
      <c r="Q233" s="35" t="s">
        <v>198</v>
      </c>
      <c r="R233" s="29" t="s">
        <v>504</v>
      </c>
      <c r="S233" s="35" t="s">
        <v>396</v>
      </c>
      <c r="T233" s="38" t="s">
        <v>415</v>
      </c>
      <c r="U233" s="35" t="s">
        <v>856</v>
      </c>
      <c r="V233" s="34" t="s">
        <v>14</v>
      </c>
      <c r="W233" s="35" t="s">
        <v>388</v>
      </c>
      <c r="X233" s="35" t="s">
        <v>805</v>
      </c>
      <c r="Y233" s="35" t="s">
        <v>806</v>
      </c>
      <c r="Z233" s="35">
        <v>1996</v>
      </c>
      <c r="AA233" s="34" t="s">
        <v>807</v>
      </c>
      <c r="AB233" s="35" t="s">
        <v>808</v>
      </c>
      <c r="AC233" s="34"/>
      <c r="AD233" s="34" t="s">
        <v>182</v>
      </c>
    </row>
    <row r="234" spans="1:30" s="36" customFormat="1" ht="43.5">
      <c r="A234" s="39">
        <v>1044</v>
      </c>
      <c r="B234" s="35" t="s">
        <v>385</v>
      </c>
      <c r="C234" s="35" t="s">
        <v>386</v>
      </c>
      <c r="D234" s="33" t="s">
        <v>117</v>
      </c>
      <c r="E234" s="33" t="str">
        <f>IF(D234&gt;0,VLOOKUP(D234,lists!$C$6:$D$101,2,FALSE),"")</f>
        <v>Sorghum, Sudangrass</v>
      </c>
      <c r="F234" s="35"/>
      <c r="G234" s="38"/>
      <c r="H234" s="35"/>
      <c r="I234" s="35" t="s">
        <v>693</v>
      </c>
      <c r="J234" s="35" t="s">
        <v>804</v>
      </c>
      <c r="K234" s="34" t="s">
        <v>252</v>
      </c>
      <c r="L234" s="33"/>
      <c r="M234" s="33" t="s">
        <v>279</v>
      </c>
      <c r="N234" s="33">
        <f>IF(M234&gt;0,VLOOKUP(M234,lists!$Q$6:$R$161,2,FALSE),"")</f>
        <v>0</v>
      </c>
      <c r="O234" s="35"/>
      <c r="P234" s="35" t="s">
        <v>515</v>
      </c>
      <c r="Q234" s="35" t="s">
        <v>197</v>
      </c>
      <c r="R234" s="29" t="s">
        <v>504</v>
      </c>
      <c r="S234" s="35" t="s">
        <v>396</v>
      </c>
      <c r="T234" s="38" t="s">
        <v>415</v>
      </c>
      <c r="U234" s="35" t="s">
        <v>857</v>
      </c>
      <c r="V234" s="34" t="s">
        <v>14</v>
      </c>
      <c r="W234" s="35" t="s">
        <v>388</v>
      </c>
      <c r="X234" s="35" t="s">
        <v>805</v>
      </c>
      <c r="Y234" s="35" t="s">
        <v>806</v>
      </c>
      <c r="Z234" s="35">
        <v>1996</v>
      </c>
      <c r="AA234" s="34" t="s">
        <v>807</v>
      </c>
      <c r="AB234" s="35" t="s">
        <v>808</v>
      </c>
      <c r="AC234" s="34"/>
      <c r="AD234" s="34" t="s">
        <v>182</v>
      </c>
    </row>
    <row r="235" spans="1:30" s="36" customFormat="1" ht="43.5">
      <c r="A235" s="39">
        <v>1044</v>
      </c>
      <c r="B235" s="35" t="s">
        <v>385</v>
      </c>
      <c r="C235" s="35" t="s">
        <v>386</v>
      </c>
      <c r="D235" s="33" t="s">
        <v>79</v>
      </c>
      <c r="E235" s="33" t="str">
        <f>IF(D235&gt;0,VLOOKUP(D235,lists!$C$6:$D$101,2,FALSE),"")</f>
        <v>Maize (corn)</v>
      </c>
      <c r="F235" s="35"/>
      <c r="G235" s="38"/>
      <c r="H235" s="35"/>
      <c r="I235" s="35" t="s">
        <v>693</v>
      </c>
      <c r="J235" s="35" t="s">
        <v>804</v>
      </c>
      <c r="K235" s="34" t="s">
        <v>252</v>
      </c>
      <c r="L235" s="33"/>
      <c r="M235" s="33" t="s">
        <v>279</v>
      </c>
      <c r="N235" s="33">
        <f>IF(M235&gt;0,VLOOKUP(M235,lists!$Q$6:$R$161,2,FALSE),"")</f>
        <v>0</v>
      </c>
      <c r="O235" s="35"/>
      <c r="P235" s="35" t="s">
        <v>515</v>
      </c>
      <c r="Q235" s="35" t="s">
        <v>197</v>
      </c>
      <c r="R235" s="29" t="s">
        <v>504</v>
      </c>
      <c r="S235" s="35" t="s">
        <v>396</v>
      </c>
      <c r="T235" s="38" t="s">
        <v>415</v>
      </c>
      <c r="U235" s="35" t="s">
        <v>858</v>
      </c>
      <c r="V235" s="34" t="s">
        <v>14</v>
      </c>
      <c r="W235" s="35" t="s">
        <v>388</v>
      </c>
      <c r="X235" s="35" t="s">
        <v>805</v>
      </c>
      <c r="Y235" s="35" t="s">
        <v>806</v>
      </c>
      <c r="Z235" s="35">
        <v>1996</v>
      </c>
      <c r="AA235" s="34" t="s">
        <v>807</v>
      </c>
      <c r="AB235" s="35" t="s">
        <v>808</v>
      </c>
      <c r="AC235" s="34"/>
      <c r="AD235" s="34" t="s">
        <v>182</v>
      </c>
    </row>
    <row r="236" spans="1:30" s="36" customFormat="1" ht="101.5">
      <c r="A236" s="39">
        <v>1045</v>
      </c>
      <c r="B236" s="35" t="s">
        <v>385</v>
      </c>
      <c r="C236" s="35" t="s">
        <v>386</v>
      </c>
      <c r="D236" s="33" t="s">
        <v>80</v>
      </c>
      <c r="E236" s="33" t="str">
        <f>IF(D236&gt;0,VLOOKUP(D236,lists!$C$6:$D$101,2,FALSE),"")</f>
        <v>Potato</v>
      </c>
      <c r="F236" s="34" t="s">
        <v>812</v>
      </c>
      <c r="G236" s="38"/>
      <c r="H236" s="35"/>
      <c r="I236" s="35" t="s">
        <v>540</v>
      </c>
      <c r="J236" s="35" t="s">
        <v>810</v>
      </c>
      <c r="K236" s="34" t="s">
        <v>121</v>
      </c>
      <c r="L236" s="33" t="s">
        <v>157</v>
      </c>
      <c r="M236" s="33"/>
      <c r="N236" s="33" t="str">
        <f>IF(M236&gt;0,VLOOKUP(M236,lists!$Q$6:$R$161,2,FALSE),"")</f>
        <v/>
      </c>
      <c r="O236" s="35" t="s">
        <v>811</v>
      </c>
      <c r="P236" s="35" t="s">
        <v>192</v>
      </c>
      <c r="Q236" s="35" t="s">
        <v>396</v>
      </c>
      <c r="R236" s="29" t="s">
        <v>396</v>
      </c>
      <c r="S236" s="35" t="s">
        <v>396</v>
      </c>
      <c r="T236" s="38" t="s">
        <v>507</v>
      </c>
      <c r="U236" s="35" t="s">
        <v>816</v>
      </c>
      <c r="V236" s="34" t="s">
        <v>14</v>
      </c>
      <c r="W236" s="35" t="s">
        <v>388</v>
      </c>
      <c r="X236" s="35" t="s">
        <v>817</v>
      </c>
      <c r="Y236" s="35" t="s">
        <v>818</v>
      </c>
      <c r="Z236" s="35">
        <v>2014</v>
      </c>
      <c r="AA236" s="34" t="s">
        <v>819</v>
      </c>
      <c r="AB236" s="34" t="s">
        <v>809</v>
      </c>
      <c r="AC236" s="34" t="s">
        <v>820</v>
      </c>
      <c r="AD236" s="34" t="s">
        <v>182</v>
      </c>
    </row>
    <row r="237" spans="1:30" s="36" customFormat="1" ht="101.5">
      <c r="A237" s="39">
        <v>1045</v>
      </c>
      <c r="B237" s="35" t="s">
        <v>385</v>
      </c>
      <c r="C237" s="35" t="s">
        <v>386</v>
      </c>
      <c r="D237" s="33" t="s">
        <v>80</v>
      </c>
      <c r="E237" s="33" t="str">
        <f>IF(D237&gt;0,VLOOKUP(D237,lists!$C$6:$D$101,2,FALSE),"")</f>
        <v>Potato</v>
      </c>
      <c r="F237" s="34" t="s">
        <v>813</v>
      </c>
      <c r="G237" s="38"/>
      <c r="H237" s="35"/>
      <c r="I237" s="35" t="s">
        <v>540</v>
      </c>
      <c r="J237" s="35" t="s">
        <v>810</v>
      </c>
      <c r="K237" s="34" t="s">
        <v>121</v>
      </c>
      <c r="L237" s="33" t="s">
        <v>157</v>
      </c>
      <c r="M237" s="33"/>
      <c r="N237" s="33" t="str">
        <f>IF(M237&gt;0,VLOOKUP(M237,lists!$Q$6:$R$161,2,FALSE),"")</f>
        <v/>
      </c>
      <c r="O237" s="35" t="s">
        <v>811</v>
      </c>
      <c r="P237" s="35" t="s">
        <v>515</v>
      </c>
      <c r="Q237" s="35" t="s">
        <v>396</v>
      </c>
      <c r="R237" s="29" t="s">
        <v>396</v>
      </c>
      <c r="S237" s="35" t="s">
        <v>396</v>
      </c>
      <c r="T237" s="38" t="s">
        <v>507</v>
      </c>
      <c r="U237" s="35" t="s">
        <v>816</v>
      </c>
      <c r="V237" s="34" t="s">
        <v>14</v>
      </c>
      <c r="W237" s="35" t="s">
        <v>388</v>
      </c>
      <c r="X237" s="35" t="s">
        <v>817</v>
      </c>
      <c r="Y237" s="35" t="s">
        <v>818</v>
      </c>
      <c r="Z237" s="35">
        <v>2014</v>
      </c>
      <c r="AA237" s="34" t="s">
        <v>819</v>
      </c>
      <c r="AB237" s="34" t="s">
        <v>809</v>
      </c>
      <c r="AC237" s="34" t="s">
        <v>820</v>
      </c>
      <c r="AD237" s="34" t="s">
        <v>182</v>
      </c>
    </row>
    <row r="238" spans="1:30" s="36" customFormat="1" ht="101.5">
      <c r="A238" s="39">
        <v>1045</v>
      </c>
      <c r="B238" s="35" t="s">
        <v>385</v>
      </c>
      <c r="C238" s="35" t="s">
        <v>386</v>
      </c>
      <c r="D238" s="33" t="s">
        <v>80</v>
      </c>
      <c r="E238" s="33" t="str">
        <f>IF(D238&gt;0,VLOOKUP(D238,lists!$C$6:$D$101,2,FALSE),"")</f>
        <v>Potato</v>
      </c>
      <c r="F238" s="35" t="s">
        <v>814</v>
      </c>
      <c r="G238" s="38"/>
      <c r="H238" s="35"/>
      <c r="I238" s="35" t="s">
        <v>540</v>
      </c>
      <c r="J238" s="35" t="s">
        <v>810</v>
      </c>
      <c r="K238" s="34" t="s">
        <v>121</v>
      </c>
      <c r="L238" s="33" t="s">
        <v>156</v>
      </c>
      <c r="M238" s="33"/>
      <c r="N238" s="33" t="str">
        <f>IF(M238&gt;0,VLOOKUP(M238,lists!$Q$6:$R$161,2,FALSE),"")</f>
        <v/>
      </c>
      <c r="O238" s="35" t="s">
        <v>811</v>
      </c>
      <c r="P238" s="35" t="s">
        <v>515</v>
      </c>
      <c r="Q238" s="35" t="s">
        <v>396</v>
      </c>
      <c r="R238" s="29" t="s">
        <v>396</v>
      </c>
      <c r="S238" s="35" t="s">
        <v>396</v>
      </c>
      <c r="T238" s="38" t="s">
        <v>507</v>
      </c>
      <c r="U238" s="35" t="s">
        <v>816</v>
      </c>
      <c r="V238" s="34" t="s">
        <v>14</v>
      </c>
      <c r="W238" s="35" t="s">
        <v>388</v>
      </c>
      <c r="X238" s="35" t="s">
        <v>817</v>
      </c>
      <c r="Y238" s="35" t="s">
        <v>818</v>
      </c>
      <c r="Z238" s="35">
        <v>2014</v>
      </c>
      <c r="AA238" s="34" t="s">
        <v>819</v>
      </c>
      <c r="AB238" s="34" t="s">
        <v>809</v>
      </c>
      <c r="AC238" s="34" t="s">
        <v>820</v>
      </c>
      <c r="AD238" s="34" t="s">
        <v>182</v>
      </c>
    </row>
    <row r="239" spans="1:30" s="36" customFormat="1" ht="101.5">
      <c r="A239" s="39">
        <v>1045</v>
      </c>
      <c r="B239" s="35" t="s">
        <v>385</v>
      </c>
      <c r="C239" s="35" t="s">
        <v>386</v>
      </c>
      <c r="D239" s="33" t="s">
        <v>80</v>
      </c>
      <c r="E239" s="33" t="str">
        <f>IF(D239&gt;0,VLOOKUP(D239,lists!$C$6:$D$101,2,FALSE),"")</f>
        <v>Potato</v>
      </c>
      <c r="F239" s="35" t="s">
        <v>815</v>
      </c>
      <c r="G239" s="38"/>
      <c r="H239" s="35"/>
      <c r="I239" s="35" t="s">
        <v>540</v>
      </c>
      <c r="J239" s="35" t="s">
        <v>810</v>
      </c>
      <c r="K239" s="34" t="s">
        <v>121</v>
      </c>
      <c r="L239" s="33" t="s">
        <v>156</v>
      </c>
      <c r="M239" s="33"/>
      <c r="N239" s="33" t="str">
        <f>IF(M239&gt;0,VLOOKUP(M239,lists!$Q$6:$R$161,2,FALSE),"")</f>
        <v/>
      </c>
      <c r="O239" s="35" t="s">
        <v>811</v>
      </c>
      <c r="P239" s="35" t="s">
        <v>192</v>
      </c>
      <c r="Q239" s="35" t="s">
        <v>396</v>
      </c>
      <c r="R239" s="29" t="s">
        <v>396</v>
      </c>
      <c r="S239" s="35" t="s">
        <v>396</v>
      </c>
      <c r="T239" s="38" t="s">
        <v>507</v>
      </c>
      <c r="U239" s="35" t="s">
        <v>816</v>
      </c>
      <c r="V239" s="34" t="s">
        <v>14</v>
      </c>
      <c r="W239" s="35" t="s">
        <v>388</v>
      </c>
      <c r="X239" s="35" t="s">
        <v>817</v>
      </c>
      <c r="Y239" s="35" t="s">
        <v>818</v>
      </c>
      <c r="Z239" s="35">
        <v>2014</v>
      </c>
      <c r="AA239" s="34" t="s">
        <v>819</v>
      </c>
      <c r="AB239" s="34" t="s">
        <v>809</v>
      </c>
      <c r="AC239" s="34" t="s">
        <v>820</v>
      </c>
      <c r="AD239" s="34" t="s">
        <v>182</v>
      </c>
    </row>
    <row r="240" spans="1:30" s="36" customFormat="1">
      <c r="A240" s="39">
        <v>1003</v>
      </c>
      <c r="B240" s="29" t="s">
        <v>385</v>
      </c>
      <c r="C240" s="29" t="s">
        <v>386</v>
      </c>
      <c r="D240" s="33" t="s">
        <v>81</v>
      </c>
      <c r="E240" s="33" t="str">
        <f>IF(D240&gt;0,VLOOKUP(D240,lists!$C$6:$D$101,2,FALSE),"")</f>
        <v>Rapeseed</v>
      </c>
      <c r="F240" s="29"/>
      <c r="G240" s="38" t="s">
        <v>405</v>
      </c>
      <c r="H240" s="38" t="s">
        <v>396</v>
      </c>
      <c r="I240" s="35"/>
      <c r="J240" s="35"/>
      <c r="K240" s="34" t="s">
        <v>252</v>
      </c>
      <c r="L240" s="33"/>
      <c r="M240" s="33" t="s">
        <v>287</v>
      </c>
      <c r="N240" s="33">
        <f>IF(M240&gt;0,VLOOKUP(M240,lists!$Q$6:$R$161,2,FALSE),"")</f>
        <v>0</v>
      </c>
      <c r="O240" s="29" t="s">
        <v>396</v>
      </c>
      <c r="P240" s="33" t="s">
        <v>515</v>
      </c>
      <c r="Q240" s="33" t="s">
        <v>396</v>
      </c>
      <c r="R240" s="38" t="s">
        <v>396</v>
      </c>
      <c r="S240" s="35" t="s">
        <v>396</v>
      </c>
      <c r="T240" s="38" t="s">
        <v>396</v>
      </c>
      <c r="U240" s="29" t="s">
        <v>408</v>
      </c>
      <c r="V240" s="34" t="s">
        <v>406</v>
      </c>
      <c r="W240" s="29" t="s">
        <v>407</v>
      </c>
      <c r="X240" s="29" t="s">
        <v>408</v>
      </c>
      <c r="Y240" s="29" t="s">
        <v>409</v>
      </c>
      <c r="Z240" s="29">
        <v>2018</v>
      </c>
      <c r="AA240" s="35"/>
      <c r="AB240" s="29" t="s">
        <v>821</v>
      </c>
      <c r="AD240" s="34" t="s">
        <v>183</v>
      </c>
    </row>
    <row r="241" spans="1:30" s="36" customFormat="1">
      <c r="A241" s="39">
        <v>1003</v>
      </c>
      <c r="B241" s="29" t="s">
        <v>385</v>
      </c>
      <c r="C241" s="29" t="s">
        <v>386</v>
      </c>
      <c r="D241" s="33" t="s">
        <v>81</v>
      </c>
      <c r="E241" s="33" t="str">
        <f>IF(D241&gt;0,VLOOKUP(D241,lists!$C$6:$D$101,2,FALSE),"")</f>
        <v>Rapeseed</v>
      </c>
      <c r="F241" s="29"/>
      <c r="G241" s="38" t="s">
        <v>405</v>
      </c>
      <c r="H241" s="38" t="s">
        <v>396</v>
      </c>
      <c r="I241" s="35"/>
      <c r="J241" s="35"/>
      <c r="K241" s="34" t="s">
        <v>252</v>
      </c>
      <c r="L241" s="33"/>
      <c r="M241" s="33" t="s">
        <v>179</v>
      </c>
      <c r="N241" s="33">
        <f>IF(M241&gt;0,VLOOKUP(M241,lists!$Q$6:$R$161,2,FALSE),"")</f>
        <v>0</v>
      </c>
      <c r="O241" s="29" t="s">
        <v>396</v>
      </c>
      <c r="P241" s="33" t="s">
        <v>515</v>
      </c>
      <c r="Q241" s="33" t="s">
        <v>396</v>
      </c>
      <c r="R241" s="38" t="s">
        <v>396</v>
      </c>
      <c r="S241" s="35" t="s">
        <v>396</v>
      </c>
      <c r="T241" s="38" t="s">
        <v>396</v>
      </c>
      <c r="U241" s="29" t="s">
        <v>408</v>
      </c>
      <c r="V241" s="34" t="s">
        <v>406</v>
      </c>
      <c r="W241" s="29" t="s">
        <v>407</v>
      </c>
      <c r="X241" s="29" t="s">
        <v>408</v>
      </c>
      <c r="Y241" s="29" t="s">
        <v>409</v>
      </c>
      <c r="Z241" s="29">
        <v>2018</v>
      </c>
      <c r="AA241" s="35"/>
      <c r="AB241" s="29" t="s">
        <v>821</v>
      </c>
      <c r="AD241" s="34" t="s">
        <v>183</v>
      </c>
    </row>
    <row r="242" spans="1:30" s="36" customFormat="1">
      <c r="A242" s="39">
        <v>1003</v>
      </c>
      <c r="B242" s="29" t="s">
        <v>385</v>
      </c>
      <c r="C242" s="29" t="s">
        <v>386</v>
      </c>
      <c r="D242" s="33" t="s">
        <v>81</v>
      </c>
      <c r="E242" s="33" t="str">
        <f>IF(D242&gt;0,VLOOKUP(D242,lists!$C$6:$D$101,2,FALSE),"")</f>
        <v>Rapeseed</v>
      </c>
      <c r="F242" s="29"/>
      <c r="G242" s="38" t="s">
        <v>405</v>
      </c>
      <c r="H242" s="38" t="s">
        <v>396</v>
      </c>
      <c r="I242" s="35"/>
      <c r="J242" s="35"/>
      <c r="K242" s="34" t="s">
        <v>252</v>
      </c>
      <c r="L242" s="33"/>
      <c r="M242" s="33" t="s">
        <v>175</v>
      </c>
      <c r="N242" s="33">
        <f>IF(M242&gt;0,VLOOKUP(M242,lists!$Q$6:$R$161,2,FALSE),"")</f>
        <v>0</v>
      </c>
      <c r="O242" s="29" t="s">
        <v>396</v>
      </c>
      <c r="P242" s="33" t="s">
        <v>515</v>
      </c>
      <c r="Q242" s="33" t="s">
        <v>396</v>
      </c>
      <c r="R242" s="38" t="s">
        <v>396</v>
      </c>
      <c r="S242" s="35" t="s">
        <v>396</v>
      </c>
      <c r="T242" s="38" t="s">
        <v>396</v>
      </c>
      <c r="U242" s="29" t="s">
        <v>408</v>
      </c>
      <c r="V242" s="34" t="s">
        <v>406</v>
      </c>
      <c r="W242" s="29" t="s">
        <v>407</v>
      </c>
      <c r="X242" s="29" t="s">
        <v>408</v>
      </c>
      <c r="Y242" s="29" t="s">
        <v>409</v>
      </c>
      <c r="Z242" s="29">
        <v>2018</v>
      </c>
      <c r="AA242" s="35"/>
      <c r="AB242" s="29" t="s">
        <v>821</v>
      </c>
      <c r="AD242" s="34" t="s">
        <v>183</v>
      </c>
    </row>
    <row r="243" spans="1:30" s="36" customFormat="1">
      <c r="A243" s="39">
        <v>1003</v>
      </c>
      <c r="B243" s="29" t="s">
        <v>385</v>
      </c>
      <c r="C243" s="29" t="s">
        <v>386</v>
      </c>
      <c r="D243" s="33" t="s">
        <v>81</v>
      </c>
      <c r="E243" s="33" t="str">
        <f>IF(D243&gt;0,VLOOKUP(D243,lists!$C$6:$D$101,2,FALSE),"")</f>
        <v>Rapeseed</v>
      </c>
      <c r="F243" s="29"/>
      <c r="G243" s="38" t="s">
        <v>405</v>
      </c>
      <c r="H243" s="38" t="s">
        <v>396</v>
      </c>
      <c r="I243" s="35"/>
      <c r="J243" s="35"/>
      <c r="K243" s="34" t="s">
        <v>252</v>
      </c>
      <c r="L243" s="33"/>
      <c r="M243" s="33" t="s">
        <v>180</v>
      </c>
      <c r="N243" s="33">
        <f>IF(M243&gt;0,VLOOKUP(M243,lists!$Q$6:$R$161,2,FALSE),"")</f>
        <v>0</v>
      </c>
      <c r="O243" s="29" t="s">
        <v>396</v>
      </c>
      <c r="P243" s="33" t="s">
        <v>515</v>
      </c>
      <c r="Q243" s="33" t="s">
        <v>396</v>
      </c>
      <c r="R243" s="38" t="s">
        <v>396</v>
      </c>
      <c r="S243" s="35" t="s">
        <v>396</v>
      </c>
      <c r="T243" s="38" t="s">
        <v>396</v>
      </c>
      <c r="U243" s="29" t="s">
        <v>408</v>
      </c>
      <c r="V243" s="34" t="s">
        <v>406</v>
      </c>
      <c r="W243" s="29" t="s">
        <v>407</v>
      </c>
      <c r="X243" s="29" t="s">
        <v>408</v>
      </c>
      <c r="Y243" s="29" t="s">
        <v>409</v>
      </c>
      <c r="Z243" s="29">
        <v>2018</v>
      </c>
      <c r="AA243" s="35"/>
      <c r="AB243" s="29" t="s">
        <v>821</v>
      </c>
      <c r="AD243" s="34" t="s">
        <v>183</v>
      </c>
    </row>
    <row r="244" spans="1:30" s="36" customFormat="1" ht="72.5">
      <c r="A244" s="39">
        <v>1046</v>
      </c>
      <c r="B244" s="35" t="s">
        <v>385</v>
      </c>
      <c r="C244" s="35" t="s">
        <v>386</v>
      </c>
      <c r="D244" s="33" t="s">
        <v>73</v>
      </c>
      <c r="E244" s="33" t="str">
        <f>IF(D244&gt;0,VLOOKUP(D244,lists!$C$6:$D$101,2,FALSE),"")</f>
        <v>Beets (sugar, fodder)</v>
      </c>
      <c r="F244" s="35"/>
      <c r="G244" s="38" t="s">
        <v>405</v>
      </c>
      <c r="H244" s="35"/>
      <c r="I244" s="35" t="s">
        <v>367</v>
      </c>
      <c r="J244" s="35"/>
      <c r="K244" s="34" t="s">
        <v>252</v>
      </c>
      <c r="L244" s="33" t="s">
        <v>142</v>
      </c>
      <c r="M244" s="33"/>
      <c r="N244" s="33" t="str">
        <f>IF(M244&gt;0,VLOOKUP(M244,lists!$Q$6:$R$161,2,FALSE),"")</f>
        <v/>
      </c>
      <c r="O244" s="35"/>
      <c r="P244" s="35" t="s">
        <v>515</v>
      </c>
      <c r="Q244" s="35" t="s">
        <v>396</v>
      </c>
      <c r="R244" s="29" t="s">
        <v>396</v>
      </c>
      <c r="S244" s="35" t="s">
        <v>396</v>
      </c>
      <c r="T244" s="38" t="s">
        <v>507</v>
      </c>
      <c r="U244" s="35" t="s">
        <v>823</v>
      </c>
      <c r="V244" s="34" t="s">
        <v>14</v>
      </c>
      <c r="W244" s="35" t="s">
        <v>388</v>
      </c>
      <c r="X244" s="35" t="s">
        <v>827</v>
      </c>
      <c r="Y244" s="35" t="s">
        <v>828</v>
      </c>
      <c r="Z244" s="35">
        <v>2003</v>
      </c>
      <c r="AA244" s="34" t="s">
        <v>829</v>
      </c>
      <c r="AB244" s="35" t="s">
        <v>832</v>
      </c>
      <c r="AC244" s="34" t="s">
        <v>831</v>
      </c>
      <c r="AD244" s="34" t="s">
        <v>183</v>
      </c>
    </row>
    <row r="245" spans="1:30" s="36" customFormat="1" ht="72.5">
      <c r="A245" s="39">
        <v>1046</v>
      </c>
      <c r="B245" s="35" t="s">
        <v>385</v>
      </c>
      <c r="C245" s="35" t="s">
        <v>386</v>
      </c>
      <c r="D245" s="33" t="s">
        <v>81</v>
      </c>
      <c r="E245" s="33" t="str">
        <f>IF(D245&gt;0,VLOOKUP(D245,lists!$C$6:$D$101,2,FALSE),"")</f>
        <v>Rapeseed</v>
      </c>
      <c r="F245" s="35"/>
      <c r="G245" s="38" t="s">
        <v>405</v>
      </c>
      <c r="H245" s="35"/>
      <c r="I245" s="35" t="s">
        <v>367</v>
      </c>
      <c r="J245" s="35"/>
      <c r="K245" s="34" t="s">
        <v>252</v>
      </c>
      <c r="L245" s="33" t="s">
        <v>142</v>
      </c>
      <c r="M245" s="33"/>
      <c r="N245" s="33" t="str">
        <f>IF(M245&gt;0,VLOOKUP(M245,lists!$Q$6:$R$161,2,FALSE),"")</f>
        <v/>
      </c>
      <c r="O245" s="35"/>
      <c r="P245" s="35" t="s">
        <v>515</v>
      </c>
      <c r="Q245" s="35" t="s">
        <v>396</v>
      </c>
      <c r="R245" s="29" t="s">
        <v>396</v>
      </c>
      <c r="S245" s="35" t="s">
        <v>396</v>
      </c>
      <c r="T245" s="38" t="s">
        <v>507</v>
      </c>
      <c r="U245" s="35" t="s">
        <v>824</v>
      </c>
      <c r="V245" s="34" t="s">
        <v>14</v>
      </c>
      <c r="W245" s="35" t="s">
        <v>388</v>
      </c>
      <c r="X245" s="35" t="s">
        <v>827</v>
      </c>
      <c r="Y245" s="35" t="s">
        <v>828</v>
      </c>
      <c r="Z245" s="35">
        <v>2003</v>
      </c>
      <c r="AA245" s="34" t="s">
        <v>829</v>
      </c>
      <c r="AB245" s="35" t="s">
        <v>832</v>
      </c>
      <c r="AC245" s="34" t="s">
        <v>831</v>
      </c>
      <c r="AD245" s="34" t="s">
        <v>183</v>
      </c>
    </row>
    <row r="246" spans="1:30" s="36" customFormat="1" ht="72.5">
      <c r="A246" s="39">
        <v>1046</v>
      </c>
      <c r="B246" s="35" t="s">
        <v>385</v>
      </c>
      <c r="C246" s="35" t="s">
        <v>386</v>
      </c>
      <c r="D246" s="33" t="s">
        <v>113</v>
      </c>
      <c r="E246" s="33" t="s">
        <v>66</v>
      </c>
      <c r="F246" s="35" t="s">
        <v>822</v>
      </c>
      <c r="G246" s="38" t="s">
        <v>405</v>
      </c>
      <c r="H246" s="35"/>
      <c r="I246" s="35" t="s">
        <v>367</v>
      </c>
      <c r="J246" s="35"/>
      <c r="K246" s="34" t="s">
        <v>252</v>
      </c>
      <c r="L246" s="33" t="s">
        <v>142</v>
      </c>
      <c r="M246" s="33"/>
      <c r="N246" s="33" t="str">
        <f>IF(M246&gt;0,VLOOKUP(M246,lists!$Q$6:$R$161,2,FALSE),"")</f>
        <v/>
      </c>
      <c r="O246" s="35"/>
      <c r="P246" s="35" t="s">
        <v>515</v>
      </c>
      <c r="Q246" s="35" t="s">
        <v>396</v>
      </c>
      <c r="R246" s="29" t="s">
        <v>396</v>
      </c>
      <c r="S246" s="35" t="s">
        <v>396</v>
      </c>
      <c r="T246" s="38" t="s">
        <v>507</v>
      </c>
      <c r="U246" s="35" t="s">
        <v>825</v>
      </c>
      <c r="V246" s="34" t="s">
        <v>14</v>
      </c>
      <c r="W246" s="35" t="s">
        <v>388</v>
      </c>
      <c r="X246" s="35" t="s">
        <v>827</v>
      </c>
      <c r="Y246" s="35" t="s">
        <v>828</v>
      </c>
      <c r="Z246" s="35">
        <v>2003</v>
      </c>
      <c r="AA246" s="34" t="s">
        <v>829</v>
      </c>
      <c r="AB246" s="35" t="s">
        <v>832</v>
      </c>
      <c r="AC246" s="34" t="s">
        <v>831</v>
      </c>
      <c r="AD246" s="34" t="s">
        <v>183</v>
      </c>
    </row>
    <row r="247" spans="1:30" s="36" customFormat="1" ht="72.5">
      <c r="A247" s="39">
        <v>1046</v>
      </c>
      <c r="B247" s="35" t="s">
        <v>385</v>
      </c>
      <c r="C247" s="35" t="s">
        <v>386</v>
      </c>
      <c r="D247" s="33" t="s">
        <v>230</v>
      </c>
      <c r="E247" s="33" t="str">
        <f>IF(D247&gt;0,VLOOKUP(D247,lists!$C$6:$D$101,2,FALSE),"")</f>
        <v>Turnip</v>
      </c>
      <c r="F247" s="35"/>
      <c r="G247" s="38" t="s">
        <v>405</v>
      </c>
      <c r="H247" s="35"/>
      <c r="I247" s="35" t="s">
        <v>367</v>
      </c>
      <c r="J247" s="35"/>
      <c r="K247" s="34" t="s">
        <v>252</v>
      </c>
      <c r="L247" s="33" t="s">
        <v>142</v>
      </c>
      <c r="M247" s="33"/>
      <c r="N247" s="33" t="str">
        <f>IF(M247&gt;0,VLOOKUP(M247,lists!$Q$6:$R$161,2,FALSE),"")</f>
        <v/>
      </c>
      <c r="O247" s="35"/>
      <c r="P247" s="35" t="s">
        <v>515</v>
      </c>
      <c r="Q247" s="35" t="s">
        <v>396</v>
      </c>
      <c r="R247" s="29" t="s">
        <v>396</v>
      </c>
      <c r="S247" s="35" t="s">
        <v>396</v>
      </c>
      <c r="T247" s="38" t="s">
        <v>507</v>
      </c>
      <c r="U247" s="35" t="s">
        <v>826</v>
      </c>
      <c r="V247" s="34" t="s">
        <v>14</v>
      </c>
      <c r="W247" s="35" t="s">
        <v>388</v>
      </c>
      <c r="X247" s="35" t="s">
        <v>827</v>
      </c>
      <c r="Y247" s="35" t="s">
        <v>828</v>
      </c>
      <c r="Z247" s="35">
        <v>2003</v>
      </c>
      <c r="AA247" s="34" t="s">
        <v>829</v>
      </c>
      <c r="AB247" s="35" t="s">
        <v>832</v>
      </c>
      <c r="AC247" s="34" t="s">
        <v>831</v>
      </c>
      <c r="AD247" s="34" t="s">
        <v>183</v>
      </c>
    </row>
    <row r="248" spans="1:30" s="36" customFormat="1" ht="58">
      <c r="A248" s="39">
        <v>1047</v>
      </c>
      <c r="B248" s="35" t="s">
        <v>385</v>
      </c>
      <c r="C248" s="35" t="s">
        <v>386</v>
      </c>
      <c r="D248" s="33" t="s">
        <v>73</v>
      </c>
      <c r="E248" s="33" t="str">
        <f>IF(D248&gt;0,VLOOKUP(D248,lists!$C$6:$D$101,2,FALSE),"")</f>
        <v>Beets (sugar, fodder)</v>
      </c>
      <c r="F248" s="35"/>
      <c r="G248" s="38" t="s">
        <v>405</v>
      </c>
      <c r="H248" s="35"/>
      <c r="I248" s="35" t="s">
        <v>625</v>
      </c>
      <c r="J248" s="35" t="s">
        <v>626</v>
      </c>
      <c r="K248" s="34" t="s">
        <v>252</v>
      </c>
      <c r="L248" s="33" t="s">
        <v>142</v>
      </c>
      <c r="M248" s="33"/>
      <c r="N248" s="33" t="str">
        <f>IF(M248&gt;0,VLOOKUP(M248,lists!$Q$6:$R$161,2,FALSE),"")</f>
        <v/>
      </c>
      <c r="O248" s="35" t="s">
        <v>833</v>
      </c>
      <c r="P248" s="35" t="s">
        <v>515</v>
      </c>
      <c r="Q248" s="35" t="s">
        <v>396</v>
      </c>
      <c r="R248" s="29" t="s">
        <v>396</v>
      </c>
      <c r="S248" s="35" t="s">
        <v>396</v>
      </c>
      <c r="T248" s="38" t="s">
        <v>507</v>
      </c>
      <c r="U248" s="35" t="s">
        <v>835</v>
      </c>
      <c r="V248" s="34" t="s">
        <v>14</v>
      </c>
      <c r="W248" s="35" t="s">
        <v>388</v>
      </c>
      <c r="X248" s="35" t="s">
        <v>836</v>
      </c>
      <c r="Y248" s="35" t="s">
        <v>837</v>
      </c>
      <c r="Z248" s="35">
        <v>2002</v>
      </c>
      <c r="AA248" s="34" t="s">
        <v>838</v>
      </c>
      <c r="AB248" s="35"/>
      <c r="AC248" s="34" t="s">
        <v>830</v>
      </c>
      <c r="AD248" s="34" t="s">
        <v>183</v>
      </c>
    </row>
    <row r="249" spans="1:30" s="36" customFormat="1" ht="58">
      <c r="A249" s="39">
        <v>1047</v>
      </c>
      <c r="B249" s="35" t="s">
        <v>385</v>
      </c>
      <c r="C249" s="35" t="s">
        <v>386</v>
      </c>
      <c r="D249" s="33" t="s">
        <v>81</v>
      </c>
      <c r="E249" s="33" t="str">
        <f>IF(D249&gt;0,VLOOKUP(D249,lists!$C$6:$D$101,2,FALSE),"")</f>
        <v>Rapeseed</v>
      </c>
      <c r="F249" s="35" t="s">
        <v>834</v>
      </c>
      <c r="G249" s="38" t="s">
        <v>405</v>
      </c>
      <c r="H249" s="35"/>
      <c r="I249" s="35" t="s">
        <v>625</v>
      </c>
      <c r="J249" s="35" t="s">
        <v>626</v>
      </c>
      <c r="K249" s="34" t="s">
        <v>252</v>
      </c>
      <c r="L249" s="33" t="s">
        <v>142</v>
      </c>
      <c r="M249" s="33"/>
      <c r="N249" s="33" t="str">
        <f>IF(M249&gt;0,VLOOKUP(M249,lists!$Q$6:$R$161,2,FALSE),"")</f>
        <v/>
      </c>
      <c r="O249" s="35" t="s">
        <v>833</v>
      </c>
      <c r="P249" s="35" t="s">
        <v>515</v>
      </c>
      <c r="Q249" s="35" t="s">
        <v>396</v>
      </c>
      <c r="R249" s="29" t="s">
        <v>396</v>
      </c>
      <c r="S249" s="35" t="s">
        <v>396</v>
      </c>
      <c r="T249" s="38" t="s">
        <v>507</v>
      </c>
      <c r="U249" s="35" t="s">
        <v>835</v>
      </c>
      <c r="V249" s="34" t="s">
        <v>14</v>
      </c>
      <c r="W249" s="35" t="s">
        <v>388</v>
      </c>
      <c r="X249" s="35" t="s">
        <v>836</v>
      </c>
      <c r="Y249" s="35" t="s">
        <v>837</v>
      </c>
      <c r="Z249" s="35">
        <v>2002</v>
      </c>
      <c r="AA249" s="34" t="s">
        <v>838</v>
      </c>
      <c r="AB249" s="35"/>
      <c r="AC249" s="34" t="s">
        <v>830</v>
      </c>
      <c r="AD249" s="34" t="s">
        <v>183</v>
      </c>
    </row>
    <row r="250" spans="1:30" s="36" customFormat="1" ht="43.5">
      <c r="A250" s="39">
        <v>1048</v>
      </c>
      <c r="B250" s="35" t="s">
        <v>385</v>
      </c>
      <c r="C250" s="35" t="s">
        <v>386</v>
      </c>
      <c r="D250" s="33" t="s">
        <v>81</v>
      </c>
      <c r="E250" s="33" t="str">
        <f>IF(D250&gt;0,VLOOKUP(D250,lists!$C$6:$D$101,2,FALSE),"")</f>
        <v>Rapeseed</v>
      </c>
      <c r="F250" s="35"/>
      <c r="G250" s="38" t="s">
        <v>405</v>
      </c>
      <c r="H250" s="35"/>
      <c r="I250" s="35"/>
      <c r="J250" s="35"/>
      <c r="K250" s="34" t="s">
        <v>252</v>
      </c>
      <c r="L250" s="33"/>
      <c r="M250" s="33" t="s">
        <v>327</v>
      </c>
      <c r="N250" s="33">
        <f>IF(M250&gt;0,VLOOKUP(M250,lists!$Q$6:$R$161,2,FALSE),"")</f>
        <v>0</v>
      </c>
      <c r="O250" s="35"/>
      <c r="P250" s="35" t="s">
        <v>515</v>
      </c>
      <c r="Q250" s="35" t="s">
        <v>396</v>
      </c>
      <c r="R250" s="29" t="s">
        <v>396</v>
      </c>
      <c r="S250" s="35" t="s">
        <v>396</v>
      </c>
      <c r="T250" s="38" t="s">
        <v>396</v>
      </c>
      <c r="U250" s="35" t="s">
        <v>839</v>
      </c>
      <c r="V250" s="34" t="s">
        <v>14</v>
      </c>
      <c r="W250" s="35" t="s">
        <v>388</v>
      </c>
      <c r="X250" s="35" t="s">
        <v>840</v>
      </c>
      <c r="Y250" s="34" t="s">
        <v>841</v>
      </c>
      <c r="Z250" s="35">
        <v>2016</v>
      </c>
      <c r="AA250" s="34" t="s">
        <v>842</v>
      </c>
      <c r="AB250" s="35" t="s">
        <v>843</v>
      </c>
      <c r="AC250" s="34" t="s">
        <v>844</v>
      </c>
      <c r="AD250" s="34" t="s">
        <v>183</v>
      </c>
    </row>
    <row r="251" spans="1:30" s="36" customFormat="1" ht="43.5">
      <c r="A251" s="39">
        <v>1048</v>
      </c>
      <c r="B251" s="35" t="s">
        <v>385</v>
      </c>
      <c r="C251" s="35" t="s">
        <v>386</v>
      </c>
      <c r="D251" s="33" t="s">
        <v>73</v>
      </c>
      <c r="E251" s="33" t="str">
        <f>IF(D251&gt;0,VLOOKUP(D251,lists!$C$6:$D$101,2,FALSE),"")</f>
        <v>Beets (sugar, fodder)</v>
      </c>
      <c r="F251" s="35"/>
      <c r="G251" s="38" t="s">
        <v>405</v>
      </c>
      <c r="H251" s="35"/>
      <c r="I251" s="35"/>
      <c r="J251" s="35"/>
      <c r="K251" s="34" t="s">
        <v>252</v>
      </c>
      <c r="L251" s="33"/>
      <c r="M251" s="33" t="s">
        <v>327</v>
      </c>
      <c r="N251" s="33">
        <f>IF(M251&gt;0,VLOOKUP(M251,lists!$Q$6:$R$161,2,FALSE),"")</f>
        <v>0</v>
      </c>
      <c r="O251" s="35"/>
      <c r="P251" s="35" t="s">
        <v>515</v>
      </c>
      <c r="Q251" s="35" t="s">
        <v>396</v>
      </c>
      <c r="R251" s="29" t="s">
        <v>396</v>
      </c>
      <c r="S251" s="35" t="s">
        <v>396</v>
      </c>
      <c r="T251" s="38" t="s">
        <v>396</v>
      </c>
      <c r="U251" s="35" t="s">
        <v>839</v>
      </c>
      <c r="V251" s="34" t="s">
        <v>14</v>
      </c>
      <c r="W251" s="35" t="s">
        <v>388</v>
      </c>
      <c r="X251" s="35" t="s">
        <v>840</v>
      </c>
      <c r="Y251" s="34" t="s">
        <v>841</v>
      </c>
      <c r="Z251" s="35">
        <v>2016</v>
      </c>
      <c r="AA251" s="34" t="s">
        <v>842</v>
      </c>
      <c r="AB251" s="35" t="s">
        <v>843</v>
      </c>
      <c r="AC251" s="34" t="s">
        <v>844</v>
      </c>
      <c r="AD251" s="34" t="s">
        <v>183</v>
      </c>
    </row>
    <row r="252" spans="1:30" s="36" customFormat="1" ht="87">
      <c r="A252" s="39">
        <v>1049</v>
      </c>
      <c r="B252" s="35" t="s">
        <v>385</v>
      </c>
      <c r="C252" s="35" t="s">
        <v>386</v>
      </c>
      <c r="D252" s="33" t="s">
        <v>81</v>
      </c>
      <c r="E252" s="33" t="str">
        <f>IF(D252&gt;0,VLOOKUP(D252,lists!$C$6:$D$101,2,FALSE),"")</f>
        <v>Rapeseed</v>
      </c>
      <c r="F252" s="35" t="s">
        <v>845</v>
      </c>
      <c r="G252" s="38" t="s">
        <v>405</v>
      </c>
      <c r="H252" s="35"/>
      <c r="I252" s="35" t="s">
        <v>563</v>
      </c>
      <c r="J252" s="35" t="s">
        <v>846</v>
      </c>
      <c r="K252" s="34" t="s">
        <v>252</v>
      </c>
      <c r="L252" s="33"/>
      <c r="M252" s="33" t="s">
        <v>180</v>
      </c>
      <c r="N252" s="33">
        <f>IF(M252&gt;0,VLOOKUP(M252,lists!$Q$6:$R$161,2,FALSE),"")</f>
        <v>0</v>
      </c>
      <c r="O252" s="35"/>
      <c r="P252" s="35" t="s">
        <v>515</v>
      </c>
      <c r="Q252" s="35" t="s">
        <v>396</v>
      </c>
      <c r="R252" s="29" t="s">
        <v>396</v>
      </c>
      <c r="S252" s="35" t="s">
        <v>396</v>
      </c>
      <c r="T252" s="38" t="s">
        <v>396</v>
      </c>
      <c r="U252" s="35" t="s">
        <v>847</v>
      </c>
      <c r="V252" s="34" t="s">
        <v>14</v>
      </c>
      <c r="W252" s="35" t="s">
        <v>388</v>
      </c>
      <c r="X252" s="34" t="s">
        <v>848</v>
      </c>
      <c r="Y252" s="34" t="s">
        <v>849</v>
      </c>
      <c r="Z252" s="35">
        <v>2017</v>
      </c>
      <c r="AA252" s="34" t="s">
        <v>850</v>
      </c>
      <c r="AB252" s="35" t="s">
        <v>852</v>
      </c>
      <c r="AC252" s="34" t="s">
        <v>851</v>
      </c>
      <c r="AD252" s="34" t="s">
        <v>183</v>
      </c>
    </row>
    <row r="253" spans="1:30" s="36" customFormat="1" ht="88.5">
      <c r="A253" s="39">
        <v>1050</v>
      </c>
      <c r="B253" s="35" t="s">
        <v>385</v>
      </c>
      <c r="C253" s="35" t="s">
        <v>386</v>
      </c>
      <c r="D253" s="33" t="s">
        <v>117</v>
      </c>
      <c r="E253" s="33" t="str">
        <f>IF(D253&gt;0,VLOOKUP(D253,lists!$C$6:$D$101,2,FALSE),"")</f>
        <v>Sorghum, Sudangrass</v>
      </c>
      <c r="F253" s="35"/>
      <c r="G253" s="38"/>
      <c r="H253" s="35" t="s">
        <v>864</v>
      </c>
      <c r="I253" s="35" t="s">
        <v>367</v>
      </c>
      <c r="J253" s="35" t="s">
        <v>853</v>
      </c>
      <c r="K253" s="34" t="s">
        <v>121</v>
      </c>
      <c r="L253" s="33"/>
      <c r="M253" s="33" t="s">
        <v>180</v>
      </c>
      <c r="N253" s="33">
        <f>IF(M253&gt;0,VLOOKUP(M253,lists!$Q$6:$R$161,2,FALSE),"")</f>
        <v>0</v>
      </c>
      <c r="O253" s="35"/>
      <c r="P253" s="35" t="s">
        <v>190</v>
      </c>
      <c r="Q253" s="35" t="s">
        <v>396</v>
      </c>
      <c r="R253" s="29" t="s">
        <v>378</v>
      </c>
      <c r="S253" s="35" t="s">
        <v>506</v>
      </c>
      <c r="T253" s="38" t="s">
        <v>453</v>
      </c>
      <c r="U253" s="35" t="s">
        <v>859</v>
      </c>
      <c r="V253" s="34" t="s">
        <v>14</v>
      </c>
      <c r="W253" s="35" t="s">
        <v>388</v>
      </c>
      <c r="X253" s="35" t="s">
        <v>860</v>
      </c>
      <c r="Y253" s="35" t="s">
        <v>861</v>
      </c>
      <c r="Z253" s="35">
        <v>2011</v>
      </c>
      <c r="AA253" s="73" t="s">
        <v>862</v>
      </c>
      <c r="AB253" s="35"/>
      <c r="AC253" s="34" t="s">
        <v>865</v>
      </c>
      <c r="AD253" s="34" t="s">
        <v>182</v>
      </c>
    </row>
    <row r="254" spans="1:30" s="36" customFormat="1" ht="88.5">
      <c r="A254" s="39">
        <v>1050</v>
      </c>
      <c r="B254" s="35" t="s">
        <v>385</v>
      </c>
      <c r="C254" s="35" t="s">
        <v>386</v>
      </c>
      <c r="D254" s="33" t="s">
        <v>113</v>
      </c>
      <c r="E254" s="33" t="s">
        <v>66</v>
      </c>
      <c r="F254" s="35" t="s">
        <v>863</v>
      </c>
      <c r="G254" s="38"/>
      <c r="H254" s="35" t="s">
        <v>864</v>
      </c>
      <c r="I254" s="35" t="s">
        <v>367</v>
      </c>
      <c r="J254" s="35" t="s">
        <v>853</v>
      </c>
      <c r="K254" s="34" t="s">
        <v>121</v>
      </c>
      <c r="L254" s="33"/>
      <c r="M254" s="33" t="s">
        <v>180</v>
      </c>
      <c r="N254" s="33">
        <f>IF(M254&gt;0,VLOOKUP(M254,lists!$Q$6:$R$161,2,FALSE),"")</f>
        <v>0</v>
      </c>
      <c r="O254" s="35"/>
      <c r="P254" s="35" t="s">
        <v>190</v>
      </c>
      <c r="Q254" s="35" t="s">
        <v>396</v>
      </c>
      <c r="R254" s="29" t="s">
        <v>378</v>
      </c>
      <c r="S254" s="35" t="s">
        <v>640</v>
      </c>
      <c r="T254" s="38" t="s">
        <v>453</v>
      </c>
      <c r="U254" s="35" t="s">
        <v>859</v>
      </c>
      <c r="V254" s="34" t="s">
        <v>14</v>
      </c>
      <c r="W254" s="35" t="s">
        <v>388</v>
      </c>
      <c r="X254" s="35" t="s">
        <v>860</v>
      </c>
      <c r="Y254" s="35" t="s">
        <v>861</v>
      </c>
      <c r="Z254" s="35">
        <v>2011</v>
      </c>
      <c r="AA254" s="73" t="s">
        <v>862</v>
      </c>
      <c r="AB254" s="35"/>
      <c r="AC254" s="34" t="s">
        <v>865</v>
      </c>
      <c r="AD254" s="34" t="s">
        <v>182</v>
      </c>
    </row>
    <row r="255" spans="1:30" s="36" customFormat="1" ht="58">
      <c r="A255" s="39">
        <v>1051</v>
      </c>
      <c r="B255" s="35" t="s">
        <v>385</v>
      </c>
      <c r="C255" s="35" t="s">
        <v>386</v>
      </c>
      <c r="D255" s="33" t="s">
        <v>115</v>
      </c>
      <c r="E255" s="33" t="str">
        <f>IF(D255&gt;0,VLOOKUP(D255,lists!$C$6:$D$101,2,FALSE),"")</f>
        <v>Phacelia</v>
      </c>
      <c r="F255" s="35" t="s">
        <v>519</v>
      </c>
      <c r="G255" s="38" t="s">
        <v>405</v>
      </c>
      <c r="H255" s="35"/>
      <c r="I255" s="35" t="s">
        <v>367</v>
      </c>
      <c r="J255" s="35" t="s">
        <v>660</v>
      </c>
      <c r="K255" s="34" t="s">
        <v>252</v>
      </c>
      <c r="L255" s="33" t="s">
        <v>142</v>
      </c>
      <c r="M255" s="33"/>
      <c r="N255" s="33" t="str">
        <f>IF(M255&gt;0,VLOOKUP(M255,lists!$Q$6:$R$161,2,FALSE),"")</f>
        <v/>
      </c>
      <c r="O255" s="35" t="s">
        <v>728</v>
      </c>
      <c r="P255" s="35" t="s">
        <v>191</v>
      </c>
      <c r="Q255" s="35" t="s">
        <v>396</v>
      </c>
      <c r="R255" s="29" t="s">
        <v>504</v>
      </c>
      <c r="S255" s="35" t="s">
        <v>396</v>
      </c>
      <c r="T255" s="38" t="s">
        <v>508</v>
      </c>
      <c r="U255" s="35" t="s">
        <v>871</v>
      </c>
      <c r="V255" s="34" t="s">
        <v>14</v>
      </c>
      <c r="W255" s="35" t="s">
        <v>388</v>
      </c>
      <c r="X255" s="34" t="s">
        <v>870</v>
      </c>
      <c r="Y255" s="35" t="s">
        <v>869</v>
      </c>
      <c r="Z255" s="35">
        <v>1993</v>
      </c>
      <c r="AA255" s="34" t="s">
        <v>868</v>
      </c>
      <c r="AB255" s="35" t="s">
        <v>867</v>
      </c>
      <c r="AC255" s="34" t="s">
        <v>874</v>
      </c>
      <c r="AD255" s="34" t="s">
        <v>183</v>
      </c>
    </row>
    <row r="256" spans="1:30" s="36" customFormat="1" ht="58">
      <c r="A256" s="39">
        <v>1051</v>
      </c>
      <c r="B256" s="35" t="s">
        <v>385</v>
      </c>
      <c r="C256" s="35" t="s">
        <v>386</v>
      </c>
      <c r="D256" s="33" t="s">
        <v>116</v>
      </c>
      <c r="E256" s="33" t="str">
        <f>IF(D256&gt;0,VLOOKUP(D256,lists!$C$6:$D$101,2,FALSE),"")</f>
        <v>Radish</v>
      </c>
      <c r="F256" s="35" t="s">
        <v>872</v>
      </c>
      <c r="G256" s="38" t="s">
        <v>405</v>
      </c>
      <c r="H256" s="35"/>
      <c r="I256" s="35" t="s">
        <v>367</v>
      </c>
      <c r="J256" s="35" t="s">
        <v>660</v>
      </c>
      <c r="K256" s="34" t="s">
        <v>252</v>
      </c>
      <c r="L256" s="33" t="s">
        <v>142</v>
      </c>
      <c r="M256" s="33"/>
      <c r="N256" s="33" t="str">
        <f>IF(M256&gt;0,VLOOKUP(M256,lists!$Q$6:$R$161,2,FALSE),"")</f>
        <v/>
      </c>
      <c r="O256" s="35" t="s">
        <v>728</v>
      </c>
      <c r="P256" s="35" t="s">
        <v>515</v>
      </c>
      <c r="Q256" s="35" t="s">
        <v>396</v>
      </c>
      <c r="R256" s="29" t="s">
        <v>378</v>
      </c>
      <c r="S256" s="35" t="s">
        <v>396</v>
      </c>
      <c r="T256" s="38" t="s">
        <v>508</v>
      </c>
      <c r="U256" s="35" t="s">
        <v>871</v>
      </c>
      <c r="V256" s="34" t="s">
        <v>14</v>
      </c>
      <c r="W256" s="35" t="s">
        <v>388</v>
      </c>
      <c r="X256" s="34" t="s">
        <v>870</v>
      </c>
      <c r="Y256" s="35" t="s">
        <v>869</v>
      </c>
      <c r="Z256" s="35">
        <v>1993</v>
      </c>
      <c r="AA256" s="34" t="s">
        <v>868</v>
      </c>
      <c r="AB256" s="35" t="s">
        <v>867</v>
      </c>
      <c r="AC256" s="34" t="s">
        <v>874</v>
      </c>
      <c r="AD256" s="34" t="s">
        <v>183</v>
      </c>
    </row>
    <row r="257" spans="1:30" s="36" customFormat="1" ht="58">
      <c r="A257" s="39">
        <v>1051</v>
      </c>
      <c r="B257" s="35" t="s">
        <v>385</v>
      </c>
      <c r="C257" s="35" t="s">
        <v>386</v>
      </c>
      <c r="D257" s="33" t="s">
        <v>119</v>
      </c>
      <c r="E257" s="33" t="str">
        <f>IF(D257&gt;0,VLOOKUP(D257,lists!$C$6:$D$101,2,FALSE),"")</f>
        <v>White mustard</v>
      </c>
      <c r="F257" s="35" t="s">
        <v>873</v>
      </c>
      <c r="G257" s="38" t="s">
        <v>405</v>
      </c>
      <c r="H257" s="35"/>
      <c r="I257" s="35" t="s">
        <v>367</v>
      </c>
      <c r="J257" s="35" t="s">
        <v>660</v>
      </c>
      <c r="K257" s="34" t="s">
        <v>252</v>
      </c>
      <c r="L257" s="33" t="s">
        <v>142</v>
      </c>
      <c r="M257" s="33"/>
      <c r="N257" s="33" t="str">
        <f>IF(M257&gt;0,VLOOKUP(M257,lists!$Q$6:$R$161,2,FALSE),"")</f>
        <v/>
      </c>
      <c r="O257" s="35" t="s">
        <v>728</v>
      </c>
      <c r="P257" s="35" t="s">
        <v>515</v>
      </c>
      <c r="Q257" s="35" t="s">
        <v>396</v>
      </c>
      <c r="R257" s="29" t="s">
        <v>504</v>
      </c>
      <c r="S257" s="35" t="s">
        <v>396</v>
      </c>
      <c r="T257" s="38" t="s">
        <v>508</v>
      </c>
      <c r="U257" s="35" t="s">
        <v>871</v>
      </c>
      <c r="V257" s="34" t="s">
        <v>14</v>
      </c>
      <c r="W257" s="35" t="s">
        <v>388</v>
      </c>
      <c r="X257" s="34" t="s">
        <v>870</v>
      </c>
      <c r="Y257" s="35" t="s">
        <v>869</v>
      </c>
      <c r="Z257" s="35">
        <v>1993</v>
      </c>
      <c r="AA257" s="34" t="s">
        <v>868</v>
      </c>
      <c r="AB257" s="35" t="s">
        <v>867</v>
      </c>
      <c r="AC257" s="34" t="s">
        <v>874</v>
      </c>
      <c r="AD257" s="34" t="s">
        <v>183</v>
      </c>
    </row>
    <row r="258" spans="1:30" s="36" customFormat="1" ht="58">
      <c r="A258" s="39">
        <v>1051</v>
      </c>
      <c r="B258" s="35" t="s">
        <v>385</v>
      </c>
      <c r="C258" s="35" t="s">
        <v>386</v>
      </c>
      <c r="D258" s="33" t="s">
        <v>109</v>
      </c>
      <c r="E258" s="33" t="str">
        <f>IF(D258&gt;0,VLOOKUP(D258,lists!$C$6:$D$101,2,FALSE),"")</f>
        <v>Buckwheat</v>
      </c>
      <c r="F258" s="35" t="s">
        <v>866</v>
      </c>
      <c r="G258" s="38" t="s">
        <v>405</v>
      </c>
      <c r="H258" s="35"/>
      <c r="I258" s="35" t="s">
        <v>367</v>
      </c>
      <c r="J258" s="35" t="s">
        <v>660</v>
      </c>
      <c r="K258" s="34" t="s">
        <v>252</v>
      </c>
      <c r="L258" s="33" t="s">
        <v>142</v>
      </c>
      <c r="M258" s="33"/>
      <c r="N258" s="33" t="str">
        <f>IF(M258&gt;0,VLOOKUP(M258,lists!$Q$6:$R$161,2,FALSE),"")</f>
        <v/>
      </c>
      <c r="O258" s="35" t="s">
        <v>728</v>
      </c>
      <c r="P258" s="35" t="s">
        <v>515</v>
      </c>
      <c r="Q258" s="35" t="s">
        <v>396</v>
      </c>
      <c r="R258" s="29" t="s">
        <v>378</v>
      </c>
      <c r="S258" s="35" t="s">
        <v>396</v>
      </c>
      <c r="T258" s="38" t="s">
        <v>508</v>
      </c>
      <c r="U258" s="35" t="s">
        <v>871</v>
      </c>
      <c r="V258" s="34" t="s">
        <v>14</v>
      </c>
      <c r="W258" s="35" t="s">
        <v>388</v>
      </c>
      <c r="X258" s="34" t="s">
        <v>870</v>
      </c>
      <c r="Y258" s="35" t="s">
        <v>869</v>
      </c>
      <c r="Z258" s="35">
        <v>1993</v>
      </c>
      <c r="AA258" s="34" t="s">
        <v>868</v>
      </c>
      <c r="AB258" s="35" t="s">
        <v>867</v>
      </c>
      <c r="AC258" s="34" t="s">
        <v>874</v>
      </c>
      <c r="AD258" s="34" t="s">
        <v>183</v>
      </c>
    </row>
    <row r="259" spans="1:30" s="36" customFormat="1" ht="87">
      <c r="A259" s="39">
        <v>1055</v>
      </c>
      <c r="B259" s="35" t="s">
        <v>385</v>
      </c>
      <c r="C259" s="35" t="s">
        <v>386</v>
      </c>
      <c r="D259" s="33" t="s">
        <v>81</v>
      </c>
      <c r="E259" s="33" t="str">
        <f>IF(D259&gt;0,VLOOKUP(D259,lists!$C$6:$D$101,2,FALSE),"")</f>
        <v>Rapeseed</v>
      </c>
      <c r="F259" s="35" t="s">
        <v>883</v>
      </c>
      <c r="G259" s="38" t="s">
        <v>405</v>
      </c>
      <c r="H259" s="35" t="s">
        <v>875</v>
      </c>
      <c r="I259" s="35" t="s">
        <v>367</v>
      </c>
      <c r="J259" s="35" t="s">
        <v>876</v>
      </c>
      <c r="K259" s="34" t="s">
        <v>252</v>
      </c>
      <c r="L259" s="33"/>
      <c r="M259" s="33" t="s">
        <v>179</v>
      </c>
      <c r="N259" s="33">
        <f>IF(M259&gt;0,VLOOKUP(M259,lists!$Q$6:$R$161,2,FALSE),"")</f>
        <v>0</v>
      </c>
      <c r="O259" s="35"/>
      <c r="P259" s="35" t="s">
        <v>515</v>
      </c>
      <c r="Q259" s="35" t="s">
        <v>198</v>
      </c>
      <c r="R259" s="29" t="s">
        <v>396</v>
      </c>
      <c r="S259" s="35" t="s">
        <v>396</v>
      </c>
      <c r="T259" s="38" t="s">
        <v>453</v>
      </c>
      <c r="U259" s="35" t="s">
        <v>877</v>
      </c>
      <c r="V259" s="34" t="s">
        <v>14</v>
      </c>
      <c r="W259" s="35" t="s">
        <v>388</v>
      </c>
      <c r="X259" s="35" t="s">
        <v>878</v>
      </c>
      <c r="Y259" s="35" t="s">
        <v>879</v>
      </c>
      <c r="Z259" s="35">
        <v>2006</v>
      </c>
      <c r="AA259" s="34" t="s">
        <v>880</v>
      </c>
      <c r="AB259" s="34" t="s">
        <v>882</v>
      </c>
      <c r="AC259" s="34" t="s">
        <v>881</v>
      </c>
      <c r="AD259" s="34" t="s">
        <v>183</v>
      </c>
    </row>
    <row r="260" spans="1:30" s="36" customFormat="1" ht="72.5">
      <c r="A260" s="39">
        <v>1052</v>
      </c>
      <c r="B260" s="35" t="s">
        <v>385</v>
      </c>
      <c r="C260" s="35" t="s">
        <v>386</v>
      </c>
      <c r="D260" s="33" t="s">
        <v>112</v>
      </c>
      <c r="E260" s="33" t="str">
        <f>IF(D260&gt;0,VLOOKUP(D260,lists!$C$6:$D$101,2,FALSE),"")</f>
        <v>Marigold</v>
      </c>
      <c r="F260" s="35" t="s">
        <v>885</v>
      </c>
      <c r="G260" s="38" t="s">
        <v>405</v>
      </c>
      <c r="H260" s="35"/>
      <c r="I260" s="35" t="s">
        <v>367</v>
      </c>
      <c r="J260" s="35" t="s">
        <v>510</v>
      </c>
      <c r="K260" s="34" t="s">
        <v>120</v>
      </c>
      <c r="L260" s="33" t="s">
        <v>9</v>
      </c>
      <c r="M260" s="33"/>
      <c r="N260" s="33" t="str">
        <f>IF(M260&gt;0,VLOOKUP(M260,lists!$Q$6:$R$161,2,FALSE),"")</f>
        <v/>
      </c>
      <c r="O260" s="35" t="s">
        <v>811</v>
      </c>
      <c r="P260" s="35" t="s">
        <v>192</v>
      </c>
      <c r="Q260" s="35" t="s">
        <v>396</v>
      </c>
      <c r="R260" s="29" t="s">
        <v>378</v>
      </c>
      <c r="S260" s="35" t="s">
        <v>396</v>
      </c>
      <c r="T260" s="38" t="s">
        <v>453</v>
      </c>
      <c r="U260" s="35" t="s">
        <v>888</v>
      </c>
      <c r="V260" s="34" t="s">
        <v>14</v>
      </c>
      <c r="W260" s="35" t="s">
        <v>388</v>
      </c>
      <c r="X260" s="35" t="s">
        <v>887</v>
      </c>
      <c r="Y260" s="35" t="s">
        <v>636</v>
      </c>
      <c r="Z260" s="35">
        <v>2012</v>
      </c>
      <c r="AA260" s="34" t="s">
        <v>889</v>
      </c>
      <c r="AB260" s="35" t="s">
        <v>886</v>
      </c>
      <c r="AC260" s="34" t="s">
        <v>890</v>
      </c>
      <c r="AD260" s="34" t="s">
        <v>183</v>
      </c>
    </row>
    <row r="261" spans="1:30" s="36" customFormat="1" ht="72.5">
      <c r="A261" s="39">
        <v>1052</v>
      </c>
      <c r="B261" s="35" t="s">
        <v>385</v>
      </c>
      <c r="C261" s="35" t="s">
        <v>386</v>
      </c>
      <c r="D261" s="33" t="s">
        <v>112</v>
      </c>
      <c r="E261" s="33" t="str">
        <f>IF(D261&gt;0,VLOOKUP(D261,lists!$C$6:$D$101,2,FALSE),"")</f>
        <v>Marigold</v>
      </c>
      <c r="F261" s="35" t="s">
        <v>885</v>
      </c>
      <c r="G261" s="38" t="s">
        <v>405</v>
      </c>
      <c r="H261" s="35"/>
      <c r="I261" s="35" t="s">
        <v>367</v>
      </c>
      <c r="J261" s="35" t="s">
        <v>510</v>
      </c>
      <c r="K261" s="34" t="s">
        <v>120</v>
      </c>
      <c r="L261" s="33"/>
      <c r="M261" s="33" t="s">
        <v>180</v>
      </c>
      <c r="N261" s="33">
        <f>IF(M261&gt;0,VLOOKUP(M261,lists!$Q$6:$R$161,2,FALSE),"")</f>
        <v>0</v>
      </c>
      <c r="O261" s="35" t="s">
        <v>811</v>
      </c>
      <c r="P261" s="35" t="s">
        <v>515</v>
      </c>
      <c r="Q261" s="35" t="s">
        <v>396</v>
      </c>
      <c r="R261" s="29" t="s">
        <v>504</v>
      </c>
      <c r="S261" s="35" t="s">
        <v>396</v>
      </c>
      <c r="T261" s="38" t="s">
        <v>453</v>
      </c>
      <c r="U261" s="35" t="s">
        <v>888</v>
      </c>
      <c r="V261" s="34" t="s">
        <v>14</v>
      </c>
      <c r="W261" s="35" t="s">
        <v>388</v>
      </c>
      <c r="X261" s="35" t="s">
        <v>887</v>
      </c>
      <c r="Y261" s="35" t="s">
        <v>636</v>
      </c>
      <c r="Z261" s="35">
        <v>2012</v>
      </c>
      <c r="AA261" s="34" t="s">
        <v>889</v>
      </c>
      <c r="AB261" s="35" t="s">
        <v>886</v>
      </c>
      <c r="AC261" s="34" t="s">
        <v>890</v>
      </c>
      <c r="AD261" s="34" t="s">
        <v>183</v>
      </c>
    </row>
    <row r="262" spans="1:30" s="36" customFormat="1" ht="72.5">
      <c r="A262" s="39">
        <v>1052</v>
      </c>
      <c r="B262" s="35" t="s">
        <v>385</v>
      </c>
      <c r="C262" s="35" t="s">
        <v>386</v>
      </c>
      <c r="D262" s="33" t="s">
        <v>81</v>
      </c>
      <c r="E262" s="33" t="str">
        <f>IF(D262&gt;0,VLOOKUP(D262,lists!$C$6:$D$101,2,FALSE),"")</f>
        <v>Rapeseed</v>
      </c>
      <c r="F262" s="35" t="s">
        <v>398</v>
      </c>
      <c r="G262" s="38" t="s">
        <v>405</v>
      </c>
      <c r="H262" s="35"/>
      <c r="I262" s="35" t="s">
        <v>367</v>
      </c>
      <c r="J262" s="35" t="s">
        <v>510</v>
      </c>
      <c r="K262" s="34" t="s">
        <v>120</v>
      </c>
      <c r="L262" s="33"/>
      <c r="M262" s="33" t="s">
        <v>180</v>
      </c>
      <c r="N262" s="33">
        <f>IF(M262&gt;0,VLOOKUP(M262,lists!$Q$6:$R$161,2,FALSE),"")</f>
        <v>0</v>
      </c>
      <c r="O262" s="35" t="s">
        <v>811</v>
      </c>
      <c r="P262" s="35" t="s">
        <v>190</v>
      </c>
      <c r="Q262" s="35" t="s">
        <v>396</v>
      </c>
      <c r="R262" s="29" t="s">
        <v>378</v>
      </c>
      <c r="S262" s="35" t="s">
        <v>396</v>
      </c>
      <c r="T262" s="38" t="s">
        <v>453</v>
      </c>
      <c r="U262" s="35" t="s">
        <v>888</v>
      </c>
      <c r="V262" s="34" t="s">
        <v>14</v>
      </c>
      <c r="W262" s="35" t="s">
        <v>388</v>
      </c>
      <c r="X262" s="35" t="s">
        <v>887</v>
      </c>
      <c r="Y262" s="35" t="s">
        <v>636</v>
      </c>
      <c r="Z262" s="35">
        <v>2012</v>
      </c>
      <c r="AA262" s="34" t="s">
        <v>889</v>
      </c>
      <c r="AB262" s="35" t="s">
        <v>886</v>
      </c>
      <c r="AC262" s="34" t="s">
        <v>890</v>
      </c>
      <c r="AD262" s="34" t="s">
        <v>183</v>
      </c>
    </row>
    <row r="263" spans="1:30" s="36" customFormat="1" ht="72.5">
      <c r="A263" s="39">
        <v>1052</v>
      </c>
      <c r="B263" s="35" t="s">
        <v>385</v>
      </c>
      <c r="C263" s="35" t="s">
        <v>386</v>
      </c>
      <c r="D263" s="33" t="s">
        <v>117</v>
      </c>
      <c r="E263" s="33" t="str">
        <f>IF(D263&gt;0,VLOOKUP(D263,lists!$C$6:$D$101,2,FALSE),"")</f>
        <v>Sorghum, Sudangrass</v>
      </c>
      <c r="F263" s="35" t="s">
        <v>884</v>
      </c>
      <c r="G263" s="38" t="s">
        <v>405</v>
      </c>
      <c r="H263" s="35"/>
      <c r="I263" s="35" t="s">
        <v>367</v>
      </c>
      <c r="J263" s="35" t="s">
        <v>510</v>
      </c>
      <c r="K263" s="34" t="s">
        <v>120</v>
      </c>
      <c r="L263" s="33"/>
      <c r="M263" s="33" t="s">
        <v>180</v>
      </c>
      <c r="N263" s="33">
        <f>IF(M263&gt;0,VLOOKUP(M263,lists!$Q$6:$R$161,2,FALSE),"")</f>
        <v>0</v>
      </c>
      <c r="O263" s="35" t="s">
        <v>811</v>
      </c>
      <c r="P263" s="35" t="s">
        <v>190</v>
      </c>
      <c r="Q263" s="35" t="s">
        <v>396</v>
      </c>
      <c r="R263" s="29" t="s">
        <v>378</v>
      </c>
      <c r="S263" s="35" t="s">
        <v>396</v>
      </c>
      <c r="T263" s="38" t="s">
        <v>453</v>
      </c>
      <c r="U263" s="35" t="s">
        <v>888</v>
      </c>
      <c r="V263" s="34" t="s">
        <v>14</v>
      </c>
      <c r="W263" s="35" t="s">
        <v>388</v>
      </c>
      <c r="X263" s="35" t="s">
        <v>887</v>
      </c>
      <c r="Y263" s="35" t="s">
        <v>636</v>
      </c>
      <c r="Z263" s="35">
        <v>2012</v>
      </c>
      <c r="AA263" s="34" t="s">
        <v>889</v>
      </c>
      <c r="AB263" s="35" t="s">
        <v>886</v>
      </c>
      <c r="AC263" s="34" t="s">
        <v>890</v>
      </c>
      <c r="AD263" s="34" t="s">
        <v>183</v>
      </c>
    </row>
    <row r="264" spans="1:30" s="36" customFormat="1" ht="101.5">
      <c r="A264" s="39">
        <v>1057</v>
      </c>
      <c r="B264" s="35" t="s">
        <v>385</v>
      </c>
      <c r="C264" s="35" t="s">
        <v>386</v>
      </c>
      <c r="D264" s="33" t="s">
        <v>81</v>
      </c>
      <c r="E264" s="33" t="str">
        <f>IF(D264&gt;0,VLOOKUP(D264,lists!$C$6:$D$101,2,FALSE),"")</f>
        <v>Rapeseed</v>
      </c>
      <c r="F264" s="35" t="s">
        <v>892</v>
      </c>
      <c r="G264" s="38" t="s">
        <v>405</v>
      </c>
      <c r="H264" s="35"/>
      <c r="I264" s="35" t="s">
        <v>563</v>
      </c>
      <c r="J264" s="48" t="s">
        <v>891</v>
      </c>
      <c r="K264" s="34"/>
      <c r="L264" s="33"/>
      <c r="M264" s="33" t="s">
        <v>287</v>
      </c>
      <c r="N264" s="33">
        <f>IF(M264&gt;0,VLOOKUP(M264,lists!$Q$6:$R$161,2,FALSE),"")</f>
        <v>0</v>
      </c>
      <c r="O264" s="35"/>
      <c r="P264" s="35" t="s">
        <v>515</v>
      </c>
      <c r="Q264" s="35" t="s">
        <v>396</v>
      </c>
      <c r="R264" s="29" t="s">
        <v>396</v>
      </c>
      <c r="S264" s="35" t="s">
        <v>396</v>
      </c>
      <c r="T264" s="38" t="s">
        <v>453</v>
      </c>
      <c r="U264" s="35" t="s">
        <v>896</v>
      </c>
      <c r="V264" s="34" t="s">
        <v>14</v>
      </c>
      <c r="W264" s="35" t="s">
        <v>388</v>
      </c>
      <c r="X264" s="35" t="s">
        <v>897</v>
      </c>
      <c r="Y264" s="34" t="s">
        <v>898</v>
      </c>
      <c r="Z264" s="35">
        <v>2013</v>
      </c>
      <c r="AA264" s="34" t="s">
        <v>899</v>
      </c>
      <c r="AB264" s="35" t="s">
        <v>895</v>
      </c>
      <c r="AC264" s="34" t="s">
        <v>894</v>
      </c>
      <c r="AD264" s="34" t="s">
        <v>182</v>
      </c>
    </row>
    <row r="265" spans="1:30" s="36" customFormat="1" ht="109.5" customHeight="1">
      <c r="A265" s="39">
        <v>1057</v>
      </c>
      <c r="B265" s="35" t="s">
        <v>385</v>
      </c>
      <c r="C265" s="35" t="s">
        <v>386</v>
      </c>
      <c r="D265" s="33" t="s">
        <v>81</v>
      </c>
      <c r="E265" s="33" t="str">
        <f>IF(D265&gt;0,VLOOKUP(D265,lists!$C$6:$D$101,2,FALSE),"")</f>
        <v>Rapeseed</v>
      </c>
      <c r="F265" s="35" t="s">
        <v>893</v>
      </c>
      <c r="G265" s="38" t="s">
        <v>405</v>
      </c>
      <c r="H265" s="35"/>
      <c r="I265" s="35" t="s">
        <v>563</v>
      </c>
      <c r="J265" s="71" t="s">
        <v>891</v>
      </c>
      <c r="K265" s="34"/>
      <c r="L265" s="33"/>
      <c r="M265" s="33" t="s">
        <v>287</v>
      </c>
      <c r="N265" s="33">
        <f>IF(M265&gt;0,VLOOKUP(M265,lists!$Q$6:$R$161,2,FALSE),"")</f>
        <v>0</v>
      </c>
      <c r="O265" s="35"/>
      <c r="P265" s="35" t="s">
        <v>515</v>
      </c>
      <c r="Q265" s="35" t="s">
        <v>396</v>
      </c>
      <c r="R265" s="29" t="s">
        <v>396</v>
      </c>
      <c r="S265" s="35" t="s">
        <v>396</v>
      </c>
      <c r="T265" s="38" t="s">
        <v>453</v>
      </c>
      <c r="U265" s="35" t="s">
        <v>896</v>
      </c>
      <c r="V265" s="34" t="s">
        <v>14</v>
      </c>
      <c r="W265" s="35" t="s">
        <v>388</v>
      </c>
      <c r="X265" s="35" t="s">
        <v>897</v>
      </c>
      <c r="Y265" s="34" t="s">
        <v>898</v>
      </c>
      <c r="Z265" s="35">
        <v>2013</v>
      </c>
      <c r="AA265" s="34" t="s">
        <v>899</v>
      </c>
      <c r="AB265" s="35" t="s">
        <v>895</v>
      </c>
      <c r="AC265" s="34" t="s">
        <v>894</v>
      </c>
      <c r="AD265" s="34" t="s">
        <v>182</v>
      </c>
    </row>
    <row r="266" spans="1:30" s="36" customFormat="1" ht="87">
      <c r="A266" s="39">
        <v>1058</v>
      </c>
      <c r="B266" s="35" t="s">
        <v>385</v>
      </c>
      <c r="C266" s="35" t="s">
        <v>386</v>
      </c>
      <c r="D266" s="33" t="s">
        <v>81</v>
      </c>
      <c r="E266" s="33" t="str">
        <f>IF(D266&gt;0,VLOOKUP(D266,lists!$C$6:$D$101,2,FALSE),"")</f>
        <v>Rapeseed</v>
      </c>
      <c r="F266" s="35" t="s">
        <v>903</v>
      </c>
      <c r="G266" s="38" t="s">
        <v>405</v>
      </c>
      <c r="H266" s="35"/>
      <c r="I266" s="35" t="s">
        <v>563</v>
      </c>
      <c r="J266" s="35" t="s">
        <v>904</v>
      </c>
      <c r="K266" s="34"/>
      <c r="L266" s="33"/>
      <c r="M266" s="33" t="s">
        <v>287</v>
      </c>
      <c r="N266" s="33">
        <f>IF(M266&gt;0,VLOOKUP(M266,lists!$Q$6:$R$161,2,FALSE),"")</f>
        <v>0</v>
      </c>
      <c r="O266" s="35" t="s">
        <v>902</v>
      </c>
      <c r="P266" s="35" t="s">
        <v>515</v>
      </c>
      <c r="Q266" s="35" t="s">
        <v>396</v>
      </c>
      <c r="R266" s="29" t="s">
        <v>396</v>
      </c>
      <c r="S266" s="35" t="s">
        <v>396</v>
      </c>
      <c r="T266" s="38" t="s">
        <v>415</v>
      </c>
      <c r="U266" s="35" t="s">
        <v>905</v>
      </c>
      <c r="V266" s="34" t="s">
        <v>14</v>
      </c>
      <c r="W266" s="35" t="s">
        <v>388</v>
      </c>
      <c r="X266" s="34" t="s">
        <v>906</v>
      </c>
      <c r="Y266" s="35" t="s">
        <v>907</v>
      </c>
      <c r="Z266" s="35">
        <v>2011</v>
      </c>
      <c r="AA266" s="34" t="s">
        <v>908</v>
      </c>
      <c r="AB266" s="35" t="s">
        <v>901</v>
      </c>
      <c r="AC266" s="34" t="s">
        <v>830</v>
      </c>
      <c r="AD266" s="34" t="s">
        <v>182</v>
      </c>
    </row>
    <row r="267" spans="1:30" s="36" customFormat="1" ht="43.5">
      <c r="A267" s="39">
        <v>1059</v>
      </c>
      <c r="B267" s="35" t="s">
        <v>385</v>
      </c>
      <c r="C267" s="35" t="s">
        <v>386</v>
      </c>
      <c r="D267" s="33" t="s">
        <v>81</v>
      </c>
      <c r="E267" s="33" t="str">
        <f>IF(D267&gt;0,VLOOKUP(D267,lists!$C$6:$D$101,2,FALSE),"")</f>
        <v>Rapeseed</v>
      </c>
      <c r="F267" s="35" t="s">
        <v>900</v>
      </c>
      <c r="G267" s="38" t="s">
        <v>405</v>
      </c>
      <c r="H267" s="35"/>
      <c r="I267" s="35" t="s">
        <v>540</v>
      </c>
      <c r="J267" s="35" t="s">
        <v>909</v>
      </c>
      <c r="K267" s="34"/>
      <c r="L267" s="33"/>
      <c r="M267" s="33" t="s">
        <v>287</v>
      </c>
      <c r="N267" s="33">
        <f>IF(M267&gt;0,VLOOKUP(M267,lists!$Q$6:$R$161,2,FALSE),"")</f>
        <v>0</v>
      </c>
      <c r="O267" s="35"/>
      <c r="P267" s="35" t="s">
        <v>515</v>
      </c>
      <c r="Q267" s="35" t="s">
        <v>396</v>
      </c>
      <c r="R267" s="29" t="s">
        <v>396</v>
      </c>
      <c r="S267" s="35" t="s">
        <v>396</v>
      </c>
      <c r="T267" s="38" t="s">
        <v>507</v>
      </c>
      <c r="U267" s="35"/>
      <c r="V267" s="34" t="s">
        <v>15</v>
      </c>
      <c r="W267" s="35" t="s">
        <v>388</v>
      </c>
      <c r="X267" s="35" t="s">
        <v>910</v>
      </c>
      <c r="Y267" s="35" t="s">
        <v>911</v>
      </c>
      <c r="Z267" s="35"/>
      <c r="AA267" s="34" t="s">
        <v>912</v>
      </c>
      <c r="AB267" s="35"/>
      <c r="AC267" s="34" t="s">
        <v>830</v>
      </c>
      <c r="AD267" s="34" t="s">
        <v>184</v>
      </c>
    </row>
    <row r="268" spans="1:30" s="36" customFormat="1" ht="58">
      <c r="A268" s="39">
        <v>1060</v>
      </c>
      <c r="B268" s="35" t="s">
        <v>385</v>
      </c>
      <c r="C268" s="35" t="s">
        <v>386</v>
      </c>
      <c r="D268" s="33" t="s">
        <v>85</v>
      </c>
      <c r="E268" s="33" t="str">
        <f>IF(D268&gt;0,VLOOKUP(D268,[1]lists!$C$6:$D$101,2,FALSE),"")</f>
        <v>Oat</v>
      </c>
      <c r="F268" s="35" t="s">
        <v>913</v>
      </c>
      <c r="G268" s="38" t="s">
        <v>405</v>
      </c>
      <c r="H268" s="35"/>
      <c r="I268" s="35" t="s">
        <v>367</v>
      </c>
      <c r="J268" s="35" t="s">
        <v>931</v>
      </c>
      <c r="K268" s="34" t="s">
        <v>121</v>
      </c>
      <c r="L268" s="33" t="s">
        <v>153</v>
      </c>
      <c r="M268" s="33"/>
      <c r="N268" s="33" t="str">
        <f>IF(M268&gt;0,VLOOKUP(M268,lists!$Q$6:$R$161,2,FALSE),"")</f>
        <v/>
      </c>
      <c r="O268" s="35"/>
      <c r="P268" s="35" t="s">
        <v>194</v>
      </c>
      <c r="Q268" s="35" t="s">
        <v>396</v>
      </c>
      <c r="R268" s="29" t="s">
        <v>396</v>
      </c>
      <c r="S268" s="35" t="s">
        <v>396</v>
      </c>
      <c r="T268" s="38" t="s">
        <v>508</v>
      </c>
      <c r="U268" s="35" t="s">
        <v>620</v>
      </c>
      <c r="V268" s="34" t="s">
        <v>14</v>
      </c>
      <c r="W268" s="35" t="s">
        <v>388</v>
      </c>
      <c r="X268" s="35" t="s">
        <v>916</v>
      </c>
      <c r="Y268" s="35" t="s">
        <v>932</v>
      </c>
      <c r="Z268" s="35">
        <v>2014</v>
      </c>
      <c r="AA268" s="34" t="s">
        <v>933</v>
      </c>
      <c r="AB268" s="35" t="s">
        <v>934</v>
      </c>
      <c r="AC268" s="34"/>
      <c r="AD268" s="34" t="s">
        <v>182</v>
      </c>
    </row>
    <row r="269" spans="1:30" s="36" customFormat="1" ht="58">
      <c r="A269" s="39">
        <v>1060</v>
      </c>
      <c r="B269" s="35" t="s">
        <v>385</v>
      </c>
      <c r="C269" s="35" t="s">
        <v>386</v>
      </c>
      <c r="D269" s="33" t="s">
        <v>85</v>
      </c>
      <c r="E269" s="33" t="str">
        <f>IF(D269&gt;0,VLOOKUP(D269,[1]lists!$C$6:$D$101,2,FALSE),"")</f>
        <v>Oat</v>
      </c>
      <c r="F269" s="35" t="s">
        <v>913</v>
      </c>
      <c r="G269" s="38" t="s">
        <v>405</v>
      </c>
      <c r="H269" s="35"/>
      <c r="I269" s="35" t="s">
        <v>367</v>
      </c>
      <c r="J269" s="35" t="s">
        <v>931</v>
      </c>
      <c r="K269" s="34" t="s">
        <v>121</v>
      </c>
      <c r="L269" s="33" t="s">
        <v>152</v>
      </c>
      <c r="M269" s="33"/>
      <c r="N269" s="33" t="str">
        <f>IF(M269&gt;0,VLOOKUP(M269,lists!$Q$6:$R$161,2,FALSE),"")</f>
        <v/>
      </c>
      <c r="O269" s="35"/>
      <c r="P269" s="35" t="s">
        <v>194</v>
      </c>
      <c r="Q269" s="35" t="s">
        <v>396</v>
      </c>
      <c r="R269" s="29" t="s">
        <v>396</v>
      </c>
      <c r="S269" s="35" t="s">
        <v>396</v>
      </c>
      <c r="T269" s="38" t="s">
        <v>508</v>
      </c>
      <c r="U269" s="35" t="s">
        <v>620</v>
      </c>
      <c r="V269" s="34" t="s">
        <v>14</v>
      </c>
      <c r="W269" s="35" t="s">
        <v>388</v>
      </c>
      <c r="X269" s="35" t="s">
        <v>916</v>
      </c>
      <c r="Y269" s="35" t="s">
        <v>932</v>
      </c>
      <c r="Z269" s="35">
        <v>2014</v>
      </c>
      <c r="AA269" s="34" t="s">
        <v>933</v>
      </c>
      <c r="AB269" s="35" t="s">
        <v>934</v>
      </c>
      <c r="AC269" s="34"/>
      <c r="AD269" s="34" t="s">
        <v>182</v>
      </c>
    </row>
    <row r="270" spans="1:30" s="36" customFormat="1" ht="58">
      <c r="A270" s="39">
        <v>1060</v>
      </c>
      <c r="B270" s="35" t="s">
        <v>385</v>
      </c>
      <c r="C270" s="35" t="s">
        <v>386</v>
      </c>
      <c r="D270" s="33" t="s">
        <v>117</v>
      </c>
      <c r="E270" s="33" t="str">
        <f>IF(D270&gt;0,VLOOKUP(D270,[1]lists!$C$6:$D$101,2,FALSE),"")</f>
        <v>Sorghum, Sudangrass</v>
      </c>
      <c r="F270" s="35" t="s">
        <v>449</v>
      </c>
      <c r="G270" s="38" t="s">
        <v>405</v>
      </c>
      <c r="H270" s="35"/>
      <c r="I270" s="35" t="s">
        <v>367</v>
      </c>
      <c r="J270" s="35" t="s">
        <v>931</v>
      </c>
      <c r="K270" s="34" t="s">
        <v>121</v>
      </c>
      <c r="L270" s="33" t="s">
        <v>152</v>
      </c>
      <c r="M270" s="33"/>
      <c r="N270" s="33" t="str">
        <f>IF(M270&gt;0,VLOOKUP(M270,lists!$Q$6:$R$161,2,FALSE),"")</f>
        <v/>
      </c>
      <c r="O270" s="35"/>
      <c r="P270" s="35" t="s">
        <v>194</v>
      </c>
      <c r="Q270" s="35" t="s">
        <v>396</v>
      </c>
      <c r="R270" s="29" t="s">
        <v>396</v>
      </c>
      <c r="S270" s="35" t="s">
        <v>396</v>
      </c>
      <c r="T270" s="38" t="s">
        <v>508</v>
      </c>
      <c r="U270" s="35" t="s">
        <v>620</v>
      </c>
      <c r="V270" s="34" t="s">
        <v>14</v>
      </c>
      <c r="W270" s="35" t="s">
        <v>388</v>
      </c>
      <c r="X270" s="35" t="s">
        <v>916</v>
      </c>
      <c r="Y270" s="35" t="s">
        <v>932</v>
      </c>
      <c r="Z270" s="35">
        <v>2014</v>
      </c>
      <c r="AA270" s="34" t="s">
        <v>933</v>
      </c>
      <c r="AB270" s="35" t="s">
        <v>934</v>
      </c>
      <c r="AC270" s="34"/>
      <c r="AD270" s="34" t="s">
        <v>182</v>
      </c>
    </row>
    <row r="271" spans="1:30" s="36" customFormat="1" ht="58">
      <c r="A271" s="39">
        <v>1060</v>
      </c>
      <c r="B271" s="35" t="s">
        <v>385</v>
      </c>
      <c r="C271" s="35" t="s">
        <v>386</v>
      </c>
      <c r="D271" s="33" t="s">
        <v>117</v>
      </c>
      <c r="E271" s="33" t="str">
        <f>IF(D271&gt;0,VLOOKUP(D271,[1]lists!$C$6:$D$101,2,FALSE),"")</f>
        <v>Sorghum, Sudangrass</v>
      </c>
      <c r="F271" s="35" t="s">
        <v>935</v>
      </c>
      <c r="G271" s="38" t="s">
        <v>405</v>
      </c>
      <c r="H271" s="35"/>
      <c r="I271" s="35" t="s">
        <v>367</v>
      </c>
      <c r="J271" s="35" t="s">
        <v>931</v>
      </c>
      <c r="K271" s="34" t="s">
        <v>121</v>
      </c>
      <c r="L271" s="33" t="s">
        <v>152</v>
      </c>
      <c r="M271" s="33"/>
      <c r="N271" s="33" t="str">
        <f>IF(M271&gt;0,VLOOKUP(M271,lists!$Q$6:$R$161,2,FALSE),"")</f>
        <v/>
      </c>
      <c r="O271" s="35"/>
      <c r="P271" s="35" t="s">
        <v>194</v>
      </c>
      <c r="Q271" s="35" t="s">
        <v>396</v>
      </c>
      <c r="R271" s="29" t="s">
        <v>396</v>
      </c>
      <c r="S271" s="35" t="s">
        <v>396</v>
      </c>
      <c r="T271" s="38" t="s">
        <v>508</v>
      </c>
      <c r="U271" s="35" t="s">
        <v>620</v>
      </c>
      <c r="V271" s="34" t="s">
        <v>14</v>
      </c>
      <c r="W271" s="35" t="s">
        <v>388</v>
      </c>
      <c r="X271" s="35" t="s">
        <v>916</v>
      </c>
      <c r="Y271" s="35" t="s">
        <v>932</v>
      </c>
      <c r="Z271" s="35">
        <v>2014</v>
      </c>
      <c r="AA271" s="34" t="s">
        <v>933</v>
      </c>
      <c r="AB271" s="35" t="s">
        <v>934</v>
      </c>
      <c r="AC271" s="34"/>
      <c r="AD271" s="34" t="s">
        <v>182</v>
      </c>
    </row>
    <row r="272" spans="1:30" s="36" customFormat="1" ht="58">
      <c r="A272" s="39">
        <v>1060</v>
      </c>
      <c r="B272" s="35" t="s">
        <v>385</v>
      </c>
      <c r="C272" s="35" t="s">
        <v>386</v>
      </c>
      <c r="D272" s="33" t="s">
        <v>101</v>
      </c>
      <c r="E272" s="33" t="str">
        <f>IF(D272&gt;0,VLOOKUP(D272,[1]lists!$C$6:$D$101,2,FALSE),"")</f>
        <v>Peas</v>
      </c>
      <c r="F272" s="35" t="s">
        <v>936</v>
      </c>
      <c r="G272" s="38" t="s">
        <v>405</v>
      </c>
      <c r="H272" s="35"/>
      <c r="I272" s="35" t="s">
        <v>367</v>
      </c>
      <c r="J272" s="35" t="s">
        <v>931</v>
      </c>
      <c r="K272" s="34" t="s">
        <v>121</v>
      </c>
      <c r="L272" s="33" t="s">
        <v>153</v>
      </c>
      <c r="M272" s="33"/>
      <c r="N272" s="33" t="str">
        <f>IF(M272&gt;0,VLOOKUP(M272,lists!$Q$6:$R$161,2,FALSE),"")</f>
        <v/>
      </c>
      <c r="O272" s="35"/>
      <c r="P272" s="35" t="s">
        <v>194</v>
      </c>
      <c r="Q272" s="35" t="s">
        <v>396</v>
      </c>
      <c r="R272" s="29" t="s">
        <v>396</v>
      </c>
      <c r="S272" s="35" t="s">
        <v>396</v>
      </c>
      <c r="T272" s="38" t="s">
        <v>508</v>
      </c>
      <c r="U272" s="35" t="s">
        <v>620</v>
      </c>
      <c r="V272" s="34" t="s">
        <v>14</v>
      </c>
      <c r="W272" s="35" t="s">
        <v>388</v>
      </c>
      <c r="X272" s="35" t="s">
        <v>916</v>
      </c>
      <c r="Y272" s="35" t="s">
        <v>932</v>
      </c>
      <c r="Z272" s="35">
        <v>2014</v>
      </c>
      <c r="AA272" s="34" t="s">
        <v>933</v>
      </c>
      <c r="AB272" s="35" t="s">
        <v>934</v>
      </c>
      <c r="AC272" s="34"/>
      <c r="AD272" s="34" t="s">
        <v>182</v>
      </c>
    </row>
    <row r="273" spans="1:30" s="36" customFormat="1" ht="58">
      <c r="A273" s="39">
        <v>1060</v>
      </c>
      <c r="B273" s="35" t="s">
        <v>385</v>
      </c>
      <c r="C273" s="35" t="s">
        <v>386</v>
      </c>
      <c r="D273" s="33" t="s">
        <v>101</v>
      </c>
      <c r="E273" s="33" t="str">
        <f>IF(D273&gt;0,VLOOKUP(D273,[1]lists!$C$6:$D$101,2,FALSE),"")</f>
        <v>Peas</v>
      </c>
      <c r="F273" s="35" t="s">
        <v>914</v>
      </c>
      <c r="G273" s="38" t="s">
        <v>405</v>
      </c>
      <c r="H273" s="35"/>
      <c r="I273" s="35" t="s">
        <v>367</v>
      </c>
      <c r="J273" s="35" t="s">
        <v>931</v>
      </c>
      <c r="K273" s="34" t="s">
        <v>121</v>
      </c>
      <c r="L273" s="33" t="s">
        <v>152</v>
      </c>
      <c r="M273" s="33"/>
      <c r="N273" s="33" t="str">
        <f>IF(M273&gt;0,VLOOKUP(M273,lists!$Q$6:$R$161,2,FALSE),"")</f>
        <v/>
      </c>
      <c r="O273" s="35"/>
      <c r="P273" s="35" t="s">
        <v>192</v>
      </c>
      <c r="Q273" s="35" t="s">
        <v>396</v>
      </c>
      <c r="R273" s="29" t="s">
        <v>396</v>
      </c>
      <c r="S273" s="35" t="s">
        <v>396</v>
      </c>
      <c r="T273" s="38" t="s">
        <v>508</v>
      </c>
      <c r="U273" s="35" t="s">
        <v>620</v>
      </c>
      <c r="V273" s="34" t="s">
        <v>14</v>
      </c>
      <c r="W273" s="35" t="s">
        <v>388</v>
      </c>
      <c r="X273" s="35" t="s">
        <v>916</v>
      </c>
      <c r="Y273" s="35" t="s">
        <v>932</v>
      </c>
      <c r="Z273" s="35">
        <v>2014</v>
      </c>
      <c r="AA273" s="34" t="s">
        <v>933</v>
      </c>
      <c r="AB273" s="35" t="s">
        <v>934</v>
      </c>
      <c r="AC273" s="34"/>
      <c r="AD273" s="34" t="s">
        <v>182</v>
      </c>
    </row>
    <row r="274" spans="1:30" s="36" customFormat="1" ht="58">
      <c r="A274" s="39">
        <v>1060</v>
      </c>
      <c r="B274" s="35" t="s">
        <v>385</v>
      </c>
      <c r="C274" s="35" t="s">
        <v>386</v>
      </c>
      <c r="D274" s="33" t="s">
        <v>101</v>
      </c>
      <c r="E274" s="33" t="str">
        <f>IF(D274&gt;0,VLOOKUP(D274,[1]lists!$C$6:$D$101,2,FALSE),"")</f>
        <v>Peas</v>
      </c>
      <c r="F274" s="35" t="s">
        <v>914</v>
      </c>
      <c r="G274" s="38" t="s">
        <v>405</v>
      </c>
      <c r="H274" s="35"/>
      <c r="I274" s="35" t="s">
        <v>367</v>
      </c>
      <c r="J274" s="35" t="s">
        <v>931</v>
      </c>
      <c r="K274" s="34" t="s">
        <v>121</v>
      </c>
      <c r="L274" s="33" t="s">
        <v>153</v>
      </c>
      <c r="M274" s="33"/>
      <c r="N274" s="33" t="str">
        <f>IF(M274&gt;0,VLOOKUP(M274,lists!$Q$6:$R$161,2,FALSE),"")</f>
        <v/>
      </c>
      <c r="O274" s="35"/>
      <c r="P274" s="35" t="s">
        <v>192</v>
      </c>
      <c r="Q274" s="35" t="s">
        <v>396</v>
      </c>
      <c r="R274" s="29" t="s">
        <v>396</v>
      </c>
      <c r="S274" s="35" t="s">
        <v>396</v>
      </c>
      <c r="T274" s="38" t="s">
        <v>508</v>
      </c>
      <c r="U274" s="35" t="s">
        <v>620</v>
      </c>
      <c r="V274" s="34" t="s">
        <v>14</v>
      </c>
      <c r="W274" s="35" t="s">
        <v>388</v>
      </c>
      <c r="X274" s="35" t="s">
        <v>916</v>
      </c>
      <c r="Y274" s="35" t="s">
        <v>932</v>
      </c>
      <c r="Z274" s="35">
        <v>2014</v>
      </c>
      <c r="AA274" s="34" t="s">
        <v>933</v>
      </c>
      <c r="AB274" s="35" t="s">
        <v>934</v>
      </c>
      <c r="AC274" s="34"/>
      <c r="AD274" s="34" t="s">
        <v>182</v>
      </c>
    </row>
    <row r="275" spans="1:30" s="36" customFormat="1" ht="58">
      <c r="A275" s="39">
        <v>1060</v>
      </c>
      <c r="B275" s="35" t="s">
        <v>385</v>
      </c>
      <c r="C275" s="35" t="s">
        <v>386</v>
      </c>
      <c r="D275" s="33" t="s">
        <v>83</v>
      </c>
      <c r="E275" s="33" t="str">
        <f>IF(D275&gt;0,VLOOKUP(D275,[1]lists!$C$6:$D$101,2,FALSE),"")</f>
        <v>Sunflower</v>
      </c>
      <c r="F275" s="35" t="s">
        <v>915</v>
      </c>
      <c r="G275" s="38" t="s">
        <v>405</v>
      </c>
      <c r="H275" s="35"/>
      <c r="I275" s="35" t="s">
        <v>367</v>
      </c>
      <c r="J275" s="35" t="s">
        <v>931</v>
      </c>
      <c r="K275" s="34" t="s">
        <v>121</v>
      </c>
      <c r="L275" s="33" t="s">
        <v>152</v>
      </c>
      <c r="M275" s="33"/>
      <c r="N275" s="33" t="str">
        <f>IF(M275&gt;0,VLOOKUP(M275,lists!$Q$6:$R$161,2,FALSE),"")</f>
        <v/>
      </c>
      <c r="O275" s="35"/>
      <c r="P275" s="35" t="s">
        <v>192</v>
      </c>
      <c r="Q275" s="35" t="s">
        <v>396</v>
      </c>
      <c r="R275" s="29" t="s">
        <v>396</v>
      </c>
      <c r="S275" s="35" t="s">
        <v>396</v>
      </c>
      <c r="T275" s="38" t="s">
        <v>508</v>
      </c>
      <c r="U275" s="35" t="s">
        <v>620</v>
      </c>
      <c r="V275" s="34" t="s">
        <v>14</v>
      </c>
      <c r="W275" s="35" t="s">
        <v>388</v>
      </c>
      <c r="X275" s="35" t="s">
        <v>916</v>
      </c>
      <c r="Y275" s="35" t="s">
        <v>932</v>
      </c>
      <c r="Z275" s="35">
        <v>2014</v>
      </c>
      <c r="AA275" s="34" t="s">
        <v>933</v>
      </c>
      <c r="AB275" s="35" t="s">
        <v>934</v>
      </c>
      <c r="AC275" s="34"/>
      <c r="AD275" s="34" t="s">
        <v>182</v>
      </c>
    </row>
    <row r="276" spans="1:30" s="36" customFormat="1" ht="58">
      <c r="A276" s="39">
        <v>1060</v>
      </c>
      <c r="B276" s="35" t="s">
        <v>385</v>
      </c>
      <c r="C276" s="35" t="s">
        <v>386</v>
      </c>
      <c r="D276" s="33" t="s">
        <v>83</v>
      </c>
      <c r="E276" s="33" t="str">
        <f>IF(D276&gt;0,VLOOKUP(D276,[1]lists!$C$6:$D$101,2,FALSE),"")</f>
        <v>Sunflower</v>
      </c>
      <c r="F276" s="35" t="s">
        <v>915</v>
      </c>
      <c r="G276" s="38" t="s">
        <v>405</v>
      </c>
      <c r="H276" s="35"/>
      <c r="I276" s="35" t="s">
        <v>367</v>
      </c>
      <c r="J276" s="35" t="s">
        <v>931</v>
      </c>
      <c r="K276" s="34" t="s">
        <v>121</v>
      </c>
      <c r="L276" s="33" t="s">
        <v>153</v>
      </c>
      <c r="M276" s="33"/>
      <c r="N276" s="33" t="str">
        <f>IF(M276&gt;0,VLOOKUP(M276,lists!$Q$6:$R$161,2,FALSE),"")</f>
        <v/>
      </c>
      <c r="O276" s="35"/>
      <c r="P276" s="35" t="s">
        <v>192</v>
      </c>
      <c r="Q276" s="35" t="s">
        <v>396</v>
      </c>
      <c r="R276" s="29" t="s">
        <v>396</v>
      </c>
      <c r="S276" s="35" t="s">
        <v>396</v>
      </c>
      <c r="T276" s="38" t="s">
        <v>508</v>
      </c>
      <c r="U276" s="35" t="s">
        <v>620</v>
      </c>
      <c r="V276" s="34" t="s">
        <v>14</v>
      </c>
      <c r="W276" s="35" t="s">
        <v>388</v>
      </c>
      <c r="X276" s="35" t="s">
        <v>916</v>
      </c>
      <c r="Y276" s="35" t="s">
        <v>932</v>
      </c>
      <c r="Z276" s="35">
        <v>2014</v>
      </c>
      <c r="AA276" s="34" t="s">
        <v>933</v>
      </c>
      <c r="AB276" s="35" t="s">
        <v>934</v>
      </c>
      <c r="AC276" s="34"/>
      <c r="AD276" s="34" t="s">
        <v>182</v>
      </c>
    </row>
    <row r="277" spans="1:30" s="36" customFormat="1" ht="58">
      <c r="A277" s="39">
        <v>1060</v>
      </c>
      <c r="B277" s="35" t="s">
        <v>385</v>
      </c>
      <c r="C277" s="35" t="s">
        <v>386</v>
      </c>
      <c r="D277" s="33" t="s">
        <v>81</v>
      </c>
      <c r="E277" s="33" t="str">
        <f>IF(D277&gt;0,VLOOKUP(D277,[1]lists!$C$6:$D$101,2,FALSE),"")</f>
        <v>Rapeseed</v>
      </c>
      <c r="F277" s="35" t="s">
        <v>937</v>
      </c>
      <c r="G277" s="38" t="s">
        <v>405</v>
      </c>
      <c r="H277" s="35"/>
      <c r="I277" s="35" t="s">
        <v>367</v>
      </c>
      <c r="J277" s="35" t="s">
        <v>931</v>
      </c>
      <c r="K277" s="34" t="s">
        <v>121</v>
      </c>
      <c r="L277" s="33" t="s">
        <v>152</v>
      </c>
      <c r="M277" s="33"/>
      <c r="N277" s="33" t="str">
        <f>IF(M277&gt;0,VLOOKUP(M277,lists!$Q$6:$R$161,2,FALSE),"")</f>
        <v/>
      </c>
      <c r="O277" s="35"/>
      <c r="P277" s="35" t="s">
        <v>194</v>
      </c>
      <c r="Q277" s="35" t="s">
        <v>396</v>
      </c>
      <c r="R277" s="29" t="s">
        <v>396</v>
      </c>
      <c r="S277" s="35" t="s">
        <v>396</v>
      </c>
      <c r="T277" s="38" t="s">
        <v>508</v>
      </c>
      <c r="U277" s="35" t="s">
        <v>620</v>
      </c>
      <c r="V277" s="34" t="s">
        <v>14</v>
      </c>
      <c r="W277" s="35" t="s">
        <v>388</v>
      </c>
      <c r="X277" s="35" t="s">
        <v>916</v>
      </c>
      <c r="Y277" s="35" t="s">
        <v>932</v>
      </c>
      <c r="Z277" s="35">
        <v>2014</v>
      </c>
      <c r="AA277" s="34" t="s">
        <v>933</v>
      </c>
      <c r="AB277" s="35" t="s">
        <v>934</v>
      </c>
      <c r="AC277" s="34"/>
      <c r="AD277" s="34" t="s">
        <v>182</v>
      </c>
    </row>
    <row r="278" spans="1:30" s="36" customFormat="1" ht="58">
      <c r="A278" s="39">
        <v>1060</v>
      </c>
      <c r="B278" s="35" t="s">
        <v>385</v>
      </c>
      <c r="C278" s="35" t="s">
        <v>386</v>
      </c>
      <c r="D278" s="33" t="s">
        <v>113</v>
      </c>
      <c r="E278" s="33" t="s">
        <v>66</v>
      </c>
      <c r="F278" s="35" t="s">
        <v>938</v>
      </c>
      <c r="G278" s="38" t="s">
        <v>405</v>
      </c>
      <c r="H278" s="35"/>
      <c r="I278" s="35" t="s">
        <v>367</v>
      </c>
      <c r="J278" s="35" t="s">
        <v>931</v>
      </c>
      <c r="K278" s="34" t="s">
        <v>121</v>
      </c>
      <c r="L278" s="33" t="s">
        <v>152</v>
      </c>
      <c r="M278" s="33"/>
      <c r="N278" s="33" t="str">
        <f>IF(M278&gt;0,VLOOKUP(M278,lists!$Q$6:$R$161,2,FALSE),"")</f>
        <v/>
      </c>
      <c r="O278" s="35"/>
      <c r="P278" s="35" t="s">
        <v>194</v>
      </c>
      <c r="Q278" s="35" t="s">
        <v>396</v>
      </c>
      <c r="R278" s="29" t="s">
        <v>396</v>
      </c>
      <c r="S278" s="35" t="s">
        <v>396</v>
      </c>
      <c r="T278" s="38" t="s">
        <v>508</v>
      </c>
      <c r="U278" s="35" t="s">
        <v>620</v>
      </c>
      <c r="V278" s="34" t="s">
        <v>14</v>
      </c>
      <c r="W278" s="35" t="s">
        <v>388</v>
      </c>
      <c r="X278" s="35" t="s">
        <v>916</v>
      </c>
      <c r="Y278" s="35" t="s">
        <v>932</v>
      </c>
      <c r="Z278" s="35">
        <v>2014</v>
      </c>
      <c r="AA278" s="34" t="s">
        <v>933</v>
      </c>
      <c r="AB278" s="35" t="s">
        <v>934</v>
      </c>
      <c r="AC278" s="34"/>
      <c r="AD278" s="34" t="s">
        <v>182</v>
      </c>
    </row>
    <row r="279" spans="1:30" s="36" customFormat="1" ht="58">
      <c r="A279" s="39">
        <v>1060</v>
      </c>
      <c r="B279" s="35" t="s">
        <v>385</v>
      </c>
      <c r="C279" s="35" t="s">
        <v>386</v>
      </c>
      <c r="D279" s="33" t="s">
        <v>113</v>
      </c>
      <c r="E279" s="33" t="s">
        <v>66</v>
      </c>
      <c r="F279" s="35" t="s">
        <v>939</v>
      </c>
      <c r="G279" s="38" t="s">
        <v>405</v>
      </c>
      <c r="H279" s="35"/>
      <c r="I279" s="35" t="s">
        <v>367</v>
      </c>
      <c r="J279" s="35" t="s">
        <v>931</v>
      </c>
      <c r="K279" s="34" t="s">
        <v>121</v>
      </c>
      <c r="L279" s="33" t="s">
        <v>152</v>
      </c>
      <c r="M279" s="33"/>
      <c r="N279" s="33" t="str">
        <f>IF(M279&gt;0,VLOOKUP(M279,lists!$Q$6:$R$161,2,FALSE),"")</f>
        <v/>
      </c>
      <c r="O279" s="35"/>
      <c r="P279" s="35" t="s">
        <v>194</v>
      </c>
      <c r="Q279" s="35" t="s">
        <v>396</v>
      </c>
      <c r="R279" s="29" t="s">
        <v>396</v>
      </c>
      <c r="S279" s="35" t="s">
        <v>396</v>
      </c>
      <c r="T279" s="38" t="s">
        <v>508</v>
      </c>
      <c r="U279" s="35" t="s">
        <v>620</v>
      </c>
      <c r="V279" s="34" t="s">
        <v>14</v>
      </c>
      <c r="W279" s="35" t="s">
        <v>388</v>
      </c>
      <c r="X279" s="35" t="s">
        <v>916</v>
      </c>
      <c r="Y279" s="35" t="s">
        <v>932</v>
      </c>
      <c r="Z279" s="35">
        <v>2014</v>
      </c>
      <c r="AA279" s="34" t="s">
        <v>933</v>
      </c>
      <c r="AB279" s="35" t="s">
        <v>934</v>
      </c>
      <c r="AC279" s="34"/>
      <c r="AD279" s="34" t="s">
        <v>182</v>
      </c>
    </row>
    <row r="280" spans="1:30" s="36" customFormat="1" ht="58">
      <c r="A280" s="39">
        <v>1060</v>
      </c>
      <c r="B280" s="35" t="s">
        <v>385</v>
      </c>
      <c r="C280" s="35" t="s">
        <v>386</v>
      </c>
      <c r="D280" s="33" t="s">
        <v>81</v>
      </c>
      <c r="E280" s="33" t="str">
        <f>IF(D280&gt;0,VLOOKUP(D280,[1]lists!$C$6:$D$101,2,FALSE),"")</f>
        <v>Rapeseed</v>
      </c>
      <c r="F280" s="35" t="s">
        <v>940</v>
      </c>
      <c r="G280" s="38" t="s">
        <v>405</v>
      </c>
      <c r="H280" s="35"/>
      <c r="I280" s="35" t="s">
        <v>367</v>
      </c>
      <c r="J280" s="35" t="s">
        <v>931</v>
      </c>
      <c r="K280" s="34" t="s">
        <v>121</v>
      </c>
      <c r="L280" s="33" t="s">
        <v>153</v>
      </c>
      <c r="M280" s="33"/>
      <c r="N280" s="33" t="str">
        <f>IF(M280&gt;0,VLOOKUP(M280,lists!$Q$6:$R$161,2,FALSE),"")</f>
        <v/>
      </c>
      <c r="O280" s="35"/>
      <c r="P280" s="35" t="s">
        <v>193</v>
      </c>
      <c r="Q280" s="35" t="s">
        <v>396</v>
      </c>
      <c r="R280" s="29" t="s">
        <v>396</v>
      </c>
      <c r="S280" s="35" t="s">
        <v>396</v>
      </c>
      <c r="T280" s="38" t="s">
        <v>508</v>
      </c>
      <c r="U280" s="35" t="s">
        <v>620</v>
      </c>
      <c r="V280" s="34" t="s">
        <v>14</v>
      </c>
      <c r="W280" s="35" t="s">
        <v>388</v>
      </c>
      <c r="X280" s="35" t="s">
        <v>916</v>
      </c>
      <c r="Y280" s="35" t="s">
        <v>932</v>
      </c>
      <c r="Z280" s="35">
        <v>2014</v>
      </c>
      <c r="AA280" s="34" t="s">
        <v>933</v>
      </c>
      <c r="AB280" s="35" t="s">
        <v>934</v>
      </c>
      <c r="AC280" s="34"/>
      <c r="AD280" s="34" t="s">
        <v>182</v>
      </c>
    </row>
    <row r="281" spans="1:30" s="36" customFormat="1" ht="58">
      <c r="A281" s="39">
        <v>1060</v>
      </c>
      <c r="B281" s="35" t="s">
        <v>385</v>
      </c>
      <c r="C281" s="35" t="s">
        <v>386</v>
      </c>
      <c r="D281" s="33" t="s">
        <v>81</v>
      </c>
      <c r="E281" s="33" t="str">
        <f>IF(D281&gt;0,VLOOKUP(D281,[1]lists!$C$6:$D$101,2,FALSE),"")</f>
        <v>Rapeseed</v>
      </c>
      <c r="F281" s="35" t="s">
        <v>941</v>
      </c>
      <c r="G281" s="38" t="s">
        <v>405</v>
      </c>
      <c r="H281" s="35"/>
      <c r="I281" s="35" t="s">
        <v>367</v>
      </c>
      <c r="J281" s="35" t="s">
        <v>931</v>
      </c>
      <c r="K281" s="34" t="s">
        <v>121</v>
      </c>
      <c r="L281" s="33" t="s">
        <v>153</v>
      </c>
      <c r="M281" s="33"/>
      <c r="N281" s="33" t="str">
        <f>IF(M281&gt;0,VLOOKUP(M281,lists!$Q$6:$R$161,2,FALSE),"")</f>
        <v/>
      </c>
      <c r="O281" s="35"/>
      <c r="P281" s="35" t="s">
        <v>192</v>
      </c>
      <c r="Q281" s="35" t="s">
        <v>396</v>
      </c>
      <c r="R281" s="29" t="s">
        <v>396</v>
      </c>
      <c r="S281" s="35" t="s">
        <v>396</v>
      </c>
      <c r="T281" s="38" t="s">
        <v>508</v>
      </c>
      <c r="U281" s="35" t="s">
        <v>620</v>
      </c>
      <c r="V281" s="34" t="s">
        <v>14</v>
      </c>
      <c r="W281" s="35" t="s">
        <v>388</v>
      </c>
      <c r="X281" s="35" t="s">
        <v>916</v>
      </c>
      <c r="Y281" s="35" t="s">
        <v>932</v>
      </c>
      <c r="Z281" s="35">
        <v>2014</v>
      </c>
      <c r="AA281" s="34" t="s">
        <v>933</v>
      </c>
      <c r="AB281" s="35" t="s">
        <v>934</v>
      </c>
      <c r="AC281" s="34"/>
      <c r="AD281" s="34" t="s">
        <v>182</v>
      </c>
    </row>
    <row r="282" spans="1:30" s="36" customFormat="1" ht="58">
      <c r="A282" s="39">
        <v>1060</v>
      </c>
      <c r="B282" s="35" t="s">
        <v>385</v>
      </c>
      <c r="C282" s="35" t="s">
        <v>386</v>
      </c>
      <c r="D282" s="33" t="s">
        <v>113</v>
      </c>
      <c r="E282" s="33" t="s">
        <v>66</v>
      </c>
      <c r="F282" s="35" t="s">
        <v>938</v>
      </c>
      <c r="G282" s="38" t="s">
        <v>405</v>
      </c>
      <c r="H282" s="35"/>
      <c r="I282" s="35" t="s">
        <v>367</v>
      </c>
      <c r="J282" s="35" t="s">
        <v>931</v>
      </c>
      <c r="K282" s="34" t="s">
        <v>121</v>
      </c>
      <c r="L282" s="33" t="s">
        <v>153</v>
      </c>
      <c r="M282" s="33"/>
      <c r="N282" s="33" t="str">
        <f>IF(M282&gt;0,VLOOKUP(M282,lists!$Q$6:$R$161,2,FALSE),"")</f>
        <v/>
      </c>
      <c r="O282" s="35"/>
      <c r="P282" s="35" t="s">
        <v>193</v>
      </c>
      <c r="Q282" s="35" t="s">
        <v>396</v>
      </c>
      <c r="R282" s="29" t="s">
        <v>396</v>
      </c>
      <c r="S282" s="35" t="s">
        <v>396</v>
      </c>
      <c r="T282" s="38" t="s">
        <v>508</v>
      </c>
      <c r="U282" s="35" t="s">
        <v>620</v>
      </c>
      <c r="V282" s="34" t="s">
        <v>14</v>
      </c>
      <c r="W282" s="35" t="s">
        <v>388</v>
      </c>
      <c r="X282" s="35" t="s">
        <v>916</v>
      </c>
      <c r="Y282" s="35" t="s">
        <v>932</v>
      </c>
      <c r="Z282" s="35">
        <v>2014</v>
      </c>
      <c r="AA282" s="34" t="s">
        <v>933</v>
      </c>
      <c r="AB282" s="35" t="s">
        <v>934</v>
      </c>
      <c r="AC282" s="34"/>
      <c r="AD282" s="34" t="s">
        <v>182</v>
      </c>
    </row>
    <row r="283" spans="1:30" s="36" customFormat="1" ht="58">
      <c r="A283" s="39">
        <v>1060</v>
      </c>
      <c r="B283" s="35" t="s">
        <v>385</v>
      </c>
      <c r="C283" s="35" t="s">
        <v>386</v>
      </c>
      <c r="D283" s="33" t="s">
        <v>113</v>
      </c>
      <c r="E283" s="33" t="s">
        <v>66</v>
      </c>
      <c r="F283" s="35" t="s">
        <v>939</v>
      </c>
      <c r="G283" s="38" t="s">
        <v>405</v>
      </c>
      <c r="H283" s="35"/>
      <c r="I283" s="35" t="s">
        <v>367</v>
      </c>
      <c r="J283" s="35" t="s">
        <v>931</v>
      </c>
      <c r="K283" s="34" t="s">
        <v>121</v>
      </c>
      <c r="L283" s="33" t="s">
        <v>153</v>
      </c>
      <c r="M283" s="33"/>
      <c r="N283" s="33" t="str">
        <f>IF(M283&gt;0,VLOOKUP(M283,lists!$Q$6:$R$161,2,FALSE),"")</f>
        <v/>
      </c>
      <c r="O283" s="35"/>
      <c r="P283" s="35" t="s">
        <v>192</v>
      </c>
      <c r="Q283" s="35" t="s">
        <v>396</v>
      </c>
      <c r="R283" s="29" t="s">
        <v>396</v>
      </c>
      <c r="S283" s="35" t="s">
        <v>396</v>
      </c>
      <c r="T283" s="38" t="s">
        <v>508</v>
      </c>
      <c r="U283" s="35" t="s">
        <v>620</v>
      </c>
      <c r="V283" s="34" t="s">
        <v>14</v>
      </c>
      <c r="W283" s="35" t="s">
        <v>388</v>
      </c>
      <c r="X283" s="35" t="s">
        <v>916</v>
      </c>
      <c r="Y283" s="35" t="s">
        <v>932</v>
      </c>
      <c r="Z283" s="35">
        <v>2014</v>
      </c>
      <c r="AA283" s="34" t="s">
        <v>933</v>
      </c>
      <c r="AB283" s="35" t="s">
        <v>934</v>
      </c>
      <c r="AC283" s="34"/>
      <c r="AD283" s="34" t="s">
        <v>182</v>
      </c>
    </row>
    <row r="284" spans="1:30" s="36" customFormat="1" ht="58">
      <c r="A284" s="39">
        <v>1061</v>
      </c>
      <c r="B284" s="35" t="s">
        <v>385</v>
      </c>
      <c r="C284" s="35" t="s">
        <v>386</v>
      </c>
      <c r="D284" s="33" t="s">
        <v>117</v>
      </c>
      <c r="E284" s="33" t="str">
        <f>IF(D284&gt;0,VLOOKUP(D284,lists!$C$6:$D$101,2,FALSE),"")</f>
        <v>Sorghum, Sudangrass</v>
      </c>
      <c r="F284" s="35" t="s">
        <v>920</v>
      </c>
      <c r="G284" s="38" t="s">
        <v>394</v>
      </c>
      <c r="H284" s="35"/>
      <c r="I284" s="35" t="s">
        <v>367</v>
      </c>
      <c r="J284" s="35" t="s">
        <v>368</v>
      </c>
      <c r="K284" s="34" t="s">
        <v>121</v>
      </c>
      <c r="L284" s="33" t="s">
        <v>9</v>
      </c>
      <c r="M284" s="33"/>
      <c r="N284" s="33" t="str">
        <f>IF(M284&gt;0,VLOOKUP(M284,lists!$Q$6:$R$161,2,FALSE),"")</f>
        <v/>
      </c>
      <c r="O284" s="35" t="s">
        <v>728</v>
      </c>
      <c r="P284" s="35" t="s">
        <v>515</v>
      </c>
      <c r="Q284" s="35" t="s">
        <v>396</v>
      </c>
      <c r="R284" s="29" t="s">
        <v>378</v>
      </c>
      <c r="S284" s="35" t="s">
        <v>396</v>
      </c>
      <c r="T284" s="38" t="s">
        <v>507</v>
      </c>
      <c r="U284" s="35" t="s">
        <v>923</v>
      </c>
      <c r="V284" s="34" t="s">
        <v>14</v>
      </c>
      <c r="W284" s="35" t="s">
        <v>388</v>
      </c>
      <c r="X284" s="35" t="s">
        <v>929</v>
      </c>
      <c r="Y284" s="35"/>
      <c r="Z284" s="35">
        <v>2000</v>
      </c>
      <c r="AA284" s="34" t="s">
        <v>930</v>
      </c>
      <c r="AB284" s="35" t="s">
        <v>917</v>
      </c>
      <c r="AC284" s="34" t="s">
        <v>921</v>
      </c>
      <c r="AD284" s="34" t="s">
        <v>183</v>
      </c>
    </row>
    <row r="285" spans="1:30" s="36" customFormat="1" ht="58">
      <c r="A285" s="39">
        <v>1061</v>
      </c>
      <c r="B285" s="35" t="s">
        <v>385</v>
      </c>
      <c r="C285" s="35" t="s">
        <v>386</v>
      </c>
      <c r="D285" s="33" t="s">
        <v>117</v>
      </c>
      <c r="E285" s="33" t="str">
        <f>IF(D285&gt;0,VLOOKUP(D285,lists!$C$6:$D$101,2,FALSE),"")</f>
        <v>Sorghum, Sudangrass</v>
      </c>
      <c r="F285" s="35" t="s">
        <v>922</v>
      </c>
      <c r="G285" s="38" t="s">
        <v>394</v>
      </c>
      <c r="H285" s="35"/>
      <c r="I285" s="35" t="s">
        <v>367</v>
      </c>
      <c r="J285" s="35" t="s">
        <v>368</v>
      </c>
      <c r="K285" s="34" t="s">
        <v>121</v>
      </c>
      <c r="L285" s="33" t="s">
        <v>9</v>
      </c>
      <c r="M285" s="33"/>
      <c r="N285" s="33" t="str">
        <f>IF(M285&gt;0,VLOOKUP(M285,lists!$Q$6:$R$161,2,FALSE),"")</f>
        <v/>
      </c>
      <c r="O285" s="35" t="s">
        <v>728</v>
      </c>
      <c r="P285" s="35" t="s">
        <v>190</v>
      </c>
      <c r="Q285" s="35" t="s">
        <v>396</v>
      </c>
      <c r="R285" s="29" t="s">
        <v>504</v>
      </c>
      <c r="S285" s="35" t="s">
        <v>396</v>
      </c>
      <c r="T285" s="38" t="s">
        <v>453</v>
      </c>
      <c r="U285" s="35" t="s">
        <v>924</v>
      </c>
      <c r="V285" s="34" t="s">
        <v>14</v>
      </c>
      <c r="W285" s="35" t="s">
        <v>388</v>
      </c>
      <c r="X285" s="35" t="s">
        <v>929</v>
      </c>
      <c r="Y285" s="35"/>
      <c r="Z285" s="35">
        <v>2000</v>
      </c>
      <c r="AA285" s="34" t="s">
        <v>930</v>
      </c>
      <c r="AB285" s="35" t="s">
        <v>917</v>
      </c>
      <c r="AC285" s="34" t="s">
        <v>921</v>
      </c>
      <c r="AD285" s="34" t="s">
        <v>183</v>
      </c>
    </row>
    <row r="286" spans="1:30" s="36" customFormat="1" ht="58">
      <c r="A286" s="39">
        <v>1061</v>
      </c>
      <c r="B286" s="35" t="s">
        <v>385</v>
      </c>
      <c r="C286" s="35" t="s">
        <v>386</v>
      </c>
      <c r="D286" s="33" t="s">
        <v>211</v>
      </c>
      <c r="E286" s="33" t="str">
        <f>IF(D286&gt;0,VLOOKUP(D286,lists!$C$6:$D$101,2,FALSE),"")</f>
        <v>Rye</v>
      </c>
      <c r="F286" s="35" t="s">
        <v>918</v>
      </c>
      <c r="G286" s="38" t="s">
        <v>394</v>
      </c>
      <c r="H286" s="35"/>
      <c r="I286" s="35" t="s">
        <v>367</v>
      </c>
      <c r="J286" s="35" t="s">
        <v>368</v>
      </c>
      <c r="K286" s="34" t="s">
        <v>121</v>
      </c>
      <c r="L286" s="33" t="s">
        <v>9</v>
      </c>
      <c r="M286" s="33"/>
      <c r="N286" s="33" t="str">
        <f>IF(M286&gt;0,VLOOKUP(M286,lists!$Q$6:$R$161,2,FALSE),"")</f>
        <v/>
      </c>
      <c r="O286" s="35" t="s">
        <v>728</v>
      </c>
      <c r="P286" s="35" t="s">
        <v>515</v>
      </c>
      <c r="Q286" s="35" t="s">
        <v>396</v>
      </c>
      <c r="R286" s="29" t="s">
        <v>396</v>
      </c>
      <c r="S286" s="35" t="s">
        <v>396</v>
      </c>
      <c r="T286" s="38" t="s">
        <v>507</v>
      </c>
      <c r="U286" s="35" t="s">
        <v>925</v>
      </c>
      <c r="V286" s="34" t="s">
        <v>14</v>
      </c>
      <c r="W286" s="35" t="s">
        <v>388</v>
      </c>
      <c r="X286" s="35" t="s">
        <v>929</v>
      </c>
      <c r="Y286" s="35"/>
      <c r="Z286" s="35">
        <v>2000</v>
      </c>
      <c r="AA286" s="34" t="s">
        <v>930</v>
      </c>
      <c r="AB286" s="35" t="s">
        <v>917</v>
      </c>
      <c r="AC286" s="34" t="s">
        <v>921</v>
      </c>
      <c r="AD286" s="34" t="s">
        <v>183</v>
      </c>
    </row>
    <row r="287" spans="1:30" s="36" customFormat="1" ht="58">
      <c r="A287" s="39">
        <v>1061</v>
      </c>
      <c r="B287" s="35" t="s">
        <v>385</v>
      </c>
      <c r="C287" s="35" t="s">
        <v>386</v>
      </c>
      <c r="D287" s="33" t="s">
        <v>211</v>
      </c>
      <c r="E287" s="33" t="str">
        <f>IF(D287&gt;0,VLOOKUP(D287,lists!$C$6:$D$101,2,FALSE),"")</f>
        <v>Rye</v>
      </c>
      <c r="F287" s="35" t="s">
        <v>918</v>
      </c>
      <c r="G287" s="38" t="s">
        <v>394</v>
      </c>
      <c r="H287" s="35"/>
      <c r="I287" s="35" t="s">
        <v>367</v>
      </c>
      <c r="J287" s="35" t="s">
        <v>368</v>
      </c>
      <c r="K287" s="34" t="s">
        <v>121</v>
      </c>
      <c r="L287" s="33" t="s">
        <v>9</v>
      </c>
      <c r="M287" s="33"/>
      <c r="N287" s="33" t="str">
        <f>IF(M287&gt;0,VLOOKUP(M287,lists!$Q$6:$R$161,2,FALSE),"")</f>
        <v/>
      </c>
      <c r="O287" s="35" t="s">
        <v>728</v>
      </c>
      <c r="P287" s="35" t="s">
        <v>191</v>
      </c>
      <c r="Q287" s="35" t="s">
        <v>396</v>
      </c>
      <c r="R287" s="29" t="s">
        <v>378</v>
      </c>
      <c r="S287" s="35" t="s">
        <v>396</v>
      </c>
      <c r="T287" s="38" t="s">
        <v>453</v>
      </c>
      <c r="U287" s="35" t="s">
        <v>926</v>
      </c>
      <c r="V287" s="34" t="s">
        <v>14</v>
      </c>
      <c r="W287" s="35" t="s">
        <v>388</v>
      </c>
      <c r="X287" s="35" t="s">
        <v>929</v>
      </c>
      <c r="Y287" s="35"/>
      <c r="Z287" s="35">
        <v>2000</v>
      </c>
      <c r="AA287" s="34" t="s">
        <v>930</v>
      </c>
      <c r="AB287" s="35" t="s">
        <v>917</v>
      </c>
      <c r="AC287" s="34" t="s">
        <v>921</v>
      </c>
      <c r="AD287" s="34" t="s">
        <v>183</v>
      </c>
    </row>
    <row r="288" spans="1:30" s="36" customFormat="1" ht="58">
      <c r="A288" s="39">
        <v>1061</v>
      </c>
      <c r="B288" s="35" t="s">
        <v>385</v>
      </c>
      <c r="C288" s="35" t="s">
        <v>386</v>
      </c>
      <c r="D288" s="33" t="s">
        <v>85</v>
      </c>
      <c r="E288" s="33" t="str">
        <f>IF(D288&gt;0,VLOOKUP(D288,lists!$C$6:$D$101,2,FALSE),"")</f>
        <v>Oat</v>
      </c>
      <c r="F288" s="35" t="s">
        <v>919</v>
      </c>
      <c r="G288" s="38" t="s">
        <v>394</v>
      </c>
      <c r="H288" s="35"/>
      <c r="I288" s="35" t="s">
        <v>367</v>
      </c>
      <c r="J288" s="35" t="s">
        <v>368</v>
      </c>
      <c r="K288" s="34" t="s">
        <v>121</v>
      </c>
      <c r="L288" s="33" t="s">
        <v>9</v>
      </c>
      <c r="M288" s="33"/>
      <c r="N288" s="33" t="str">
        <f>IF(M288&gt;0,VLOOKUP(M288,lists!$Q$6:$R$161,2,FALSE),"")</f>
        <v/>
      </c>
      <c r="O288" s="35" t="s">
        <v>728</v>
      </c>
      <c r="P288" s="35" t="s">
        <v>191</v>
      </c>
      <c r="Q288" s="35" t="s">
        <v>396</v>
      </c>
      <c r="R288" s="29" t="s">
        <v>378</v>
      </c>
      <c r="S288" s="35" t="s">
        <v>396</v>
      </c>
      <c r="T288" s="38" t="s">
        <v>507</v>
      </c>
      <c r="U288" s="35" t="s">
        <v>927</v>
      </c>
      <c r="V288" s="34" t="s">
        <v>14</v>
      </c>
      <c r="W288" s="35" t="s">
        <v>388</v>
      </c>
      <c r="X288" s="35" t="s">
        <v>929</v>
      </c>
      <c r="Y288" s="35"/>
      <c r="Z288" s="35">
        <v>2000</v>
      </c>
      <c r="AA288" s="34" t="s">
        <v>930</v>
      </c>
      <c r="AB288" s="35" t="s">
        <v>917</v>
      </c>
      <c r="AC288" s="34" t="s">
        <v>921</v>
      </c>
      <c r="AD288" s="34" t="s">
        <v>183</v>
      </c>
    </row>
    <row r="289" spans="1:30" s="36" customFormat="1" ht="58">
      <c r="A289" s="39">
        <v>1061</v>
      </c>
      <c r="B289" s="35" t="s">
        <v>385</v>
      </c>
      <c r="C289" s="35" t="s">
        <v>386</v>
      </c>
      <c r="D289" s="33" t="s">
        <v>81</v>
      </c>
      <c r="E289" s="33" t="str">
        <f>IF(D289&gt;0,VLOOKUP(D289,lists!$C$6:$D$101,2,FALSE),"")</f>
        <v>Rapeseed</v>
      </c>
      <c r="F289" s="36" t="s">
        <v>420</v>
      </c>
      <c r="G289" s="38" t="s">
        <v>394</v>
      </c>
      <c r="H289" s="35"/>
      <c r="I289" s="35" t="s">
        <v>367</v>
      </c>
      <c r="J289" s="35" t="s">
        <v>368</v>
      </c>
      <c r="K289" s="34" t="s">
        <v>121</v>
      </c>
      <c r="L289" s="33" t="s">
        <v>9</v>
      </c>
      <c r="M289" s="33"/>
      <c r="N289" s="33" t="str">
        <f>IF(M289&gt;0,VLOOKUP(M289,lists!$Q$6:$R$161,2,FALSE),"")</f>
        <v/>
      </c>
      <c r="O289" s="35" t="s">
        <v>728</v>
      </c>
      <c r="P289" s="35" t="s">
        <v>515</v>
      </c>
      <c r="Q289" s="35" t="s">
        <v>396</v>
      </c>
      <c r="R289" s="29" t="s">
        <v>396</v>
      </c>
      <c r="S289" s="35" t="s">
        <v>396</v>
      </c>
      <c r="T289" s="38" t="s">
        <v>507</v>
      </c>
      <c r="U289" s="35" t="s">
        <v>928</v>
      </c>
      <c r="V289" s="34" t="s">
        <v>14</v>
      </c>
      <c r="W289" s="35" t="s">
        <v>388</v>
      </c>
      <c r="X289" s="35" t="s">
        <v>929</v>
      </c>
      <c r="Y289" s="35"/>
      <c r="Z289" s="35">
        <v>2000</v>
      </c>
      <c r="AA289" s="34" t="s">
        <v>930</v>
      </c>
      <c r="AB289" s="35" t="s">
        <v>917</v>
      </c>
      <c r="AC289" s="34" t="s">
        <v>921</v>
      </c>
      <c r="AD289" s="34" t="s">
        <v>183</v>
      </c>
    </row>
    <row r="290" spans="1:30" s="36" customFormat="1" ht="101.5">
      <c r="A290" s="39">
        <v>1063</v>
      </c>
      <c r="B290" s="35" t="s">
        <v>385</v>
      </c>
      <c r="C290" s="35" t="s">
        <v>386</v>
      </c>
      <c r="D290" s="33" t="s">
        <v>83</v>
      </c>
      <c r="E290" s="33" t="str">
        <f>IF(D290&gt;0,VLOOKUP(D290,lists!$C$6:$D$101,2,FALSE),"")</f>
        <v>Sunflower</v>
      </c>
      <c r="F290" s="35"/>
      <c r="G290" s="38" t="s">
        <v>405</v>
      </c>
      <c r="H290" s="35"/>
      <c r="I290" s="35" t="s">
        <v>693</v>
      </c>
      <c r="J290" s="35" t="s">
        <v>942</v>
      </c>
      <c r="K290" s="34" t="s">
        <v>252</v>
      </c>
      <c r="L290" s="33"/>
      <c r="M290" s="33" t="s">
        <v>179</v>
      </c>
      <c r="N290" s="33">
        <f>IF(M290&gt;0,VLOOKUP(M290,lists!$Q$6:$R$161,2,FALSE),"")</f>
        <v>0</v>
      </c>
      <c r="O290" s="35"/>
      <c r="P290" s="35" t="s">
        <v>515</v>
      </c>
      <c r="Q290" s="35" t="s">
        <v>396</v>
      </c>
      <c r="R290" s="29" t="s">
        <v>396</v>
      </c>
      <c r="S290" s="35" t="s">
        <v>396</v>
      </c>
      <c r="T290" s="38" t="s">
        <v>396</v>
      </c>
      <c r="U290" s="35" t="s">
        <v>945</v>
      </c>
      <c r="V290" s="34" t="s">
        <v>14</v>
      </c>
      <c r="W290" s="35" t="s">
        <v>388</v>
      </c>
      <c r="X290" s="35" t="s">
        <v>946</v>
      </c>
      <c r="Y290" s="34" t="s">
        <v>947</v>
      </c>
      <c r="Z290" s="35">
        <v>2018</v>
      </c>
      <c r="AA290" s="34" t="s">
        <v>948</v>
      </c>
      <c r="AB290" s="35" t="s">
        <v>944</v>
      </c>
      <c r="AC290" s="34" t="s">
        <v>949</v>
      </c>
      <c r="AD290" s="34" t="s">
        <v>182</v>
      </c>
    </row>
    <row r="291" spans="1:30" s="36" customFormat="1" ht="101.5">
      <c r="A291" s="39">
        <v>1063</v>
      </c>
      <c r="B291" s="35" t="s">
        <v>385</v>
      </c>
      <c r="C291" s="35" t="s">
        <v>386</v>
      </c>
      <c r="D291" s="33" t="s">
        <v>82</v>
      </c>
      <c r="E291" s="33" t="str">
        <f>IF(D291&gt;0,VLOOKUP(D291,lists!$C$6:$D$101,2,FALSE),"")</f>
        <v>Soybean</v>
      </c>
      <c r="F291" s="35"/>
      <c r="G291" s="38" t="s">
        <v>405</v>
      </c>
      <c r="H291" s="35"/>
      <c r="I291" s="35" t="s">
        <v>693</v>
      </c>
      <c r="J291" s="35" t="s">
        <v>942</v>
      </c>
      <c r="K291" s="34" t="s">
        <v>252</v>
      </c>
      <c r="L291" s="33"/>
      <c r="M291" s="33" t="s">
        <v>179</v>
      </c>
      <c r="N291" s="33">
        <f>IF(M291&gt;0,VLOOKUP(M291,lists!$Q$6:$R$161,2,FALSE),"")</f>
        <v>0</v>
      </c>
      <c r="O291" s="35"/>
      <c r="P291" s="35" t="s">
        <v>515</v>
      </c>
      <c r="Q291" s="35" t="s">
        <v>396</v>
      </c>
      <c r="R291" s="29" t="s">
        <v>396</v>
      </c>
      <c r="S291" s="35" t="s">
        <v>396</v>
      </c>
      <c r="T291" s="38" t="s">
        <v>396</v>
      </c>
      <c r="U291" s="35" t="s">
        <v>945</v>
      </c>
      <c r="V291" s="34" t="s">
        <v>14</v>
      </c>
      <c r="W291" s="35" t="s">
        <v>388</v>
      </c>
      <c r="X291" s="35" t="s">
        <v>946</v>
      </c>
      <c r="Y291" s="34" t="s">
        <v>947</v>
      </c>
      <c r="Z291" s="35">
        <v>2018</v>
      </c>
      <c r="AA291" s="34" t="s">
        <v>948</v>
      </c>
      <c r="AB291" s="35" t="s">
        <v>943</v>
      </c>
      <c r="AC291" s="34" t="s">
        <v>949</v>
      </c>
      <c r="AD291" s="34" t="s">
        <v>182</v>
      </c>
    </row>
    <row r="292" spans="1:30" s="36" customFormat="1" ht="101.5">
      <c r="A292" s="39">
        <v>1063</v>
      </c>
      <c r="B292" s="35" t="s">
        <v>385</v>
      </c>
      <c r="C292" s="35" t="s">
        <v>386</v>
      </c>
      <c r="D292" s="33" t="s">
        <v>81</v>
      </c>
      <c r="E292" s="33" t="str">
        <f>IF(D292&gt;0,VLOOKUP(D292,lists!$C$6:$D$101,2,FALSE),"")</f>
        <v>Rapeseed</v>
      </c>
      <c r="F292" s="35"/>
      <c r="G292" s="38" t="s">
        <v>405</v>
      </c>
      <c r="H292" s="35"/>
      <c r="I292" s="35" t="s">
        <v>693</v>
      </c>
      <c r="J292" s="35" t="s">
        <v>942</v>
      </c>
      <c r="K292" s="34" t="s">
        <v>252</v>
      </c>
      <c r="L292" s="33"/>
      <c r="M292" s="33" t="s">
        <v>179</v>
      </c>
      <c r="N292" s="33">
        <f>IF(M292&gt;0,VLOOKUP(M292,lists!$Q$6:$R$161,2,FALSE),"")</f>
        <v>0</v>
      </c>
      <c r="O292" s="35"/>
      <c r="P292" s="35" t="s">
        <v>515</v>
      </c>
      <c r="Q292" s="35" t="s">
        <v>198</v>
      </c>
      <c r="R292" s="29" t="s">
        <v>396</v>
      </c>
      <c r="S292" s="35" t="s">
        <v>396</v>
      </c>
      <c r="T292" s="38" t="s">
        <v>396</v>
      </c>
      <c r="U292" s="35" t="s">
        <v>945</v>
      </c>
      <c r="V292" s="34" t="s">
        <v>14</v>
      </c>
      <c r="W292" s="35" t="s">
        <v>388</v>
      </c>
      <c r="X292" s="35" t="s">
        <v>946</v>
      </c>
      <c r="Y292" s="34" t="s">
        <v>947</v>
      </c>
      <c r="Z292" s="35">
        <v>2018</v>
      </c>
      <c r="AA292" s="34" t="s">
        <v>948</v>
      </c>
      <c r="AB292" s="35" t="s">
        <v>943</v>
      </c>
      <c r="AC292" s="34" t="s">
        <v>949</v>
      </c>
      <c r="AD292" s="34" t="s">
        <v>182</v>
      </c>
    </row>
    <row r="293" spans="1:30" s="36" customFormat="1" ht="58">
      <c r="A293" s="39">
        <v>1064</v>
      </c>
      <c r="B293" s="35" t="s">
        <v>385</v>
      </c>
      <c r="C293" s="35" t="s">
        <v>386</v>
      </c>
      <c r="D293" s="33" t="s">
        <v>82</v>
      </c>
      <c r="E293" s="33" t="str">
        <f>IF(D293&gt;0,VLOOKUP(D293,lists!$C$6:$D$101,2,FALSE),"")</f>
        <v>Soybean</v>
      </c>
      <c r="F293" s="35"/>
      <c r="G293" s="38" t="s">
        <v>405</v>
      </c>
      <c r="H293" s="35"/>
      <c r="I293" s="35" t="s">
        <v>484</v>
      </c>
      <c r="J293" s="35" t="s">
        <v>950</v>
      </c>
      <c r="K293" s="34" t="s">
        <v>252</v>
      </c>
      <c r="L293" s="33"/>
      <c r="M293" s="33" t="s">
        <v>179</v>
      </c>
      <c r="N293" s="33">
        <f>IF(M293&gt;0,VLOOKUP(M293,lists!$Q$6:$R$161,2,FALSE),"")</f>
        <v>0</v>
      </c>
      <c r="O293" s="35"/>
      <c r="P293" s="35" t="s">
        <v>515</v>
      </c>
      <c r="Q293" s="35" t="s">
        <v>396</v>
      </c>
      <c r="R293" s="29" t="s">
        <v>396</v>
      </c>
      <c r="S293" s="35" t="s">
        <v>396</v>
      </c>
      <c r="T293" s="38" t="s">
        <v>453</v>
      </c>
      <c r="U293" s="35" t="s">
        <v>953</v>
      </c>
      <c r="V293" s="34" t="s">
        <v>14</v>
      </c>
      <c r="W293" s="35" t="s">
        <v>388</v>
      </c>
      <c r="X293" s="35" t="s">
        <v>951</v>
      </c>
      <c r="Y293" s="34" t="s">
        <v>952</v>
      </c>
      <c r="Z293" s="35">
        <v>2015</v>
      </c>
      <c r="AA293" s="34" t="s">
        <v>954</v>
      </c>
      <c r="AB293" s="35" t="s">
        <v>955</v>
      </c>
      <c r="AC293" s="34"/>
      <c r="AD293" s="34" t="s">
        <v>183</v>
      </c>
    </row>
    <row r="294" spans="1:30" s="36" customFormat="1" ht="72.5">
      <c r="A294" s="39">
        <v>1065</v>
      </c>
      <c r="B294" s="35" t="s">
        <v>385</v>
      </c>
      <c r="C294" s="35" t="s">
        <v>386</v>
      </c>
      <c r="D294" s="33" t="s">
        <v>230</v>
      </c>
      <c r="E294" s="33" t="str">
        <f>IF(D294&gt;0,VLOOKUP(D294,lists!$C$6:$D$101,2,FALSE),"")</f>
        <v>Turnip</v>
      </c>
      <c r="F294" s="35" t="s">
        <v>956</v>
      </c>
      <c r="G294" s="38" t="s">
        <v>405</v>
      </c>
      <c r="H294" s="35"/>
      <c r="I294" s="35" t="s">
        <v>625</v>
      </c>
      <c r="J294" s="35" t="s">
        <v>957</v>
      </c>
      <c r="K294" s="34" t="s">
        <v>252</v>
      </c>
      <c r="L294" s="33"/>
      <c r="M294" s="33" t="s">
        <v>175</v>
      </c>
      <c r="N294" s="33">
        <f>IF(M294&gt;0,VLOOKUP(M294,lists!$Q$6:$R$161,2,FALSE),"")</f>
        <v>0</v>
      </c>
      <c r="O294" s="35"/>
      <c r="P294" s="35" t="s">
        <v>515</v>
      </c>
      <c r="Q294" s="35" t="s">
        <v>396</v>
      </c>
      <c r="R294" s="29" t="s">
        <v>396</v>
      </c>
      <c r="S294" s="35" t="s">
        <v>396</v>
      </c>
      <c r="T294" s="38" t="s">
        <v>396</v>
      </c>
      <c r="U294" s="35" t="s">
        <v>958</v>
      </c>
      <c r="V294" s="34" t="s">
        <v>14</v>
      </c>
      <c r="W294" s="35" t="s">
        <v>388</v>
      </c>
      <c r="X294" s="35" t="s">
        <v>961</v>
      </c>
      <c r="Y294" s="35" t="s">
        <v>962</v>
      </c>
      <c r="Z294" s="35">
        <v>2014</v>
      </c>
      <c r="AA294" s="34" t="s">
        <v>963</v>
      </c>
      <c r="AB294" s="35" t="s">
        <v>965</v>
      </c>
      <c r="AC294" s="34" t="s">
        <v>964</v>
      </c>
      <c r="AD294" s="34" t="s">
        <v>182</v>
      </c>
    </row>
    <row r="295" spans="1:30" s="36" customFormat="1" ht="72.5">
      <c r="A295" s="39">
        <v>1065</v>
      </c>
      <c r="B295" s="35" t="s">
        <v>385</v>
      </c>
      <c r="C295" s="35" t="s">
        <v>386</v>
      </c>
      <c r="D295" s="33" t="s">
        <v>81</v>
      </c>
      <c r="E295" s="33" t="str">
        <f>IF(D295&gt;0,VLOOKUP(D295,lists!$C$6:$D$101,2,FALSE),"")</f>
        <v>Rapeseed</v>
      </c>
      <c r="F295" s="35"/>
      <c r="G295" s="38" t="s">
        <v>405</v>
      </c>
      <c r="H295" s="35"/>
      <c r="I295" s="35" t="s">
        <v>625</v>
      </c>
      <c r="J295" s="35" t="s">
        <v>957</v>
      </c>
      <c r="K295" s="34" t="s">
        <v>252</v>
      </c>
      <c r="L295" s="33"/>
      <c r="M295" s="33" t="s">
        <v>175</v>
      </c>
      <c r="N295" s="33">
        <f>IF(M295&gt;0,VLOOKUP(M295,lists!$Q$6:$R$161,2,FALSE),"")</f>
        <v>0</v>
      </c>
      <c r="O295" s="35"/>
      <c r="P295" s="35" t="s">
        <v>515</v>
      </c>
      <c r="Q295" s="35" t="s">
        <v>396</v>
      </c>
      <c r="R295" s="29" t="s">
        <v>396</v>
      </c>
      <c r="S295" s="35" t="s">
        <v>396</v>
      </c>
      <c r="T295" s="38" t="s">
        <v>396</v>
      </c>
      <c r="U295" s="35" t="s">
        <v>959</v>
      </c>
      <c r="V295" s="34" t="s">
        <v>14</v>
      </c>
      <c r="W295" s="35" t="s">
        <v>388</v>
      </c>
      <c r="X295" s="35" t="s">
        <v>961</v>
      </c>
      <c r="Y295" s="35" t="s">
        <v>962</v>
      </c>
      <c r="Z295" s="35">
        <v>2014</v>
      </c>
      <c r="AA295" s="34" t="s">
        <v>963</v>
      </c>
      <c r="AB295" s="35" t="s">
        <v>965</v>
      </c>
      <c r="AC295" s="34" t="s">
        <v>964</v>
      </c>
      <c r="AD295" s="34" t="s">
        <v>182</v>
      </c>
    </row>
    <row r="296" spans="1:30" s="36" customFormat="1" ht="72.5">
      <c r="A296" s="39">
        <v>1065</v>
      </c>
      <c r="B296" s="35" t="s">
        <v>385</v>
      </c>
      <c r="C296" s="35" t="s">
        <v>386</v>
      </c>
      <c r="D296" s="33" t="s">
        <v>116</v>
      </c>
      <c r="E296" s="33" t="str">
        <f>IF(D296&gt;0,VLOOKUP(D296,lists!$C$6:$D$101,2,FALSE),"")</f>
        <v>Radish</v>
      </c>
      <c r="F296" s="35"/>
      <c r="G296" s="38" t="s">
        <v>405</v>
      </c>
      <c r="H296" s="35"/>
      <c r="I296" s="35" t="s">
        <v>625</v>
      </c>
      <c r="J296" s="35" t="s">
        <v>957</v>
      </c>
      <c r="K296" s="34" t="s">
        <v>252</v>
      </c>
      <c r="L296" s="33"/>
      <c r="M296" s="33" t="s">
        <v>175</v>
      </c>
      <c r="N296" s="33">
        <f>IF(M296&gt;0,VLOOKUP(M296,lists!$Q$6:$R$161,2,FALSE),"")</f>
        <v>0</v>
      </c>
      <c r="O296" s="35"/>
      <c r="P296" s="35" t="s">
        <v>515</v>
      </c>
      <c r="Q296" s="35" t="s">
        <v>396</v>
      </c>
      <c r="R296" s="29" t="s">
        <v>396</v>
      </c>
      <c r="S296" s="35" t="s">
        <v>396</v>
      </c>
      <c r="T296" s="38" t="s">
        <v>396</v>
      </c>
      <c r="U296" s="35" t="s">
        <v>960</v>
      </c>
      <c r="V296" s="34" t="s">
        <v>14</v>
      </c>
      <c r="W296" s="35" t="s">
        <v>388</v>
      </c>
      <c r="X296" s="35" t="s">
        <v>961</v>
      </c>
      <c r="Y296" s="35" t="s">
        <v>962</v>
      </c>
      <c r="Z296" s="35">
        <v>2014</v>
      </c>
      <c r="AA296" s="34" t="s">
        <v>963</v>
      </c>
      <c r="AB296" s="35" t="s">
        <v>965</v>
      </c>
      <c r="AC296" s="34" t="s">
        <v>964</v>
      </c>
      <c r="AD296" s="34" t="s">
        <v>182</v>
      </c>
    </row>
    <row r="297" spans="1:30" s="36" customFormat="1">
      <c r="A297" s="39">
        <v>1066</v>
      </c>
      <c r="B297" s="35" t="s">
        <v>385</v>
      </c>
      <c r="C297" s="35" t="s">
        <v>386</v>
      </c>
      <c r="D297" s="33" t="s">
        <v>116</v>
      </c>
      <c r="E297" s="33" t="str">
        <f>IF(D297&gt;0,VLOOKUP(D297,lists!$C$6:$D$101,2,FALSE),"")</f>
        <v>Radish</v>
      </c>
      <c r="F297" s="35"/>
      <c r="G297" s="38"/>
      <c r="H297" s="35"/>
      <c r="I297" s="35" t="s">
        <v>625</v>
      </c>
      <c r="J297" s="35" t="s">
        <v>957</v>
      </c>
      <c r="K297" s="34" t="s">
        <v>252</v>
      </c>
      <c r="L297" s="33"/>
      <c r="M297" s="33" t="s">
        <v>175</v>
      </c>
      <c r="N297" s="33">
        <f>IF(M297&gt;0,VLOOKUP(M297,lists!$Q$6:$R$161,2,FALSE),"")</f>
        <v>0</v>
      </c>
      <c r="O297" s="35"/>
      <c r="P297" s="35" t="s">
        <v>515</v>
      </c>
      <c r="Q297" s="35" t="s">
        <v>396</v>
      </c>
      <c r="R297" s="29" t="s">
        <v>396</v>
      </c>
      <c r="S297" s="35" t="s">
        <v>396</v>
      </c>
      <c r="T297" s="38" t="s">
        <v>453</v>
      </c>
      <c r="U297" s="35" t="s">
        <v>967</v>
      </c>
      <c r="V297" s="34" t="s">
        <v>14</v>
      </c>
      <c r="W297" s="35" t="s">
        <v>388</v>
      </c>
      <c r="X297" s="35" t="s">
        <v>968</v>
      </c>
      <c r="Y297" s="35" t="s">
        <v>969</v>
      </c>
      <c r="Z297" s="35">
        <v>2016</v>
      </c>
      <c r="AB297" s="35" t="s">
        <v>970</v>
      </c>
      <c r="AC297" s="34"/>
      <c r="AD297" s="34" t="s">
        <v>182</v>
      </c>
    </row>
    <row r="298" spans="1:30" s="36" customFormat="1">
      <c r="A298" s="39">
        <v>1066</v>
      </c>
      <c r="B298" s="35" t="s">
        <v>385</v>
      </c>
      <c r="C298" s="35" t="s">
        <v>386</v>
      </c>
      <c r="D298" s="33" t="s">
        <v>81</v>
      </c>
      <c r="E298" s="33" t="str">
        <f>IF(D298&gt;0,VLOOKUP(D298,lists!$C$6:$D$101,2,FALSE),"")</f>
        <v>Rapeseed</v>
      </c>
      <c r="F298" s="35"/>
      <c r="G298" s="38"/>
      <c r="H298" s="35"/>
      <c r="I298" s="35" t="s">
        <v>625</v>
      </c>
      <c r="J298" s="35" t="s">
        <v>957</v>
      </c>
      <c r="K298" s="34" t="s">
        <v>252</v>
      </c>
      <c r="L298" s="33"/>
      <c r="M298" s="33" t="s">
        <v>175</v>
      </c>
      <c r="N298" s="33">
        <f>IF(M298&gt;0,VLOOKUP(M298,lists!$Q$6:$R$161,2,FALSE),"")</f>
        <v>0</v>
      </c>
      <c r="O298" s="35"/>
      <c r="P298" s="35" t="s">
        <v>515</v>
      </c>
      <c r="Q298" s="35" t="s">
        <v>396</v>
      </c>
      <c r="R298" s="29" t="s">
        <v>396</v>
      </c>
      <c r="S298" s="35" t="s">
        <v>396</v>
      </c>
      <c r="T298" s="38" t="s">
        <v>453</v>
      </c>
      <c r="U298" s="35" t="s">
        <v>967</v>
      </c>
      <c r="V298" s="34" t="s">
        <v>14</v>
      </c>
      <c r="W298" s="35" t="s">
        <v>388</v>
      </c>
      <c r="X298" s="35" t="s">
        <v>968</v>
      </c>
      <c r="Y298" s="35" t="s">
        <v>969</v>
      </c>
      <c r="Z298" s="35">
        <v>2016</v>
      </c>
      <c r="AA298" s="35"/>
      <c r="AB298" s="35" t="s">
        <v>970</v>
      </c>
      <c r="AC298" s="34"/>
      <c r="AD298" s="34" t="s">
        <v>182</v>
      </c>
    </row>
    <row r="299" spans="1:30" s="36" customFormat="1">
      <c r="A299" s="39">
        <v>1066</v>
      </c>
      <c r="B299" s="35" t="s">
        <v>385</v>
      </c>
      <c r="C299" s="35" t="s">
        <v>386</v>
      </c>
      <c r="D299" s="33" t="s">
        <v>113</v>
      </c>
      <c r="E299" s="33" t="s">
        <v>66</v>
      </c>
      <c r="F299" s="35" t="s">
        <v>966</v>
      </c>
      <c r="G299" s="38"/>
      <c r="H299" s="35"/>
      <c r="I299" s="35" t="s">
        <v>625</v>
      </c>
      <c r="J299" s="35" t="s">
        <v>957</v>
      </c>
      <c r="K299" s="34" t="s">
        <v>252</v>
      </c>
      <c r="L299" s="33"/>
      <c r="M299" s="33" t="s">
        <v>175</v>
      </c>
      <c r="N299" s="33">
        <f>IF(M299&gt;0,VLOOKUP(M299,lists!$Q$6:$R$161,2,FALSE),"")</f>
        <v>0</v>
      </c>
      <c r="O299" s="35"/>
      <c r="P299" s="35" t="s">
        <v>515</v>
      </c>
      <c r="Q299" s="35" t="s">
        <v>396</v>
      </c>
      <c r="R299" s="29" t="s">
        <v>396</v>
      </c>
      <c r="S299" s="35" t="s">
        <v>396</v>
      </c>
      <c r="T299" s="38" t="s">
        <v>453</v>
      </c>
      <c r="U299" s="35" t="s">
        <v>967</v>
      </c>
      <c r="V299" s="34" t="s">
        <v>14</v>
      </c>
      <c r="W299" s="35" t="s">
        <v>388</v>
      </c>
      <c r="X299" s="35" t="s">
        <v>968</v>
      </c>
      <c r="Y299" s="35" t="s">
        <v>969</v>
      </c>
      <c r="Z299" s="35">
        <v>2016</v>
      </c>
      <c r="AA299" s="35"/>
      <c r="AB299" s="35" t="s">
        <v>970</v>
      </c>
      <c r="AC299" s="34"/>
      <c r="AD299" s="34" t="s">
        <v>182</v>
      </c>
    </row>
    <row r="300" spans="1:30" s="36" customFormat="1">
      <c r="A300" s="39">
        <v>1066</v>
      </c>
      <c r="B300" s="35" t="s">
        <v>385</v>
      </c>
      <c r="C300" s="35" t="s">
        <v>386</v>
      </c>
      <c r="D300" s="33" t="s">
        <v>230</v>
      </c>
      <c r="E300" s="33" t="str">
        <f>IF(D300&gt;0,VLOOKUP(D300,lists!$C$6:$D$101,2,FALSE),"")</f>
        <v>Turnip</v>
      </c>
      <c r="F300" s="35"/>
      <c r="G300" s="38"/>
      <c r="H300" s="35"/>
      <c r="I300" s="35" t="s">
        <v>625</v>
      </c>
      <c r="J300" s="35" t="s">
        <v>957</v>
      </c>
      <c r="K300" s="34" t="s">
        <v>252</v>
      </c>
      <c r="L300" s="33"/>
      <c r="M300" s="33" t="s">
        <v>175</v>
      </c>
      <c r="N300" s="33">
        <f>IF(M300&gt;0,VLOOKUP(M300,lists!$Q$6:$R$161,2,FALSE),"")</f>
        <v>0</v>
      </c>
      <c r="O300" s="35"/>
      <c r="P300" s="35" t="s">
        <v>515</v>
      </c>
      <c r="Q300" s="35" t="s">
        <v>396</v>
      </c>
      <c r="R300" s="29" t="s">
        <v>396</v>
      </c>
      <c r="S300" s="35" t="s">
        <v>396</v>
      </c>
      <c r="T300" s="38" t="s">
        <v>453</v>
      </c>
      <c r="U300" s="35" t="s">
        <v>967</v>
      </c>
      <c r="V300" s="34" t="s">
        <v>14</v>
      </c>
      <c r="W300" s="35" t="s">
        <v>388</v>
      </c>
      <c r="X300" s="35" t="s">
        <v>968</v>
      </c>
      <c r="Y300" s="35" t="s">
        <v>969</v>
      </c>
      <c r="Z300" s="35">
        <v>2016</v>
      </c>
      <c r="AA300" s="35"/>
      <c r="AB300" s="35" t="s">
        <v>970</v>
      </c>
      <c r="AC300" s="34"/>
      <c r="AD300" s="34" t="s">
        <v>182</v>
      </c>
    </row>
    <row r="301" spans="1:30" s="36" customFormat="1">
      <c r="A301" s="39">
        <v>1066</v>
      </c>
      <c r="B301" s="35" t="s">
        <v>385</v>
      </c>
      <c r="C301" s="35" t="s">
        <v>386</v>
      </c>
      <c r="D301" s="33" t="s">
        <v>119</v>
      </c>
      <c r="E301" s="33" t="str">
        <f>IF(D301&gt;0,VLOOKUP(D301,lists!$C$6:$D$101,2,FALSE),"")</f>
        <v>White mustard</v>
      </c>
      <c r="F301" s="35"/>
      <c r="G301" s="38"/>
      <c r="H301" s="35"/>
      <c r="I301" s="35" t="s">
        <v>625</v>
      </c>
      <c r="J301" s="35" t="s">
        <v>957</v>
      </c>
      <c r="K301" s="34" t="s">
        <v>252</v>
      </c>
      <c r="L301" s="33"/>
      <c r="M301" s="33" t="s">
        <v>175</v>
      </c>
      <c r="N301" s="33">
        <f>IF(M301&gt;0,VLOOKUP(M301,lists!$Q$6:$R$161,2,FALSE),"")</f>
        <v>0</v>
      </c>
      <c r="O301" s="35"/>
      <c r="P301" s="35" t="s">
        <v>515</v>
      </c>
      <c r="Q301" s="35" t="s">
        <v>396</v>
      </c>
      <c r="R301" s="29" t="s">
        <v>396</v>
      </c>
      <c r="S301" s="35" t="s">
        <v>396</v>
      </c>
      <c r="T301" s="38" t="s">
        <v>453</v>
      </c>
      <c r="U301" s="35" t="s">
        <v>967</v>
      </c>
      <c r="V301" s="34" t="s">
        <v>14</v>
      </c>
      <c r="W301" s="35" t="s">
        <v>388</v>
      </c>
      <c r="X301" s="35" t="s">
        <v>968</v>
      </c>
      <c r="Y301" s="35" t="s">
        <v>969</v>
      </c>
      <c r="Z301" s="35">
        <v>2016</v>
      </c>
      <c r="AA301" s="35"/>
      <c r="AB301" s="35" t="s">
        <v>970</v>
      </c>
      <c r="AC301" s="34"/>
      <c r="AD301" s="34" t="s">
        <v>182</v>
      </c>
    </row>
    <row r="302" spans="1:30" s="36" customFormat="1" ht="29">
      <c r="A302" s="39">
        <v>1067</v>
      </c>
      <c r="B302" s="35" t="s">
        <v>385</v>
      </c>
      <c r="C302" s="35" t="s">
        <v>386</v>
      </c>
      <c r="D302" s="33" t="s">
        <v>230</v>
      </c>
      <c r="E302" s="33" t="str">
        <f>IF(D302&gt;0,VLOOKUP(D302,lists!$C$6:$D$101,2,FALSE),"")</f>
        <v>Turnip</v>
      </c>
      <c r="F302" s="35"/>
      <c r="G302" s="38"/>
      <c r="H302" s="35"/>
      <c r="I302" s="35" t="s">
        <v>563</v>
      </c>
      <c r="J302" s="35"/>
      <c r="K302" s="34" t="s">
        <v>252</v>
      </c>
      <c r="L302" s="33"/>
      <c r="M302" s="33" t="s">
        <v>175</v>
      </c>
      <c r="N302" s="33">
        <f>IF(M302&gt;0,VLOOKUP(M302,lists!$Q$6:$R$161,2,FALSE),"")</f>
        <v>0</v>
      </c>
      <c r="O302" s="35"/>
      <c r="P302" s="35" t="s">
        <v>515</v>
      </c>
      <c r="Q302" s="35" t="s">
        <v>396</v>
      </c>
      <c r="R302" s="29" t="s">
        <v>396</v>
      </c>
      <c r="S302" s="35" t="s">
        <v>396</v>
      </c>
      <c r="T302" s="38"/>
      <c r="U302" s="35" t="s">
        <v>971</v>
      </c>
      <c r="V302" s="34" t="s">
        <v>14</v>
      </c>
      <c r="W302" s="35" t="s">
        <v>388</v>
      </c>
      <c r="X302" s="34" t="s">
        <v>974</v>
      </c>
      <c r="Y302" s="35" t="s">
        <v>975</v>
      </c>
      <c r="Z302" s="35">
        <v>2012</v>
      </c>
      <c r="AA302" s="34" t="s">
        <v>976</v>
      </c>
      <c r="AB302" s="35" t="s">
        <v>977</v>
      </c>
      <c r="AC302" s="34"/>
      <c r="AD302" s="34" t="s">
        <v>183</v>
      </c>
    </row>
    <row r="303" spans="1:30" s="36" customFormat="1" ht="29">
      <c r="A303" s="39">
        <v>1067</v>
      </c>
      <c r="B303" s="35" t="s">
        <v>385</v>
      </c>
      <c r="C303" s="35" t="s">
        <v>386</v>
      </c>
      <c r="D303" s="33" t="s">
        <v>81</v>
      </c>
      <c r="E303" s="33" t="str">
        <f>IF(D303&gt;0,VLOOKUP(D303,lists!$C$6:$D$101,2,FALSE),"")</f>
        <v>Rapeseed</v>
      </c>
      <c r="F303" s="35"/>
      <c r="G303" s="38"/>
      <c r="H303" s="35"/>
      <c r="I303" s="35" t="s">
        <v>563</v>
      </c>
      <c r="J303" s="35"/>
      <c r="K303" s="34" t="s">
        <v>252</v>
      </c>
      <c r="L303" s="33"/>
      <c r="M303" s="33" t="s">
        <v>175</v>
      </c>
      <c r="N303" s="33">
        <f>IF(M303&gt;0,VLOOKUP(M303,lists!$Q$6:$R$161,2,FALSE),"")</f>
        <v>0</v>
      </c>
      <c r="O303" s="35"/>
      <c r="P303" s="35" t="s">
        <v>515</v>
      </c>
      <c r="Q303" s="35" t="s">
        <v>396</v>
      </c>
      <c r="R303" s="29" t="s">
        <v>396</v>
      </c>
      <c r="S303" s="35" t="s">
        <v>396</v>
      </c>
      <c r="T303" s="38"/>
      <c r="U303" s="35" t="s">
        <v>972</v>
      </c>
      <c r="V303" s="34" t="s">
        <v>14</v>
      </c>
      <c r="W303" s="35" t="s">
        <v>388</v>
      </c>
      <c r="X303" s="34" t="s">
        <v>974</v>
      </c>
      <c r="Y303" s="35" t="s">
        <v>975</v>
      </c>
      <c r="Z303" s="35">
        <v>2012</v>
      </c>
      <c r="AA303" s="34" t="s">
        <v>976</v>
      </c>
      <c r="AB303" s="35" t="s">
        <v>977</v>
      </c>
      <c r="AC303" s="34"/>
      <c r="AD303" s="34" t="s">
        <v>183</v>
      </c>
    </row>
    <row r="304" spans="1:30" s="36" customFormat="1" ht="29">
      <c r="A304" s="39">
        <v>1067</v>
      </c>
      <c r="B304" s="35" t="s">
        <v>385</v>
      </c>
      <c r="C304" s="35" t="s">
        <v>386</v>
      </c>
      <c r="D304" s="33" t="s">
        <v>116</v>
      </c>
      <c r="E304" s="33" t="str">
        <f>IF(D304&gt;0,VLOOKUP(D304,lists!$C$6:$D$101,2,FALSE),"")</f>
        <v>Radish</v>
      </c>
      <c r="F304" s="35"/>
      <c r="G304" s="38"/>
      <c r="H304" s="35"/>
      <c r="I304" s="35" t="s">
        <v>563</v>
      </c>
      <c r="J304" s="35"/>
      <c r="K304" s="34" t="s">
        <v>252</v>
      </c>
      <c r="L304" s="33"/>
      <c r="M304" s="33" t="s">
        <v>175</v>
      </c>
      <c r="N304" s="33">
        <f>IF(M304&gt;0,VLOOKUP(M304,lists!$Q$6:$R$161,2,FALSE),"")</f>
        <v>0</v>
      </c>
      <c r="O304" s="35"/>
      <c r="P304" s="35" t="s">
        <v>515</v>
      </c>
      <c r="Q304" s="35" t="s">
        <v>396</v>
      </c>
      <c r="R304" s="29" t="s">
        <v>396</v>
      </c>
      <c r="S304" s="35" t="s">
        <v>396</v>
      </c>
      <c r="T304" s="38"/>
      <c r="U304" s="35" t="s">
        <v>973</v>
      </c>
      <c r="V304" s="34" t="s">
        <v>14</v>
      </c>
      <c r="W304" s="35" t="s">
        <v>388</v>
      </c>
      <c r="X304" s="34" t="s">
        <v>974</v>
      </c>
      <c r="Y304" s="35" t="s">
        <v>975</v>
      </c>
      <c r="Z304" s="35">
        <v>2012</v>
      </c>
      <c r="AA304" s="34" t="s">
        <v>976</v>
      </c>
      <c r="AB304" s="35" t="s">
        <v>977</v>
      </c>
      <c r="AC304" s="34"/>
      <c r="AD304" s="34" t="s">
        <v>183</v>
      </c>
    </row>
    <row r="305" spans="1:30" s="36" customFormat="1">
      <c r="A305" s="39">
        <v>1070</v>
      </c>
      <c r="B305" s="35" t="s">
        <v>385</v>
      </c>
      <c r="C305" s="35" t="s">
        <v>386</v>
      </c>
      <c r="D305" s="33" t="s">
        <v>80</v>
      </c>
      <c r="E305" s="33" t="str">
        <f>IF(D305&gt;0,VLOOKUP(D305,lists!$C$6:$D$101,2,FALSE),"")</f>
        <v>Potato</v>
      </c>
      <c r="F305" s="35"/>
      <c r="G305" s="38" t="s">
        <v>405</v>
      </c>
      <c r="H305" s="35"/>
      <c r="I305" s="35" t="s">
        <v>367</v>
      </c>
      <c r="J305" s="35"/>
      <c r="K305" s="34" t="s">
        <v>252</v>
      </c>
      <c r="L305" s="33"/>
      <c r="M305" s="33" t="s">
        <v>320</v>
      </c>
      <c r="N305" s="33">
        <f>IF(M305&gt;0,VLOOKUP(M305,lists!$Q$6:$R$161,2,FALSE),"")</f>
        <v>0</v>
      </c>
      <c r="O305" s="35"/>
      <c r="P305" s="35" t="s">
        <v>515</v>
      </c>
      <c r="Q305" s="35" t="s">
        <v>396</v>
      </c>
      <c r="R305" s="29" t="s">
        <v>396</v>
      </c>
      <c r="S305" s="35" t="s">
        <v>396</v>
      </c>
      <c r="T305" s="38" t="s">
        <v>396</v>
      </c>
      <c r="U305" s="48" t="s">
        <v>979</v>
      </c>
      <c r="V305" s="34" t="s">
        <v>14</v>
      </c>
      <c r="W305" s="35" t="s">
        <v>388</v>
      </c>
      <c r="X305" s="35" t="s">
        <v>980</v>
      </c>
      <c r="Y305" s="35" t="s">
        <v>978</v>
      </c>
      <c r="Z305" s="35">
        <v>1997</v>
      </c>
      <c r="AA305" s="35" t="s">
        <v>981</v>
      </c>
      <c r="AB305" s="35"/>
      <c r="AC305" s="34" t="s">
        <v>986</v>
      </c>
      <c r="AD305" s="34" t="s">
        <v>182</v>
      </c>
    </row>
    <row r="306" spans="1:30" s="36" customFormat="1" ht="29">
      <c r="A306" s="39">
        <v>1071</v>
      </c>
      <c r="B306" s="35" t="s">
        <v>385</v>
      </c>
      <c r="C306" s="35" t="s">
        <v>386</v>
      </c>
      <c r="D306" s="33" t="s">
        <v>80</v>
      </c>
      <c r="E306" s="33" t="str">
        <f>IF(D306&gt;0,VLOOKUP(D306,lists!$C$6:$D$101,2,FALSE),"")</f>
        <v>Potato</v>
      </c>
      <c r="F306" s="35"/>
      <c r="G306" s="38" t="s">
        <v>405</v>
      </c>
      <c r="H306" s="35"/>
      <c r="I306" s="35" t="s">
        <v>367</v>
      </c>
      <c r="J306" s="35"/>
      <c r="K306" s="34" t="s">
        <v>252</v>
      </c>
      <c r="L306" s="33"/>
      <c r="M306" s="33" t="s">
        <v>320</v>
      </c>
      <c r="N306" s="33">
        <f>IF(M306&gt;0,VLOOKUP(M306,lists!$Q$6:$R$161,2,FALSE),"")</f>
        <v>0</v>
      </c>
      <c r="O306" s="35"/>
      <c r="P306" s="35" t="s">
        <v>515</v>
      </c>
      <c r="Q306" s="35" t="s">
        <v>396</v>
      </c>
      <c r="R306" s="29" t="s">
        <v>396</v>
      </c>
      <c r="S306" s="35" t="s">
        <v>396</v>
      </c>
      <c r="T306" s="38" t="s">
        <v>396</v>
      </c>
      <c r="U306" s="34" t="s">
        <v>984</v>
      </c>
      <c r="V306" s="34" t="s">
        <v>7</v>
      </c>
      <c r="W306" s="35" t="s">
        <v>388</v>
      </c>
      <c r="X306" s="48" t="s">
        <v>982</v>
      </c>
      <c r="Y306" s="35" t="s">
        <v>983</v>
      </c>
      <c r="Z306" s="35">
        <v>2007</v>
      </c>
      <c r="AA306" s="35" t="s">
        <v>985</v>
      </c>
      <c r="AB306" s="35"/>
      <c r="AC306" s="34" t="s">
        <v>986</v>
      </c>
      <c r="AD306" s="34" t="s">
        <v>183</v>
      </c>
    </row>
    <row r="307" spans="1:30" s="36" customFormat="1" ht="58">
      <c r="A307" s="39">
        <v>1072</v>
      </c>
      <c r="B307" s="35" t="s">
        <v>385</v>
      </c>
      <c r="C307" s="35" t="s">
        <v>386</v>
      </c>
      <c r="D307" s="33" t="s">
        <v>80</v>
      </c>
      <c r="E307" s="33" t="str">
        <f>IF(D307&gt;0,VLOOKUP(D307,lists!$C$6:$D$101,2,FALSE),"")</f>
        <v>Potato</v>
      </c>
      <c r="F307" s="35"/>
      <c r="G307" s="38" t="s">
        <v>405</v>
      </c>
      <c r="H307" s="35"/>
      <c r="I307" s="35" t="s">
        <v>367</v>
      </c>
      <c r="J307" s="35"/>
      <c r="K307" s="34" t="s">
        <v>252</v>
      </c>
      <c r="L307" s="33"/>
      <c r="M307" s="33" t="s">
        <v>320</v>
      </c>
      <c r="N307" s="33">
        <f>IF(M307&gt;0,VLOOKUP(M307,lists!$Q$6:$R$161,2,FALSE),"")</f>
        <v>0</v>
      </c>
      <c r="O307" s="35"/>
      <c r="P307" s="35" t="s">
        <v>515</v>
      </c>
      <c r="Q307" s="35" t="s">
        <v>396</v>
      </c>
      <c r="R307" s="29" t="s">
        <v>396</v>
      </c>
      <c r="S307" s="35" t="s">
        <v>396</v>
      </c>
      <c r="T307" s="38" t="s">
        <v>396</v>
      </c>
      <c r="U307" s="35" t="s">
        <v>988</v>
      </c>
      <c r="V307" s="34" t="s">
        <v>14</v>
      </c>
      <c r="W307" s="35" t="s">
        <v>388</v>
      </c>
      <c r="X307" s="71" t="s">
        <v>989</v>
      </c>
      <c r="Y307" s="35" t="s">
        <v>987</v>
      </c>
      <c r="Z307" s="35">
        <v>2006</v>
      </c>
      <c r="AA307" s="34" t="s">
        <v>990</v>
      </c>
      <c r="AB307" s="35"/>
      <c r="AC307" s="34"/>
      <c r="AD307" s="34" t="s">
        <v>183</v>
      </c>
    </row>
    <row r="308" spans="1:30" s="36" customFormat="1" ht="108.5">
      <c r="A308" s="39">
        <v>1073</v>
      </c>
      <c r="B308" s="35" t="s">
        <v>385</v>
      </c>
      <c r="C308" s="35" t="s">
        <v>386</v>
      </c>
      <c r="D308" s="33" t="s">
        <v>80</v>
      </c>
      <c r="E308" s="33" t="str">
        <f>IF(D308&gt;0,VLOOKUP(D308,lists!$C$6:$D$101,2,FALSE),"")</f>
        <v>Potato</v>
      </c>
      <c r="F308" s="35"/>
      <c r="G308" s="38" t="s">
        <v>405</v>
      </c>
      <c r="H308" s="35"/>
      <c r="I308" s="35" t="s">
        <v>540</v>
      </c>
      <c r="J308" s="35" t="s">
        <v>991</v>
      </c>
      <c r="K308" s="34" t="s">
        <v>252</v>
      </c>
      <c r="L308" s="33"/>
      <c r="M308" s="33" t="s">
        <v>273</v>
      </c>
      <c r="N308" s="33">
        <f>IF(M308&gt;0,VLOOKUP(M308,lists!$Q$6:$R$161,2,FALSE),"")</f>
        <v>0</v>
      </c>
      <c r="O308" s="35"/>
      <c r="P308" s="35" t="s">
        <v>515</v>
      </c>
      <c r="Q308" s="35" t="s">
        <v>396</v>
      </c>
      <c r="R308" s="29" t="s">
        <v>396</v>
      </c>
      <c r="S308" s="35" t="s">
        <v>396</v>
      </c>
      <c r="T308" s="38" t="s">
        <v>396</v>
      </c>
      <c r="U308" s="35" t="s">
        <v>992</v>
      </c>
      <c r="V308" s="34" t="s">
        <v>14</v>
      </c>
      <c r="W308" s="35" t="s">
        <v>388</v>
      </c>
      <c r="X308" s="35" t="s">
        <v>994</v>
      </c>
      <c r="Y308" s="35" t="s">
        <v>995</v>
      </c>
      <c r="Z308" s="35">
        <v>2008</v>
      </c>
      <c r="AA308" s="74" t="s">
        <v>996</v>
      </c>
      <c r="AB308" s="35"/>
      <c r="AC308" s="34"/>
      <c r="AD308" s="34" t="s">
        <v>183</v>
      </c>
    </row>
    <row r="309" spans="1:30" s="36" customFormat="1" ht="108.5">
      <c r="A309" s="39">
        <v>1073</v>
      </c>
      <c r="B309" s="35" t="s">
        <v>385</v>
      </c>
      <c r="C309" s="35" t="s">
        <v>386</v>
      </c>
      <c r="D309" s="33" t="s">
        <v>80</v>
      </c>
      <c r="E309" s="33" t="str">
        <f>IF(D309&gt;0,VLOOKUP(D309,lists!$C$6:$D$101,2,FALSE),"")</f>
        <v>Potato</v>
      </c>
      <c r="F309" s="35"/>
      <c r="G309" s="38" t="s">
        <v>405</v>
      </c>
      <c r="H309" s="35"/>
      <c r="I309" s="35" t="s">
        <v>540</v>
      </c>
      <c r="J309" s="35" t="s">
        <v>991</v>
      </c>
      <c r="K309" s="34" t="s">
        <v>252</v>
      </c>
      <c r="L309" s="33"/>
      <c r="M309" s="33" t="s">
        <v>274</v>
      </c>
      <c r="N309" s="33">
        <f>IF(M309&gt;0,VLOOKUP(M309,lists!$Q$6:$R$161,2,FALSE),"")</f>
        <v>0</v>
      </c>
      <c r="O309" s="35"/>
      <c r="P309" s="35" t="s">
        <v>515</v>
      </c>
      <c r="Q309" s="35" t="s">
        <v>396</v>
      </c>
      <c r="R309" s="29" t="s">
        <v>396</v>
      </c>
      <c r="S309" s="35" t="s">
        <v>396</v>
      </c>
      <c r="T309" s="38" t="s">
        <v>396</v>
      </c>
      <c r="U309" s="35" t="s">
        <v>993</v>
      </c>
      <c r="V309" s="34" t="s">
        <v>14</v>
      </c>
      <c r="W309" s="35" t="s">
        <v>388</v>
      </c>
      <c r="X309" s="35" t="s">
        <v>994</v>
      </c>
      <c r="Y309" s="35" t="s">
        <v>995</v>
      </c>
      <c r="Z309" s="35">
        <v>2008</v>
      </c>
      <c r="AA309" s="74" t="s">
        <v>996</v>
      </c>
      <c r="AB309" s="35"/>
      <c r="AC309" s="34"/>
      <c r="AD309" s="34" t="s">
        <v>183</v>
      </c>
    </row>
    <row r="310" spans="1:30" s="36" customFormat="1" ht="58">
      <c r="A310" s="39">
        <v>1074</v>
      </c>
      <c r="B310" s="35" t="s">
        <v>385</v>
      </c>
      <c r="C310" s="35" t="s">
        <v>386</v>
      </c>
      <c r="D310" s="33" t="s">
        <v>80</v>
      </c>
      <c r="E310" s="33" t="str">
        <f>IF(D310&gt;0,VLOOKUP(D310,lists!$C$6:$D$101,2,FALSE),"")</f>
        <v>Potato</v>
      </c>
      <c r="F310" s="35"/>
      <c r="G310" s="38" t="s">
        <v>405</v>
      </c>
      <c r="H310" s="35"/>
      <c r="I310" s="35" t="s">
        <v>540</v>
      </c>
      <c r="J310" s="35" t="s">
        <v>551</v>
      </c>
      <c r="K310" s="34" t="s">
        <v>252</v>
      </c>
      <c r="L310" s="33"/>
      <c r="M310" s="33" t="s">
        <v>997</v>
      </c>
      <c r="N310" s="33">
        <f>IF(M310&gt;0,VLOOKUP(M310,lists!$Q$6:$R$161,2,FALSE),"")</f>
        <v>0</v>
      </c>
      <c r="O310" s="35"/>
      <c r="P310" s="35" t="s">
        <v>515</v>
      </c>
      <c r="Q310" s="35" t="s">
        <v>396</v>
      </c>
      <c r="R310" s="29" t="s">
        <v>396</v>
      </c>
      <c r="S310" s="35" t="s">
        <v>396</v>
      </c>
      <c r="T310" s="38" t="s">
        <v>507</v>
      </c>
      <c r="U310" s="71" t="s">
        <v>1002</v>
      </c>
      <c r="V310" s="34" t="s">
        <v>14</v>
      </c>
      <c r="W310" s="35" t="s">
        <v>388</v>
      </c>
      <c r="X310" s="35" t="s">
        <v>1001</v>
      </c>
      <c r="Y310" s="35" t="s">
        <v>1000</v>
      </c>
      <c r="Z310" s="35">
        <v>1994</v>
      </c>
      <c r="AA310" s="34" t="s">
        <v>999</v>
      </c>
      <c r="AB310" s="35" t="s">
        <v>997</v>
      </c>
      <c r="AC310" s="79" t="s">
        <v>998</v>
      </c>
      <c r="AD310" s="34" t="s">
        <v>184</v>
      </c>
    </row>
    <row r="311" spans="1:30" s="36" customFormat="1" ht="29">
      <c r="A311" s="39">
        <v>1075</v>
      </c>
      <c r="B311" s="35" t="s">
        <v>385</v>
      </c>
      <c r="C311" s="35" t="s">
        <v>386</v>
      </c>
      <c r="D311" s="33" t="s">
        <v>80</v>
      </c>
      <c r="E311" s="33" t="str">
        <f>IF(D311&gt;0,VLOOKUP(D311,lists!$C$6:$D$101,2,FALSE),"")</f>
        <v>Potato</v>
      </c>
      <c r="F311" s="35"/>
      <c r="G311" s="38" t="s">
        <v>405</v>
      </c>
      <c r="H311" s="35"/>
      <c r="I311" s="35" t="s">
        <v>563</v>
      </c>
      <c r="J311" s="35"/>
      <c r="K311" s="34" t="s">
        <v>252</v>
      </c>
      <c r="L311" s="33"/>
      <c r="M311" s="33" t="s">
        <v>1003</v>
      </c>
      <c r="N311" s="33">
        <f>IF(M311&gt;0,VLOOKUP(M311,lists!$Q$6:$R$161,2,FALSE),"")</f>
        <v>0</v>
      </c>
      <c r="O311" s="35"/>
      <c r="P311" s="35" t="s">
        <v>515</v>
      </c>
      <c r="Q311" s="35" t="s">
        <v>396</v>
      </c>
      <c r="R311" s="29" t="s">
        <v>396</v>
      </c>
      <c r="S311" s="35" t="s">
        <v>396</v>
      </c>
      <c r="T311" s="38" t="s">
        <v>1007</v>
      </c>
      <c r="U311" s="71" t="s">
        <v>1006</v>
      </c>
      <c r="V311" s="34" t="s">
        <v>14</v>
      </c>
      <c r="W311" s="35" t="s">
        <v>388</v>
      </c>
      <c r="X311" s="71" t="s">
        <v>1004</v>
      </c>
      <c r="Y311" s="71" t="s">
        <v>1005</v>
      </c>
      <c r="Z311" s="35">
        <v>1984</v>
      </c>
      <c r="AA311" s="34" t="s">
        <v>1008</v>
      </c>
      <c r="AB311" s="71" t="s">
        <v>1003</v>
      </c>
      <c r="AD311" s="34" t="s">
        <v>184</v>
      </c>
    </row>
    <row r="312" spans="1:30" s="36" customFormat="1" ht="72.5">
      <c r="A312" s="39">
        <v>1076</v>
      </c>
      <c r="B312" s="35" t="s">
        <v>385</v>
      </c>
      <c r="C312" s="35" t="s">
        <v>386</v>
      </c>
      <c r="D312" s="33" t="s">
        <v>80</v>
      </c>
      <c r="E312" s="33" t="str">
        <f>IF(D312&gt;0,VLOOKUP(D312,lists!$C$6:$D$101,2,FALSE),"")</f>
        <v>Potato</v>
      </c>
      <c r="F312" s="35"/>
      <c r="G312" s="38" t="s">
        <v>405</v>
      </c>
      <c r="H312" s="35"/>
      <c r="I312" s="35" t="s">
        <v>563</v>
      </c>
      <c r="J312" s="35"/>
      <c r="K312" s="34" t="s">
        <v>121</v>
      </c>
      <c r="L312" s="33"/>
      <c r="M312" s="33" t="s">
        <v>275</v>
      </c>
      <c r="N312" s="33">
        <f>IF(M312&gt;0,VLOOKUP(M312,lists!$Q$6:$R$161,2,FALSE),"")</f>
        <v>0</v>
      </c>
      <c r="O312" s="35"/>
      <c r="P312" s="35" t="s">
        <v>191</v>
      </c>
      <c r="Q312" s="35" t="s">
        <v>396</v>
      </c>
      <c r="R312" s="29" t="s">
        <v>396</v>
      </c>
      <c r="S312" s="35" t="s">
        <v>396</v>
      </c>
      <c r="T312" s="38" t="s">
        <v>1007</v>
      </c>
      <c r="U312" s="35" t="s">
        <v>1017</v>
      </c>
      <c r="V312" s="34" t="s">
        <v>14</v>
      </c>
      <c r="W312" s="35" t="s">
        <v>388</v>
      </c>
      <c r="X312" s="35" t="s">
        <v>1018</v>
      </c>
      <c r="Y312" s="34" t="s">
        <v>1019</v>
      </c>
      <c r="Z312" s="35">
        <v>2008</v>
      </c>
      <c r="AA312" s="34" t="s">
        <v>1009</v>
      </c>
      <c r="AB312" s="35" t="s">
        <v>1020</v>
      </c>
      <c r="AC312" s="36" t="s">
        <v>1010</v>
      </c>
      <c r="AD312" s="34" t="s">
        <v>183</v>
      </c>
    </row>
    <row r="313" spans="1:30" s="36" customFormat="1" ht="72.5">
      <c r="A313" s="39">
        <v>1076</v>
      </c>
      <c r="B313" s="35" t="s">
        <v>385</v>
      </c>
      <c r="C313" s="35" t="s">
        <v>386</v>
      </c>
      <c r="D313" s="33" t="s">
        <v>80</v>
      </c>
      <c r="E313" s="33" t="str">
        <f>IF(D313&gt;0,VLOOKUP(D313,lists!$C$6:$D$101,2,FALSE),"")</f>
        <v>Potato</v>
      </c>
      <c r="F313" s="35"/>
      <c r="G313" s="38" t="s">
        <v>405</v>
      </c>
      <c r="H313" s="35"/>
      <c r="I313" s="35" t="s">
        <v>563</v>
      </c>
      <c r="J313" s="35"/>
      <c r="K313" s="34" t="s">
        <v>121</v>
      </c>
      <c r="L313" s="33"/>
      <c r="M313" s="33" t="s">
        <v>275</v>
      </c>
      <c r="N313" s="33">
        <f>IF(M313&gt;0,VLOOKUP(M313,lists!$Q$6:$R$161,2,FALSE),"")</f>
        <v>0</v>
      </c>
      <c r="O313" s="35"/>
      <c r="P313" s="35" t="s">
        <v>191</v>
      </c>
      <c r="Q313" s="35" t="s">
        <v>396</v>
      </c>
      <c r="R313" s="29" t="s">
        <v>396</v>
      </c>
      <c r="S313" s="35" t="s">
        <v>396</v>
      </c>
      <c r="T313" s="38" t="s">
        <v>1007</v>
      </c>
      <c r="U313" s="35" t="s">
        <v>1017</v>
      </c>
      <c r="V313" s="34" t="s">
        <v>14</v>
      </c>
      <c r="W313" s="35" t="s">
        <v>388</v>
      </c>
      <c r="X313" s="35" t="s">
        <v>1018</v>
      </c>
      <c r="Y313" s="34" t="s">
        <v>1019</v>
      </c>
      <c r="Z313" s="35">
        <v>2008</v>
      </c>
      <c r="AA313" s="34" t="s">
        <v>1009</v>
      </c>
      <c r="AB313" s="35" t="s">
        <v>1020</v>
      </c>
      <c r="AC313" s="36" t="s">
        <v>1012</v>
      </c>
      <c r="AD313" s="34" t="s">
        <v>183</v>
      </c>
    </row>
    <row r="314" spans="1:30" s="36" customFormat="1" ht="72.5">
      <c r="A314" s="39">
        <v>1076</v>
      </c>
      <c r="B314" s="35" t="s">
        <v>385</v>
      </c>
      <c r="C314" s="35" t="s">
        <v>386</v>
      </c>
      <c r="D314" s="33" t="s">
        <v>80</v>
      </c>
      <c r="E314" s="33" t="str">
        <f>IF(D314&gt;0,VLOOKUP(D314,lists!$C$6:$D$101,2,FALSE),"")</f>
        <v>Potato</v>
      </c>
      <c r="F314" s="35"/>
      <c r="G314" s="38" t="s">
        <v>405</v>
      </c>
      <c r="H314" s="35"/>
      <c r="I314" s="35" t="s">
        <v>563</v>
      </c>
      <c r="J314" s="35"/>
      <c r="K314" s="34" t="s">
        <v>121</v>
      </c>
      <c r="L314" s="33"/>
      <c r="M314" s="33" t="s">
        <v>275</v>
      </c>
      <c r="N314" s="33">
        <f>IF(M314&gt;0,VLOOKUP(M314,lists!$Q$6:$R$161,2,FALSE),"")</f>
        <v>0</v>
      </c>
      <c r="O314" s="35"/>
      <c r="P314" s="35" t="s">
        <v>191</v>
      </c>
      <c r="Q314" s="35" t="s">
        <v>396</v>
      </c>
      <c r="R314" s="29" t="s">
        <v>396</v>
      </c>
      <c r="S314" s="35" t="s">
        <v>396</v>
      </c>
      <c r="T314" s="38" t="s">
        <v>1007</v>
      </c>
      <c r="U314" s="35" t="s">
        <v>1017</v>
      </c>
      <c r="V314" s="34" t="s">
        <v>14</v>
      </c>
      <c r="W314" s="35" t="s">
        <v>388</v>
      </c>
      <c r="X314" s="35" t="s">
        <v>1018</v>
      </c>
      <c r="Y314" s="34" t="s">
        <v>1019</v>
      </c>
      <c r="Z314" s="35">
        <v>2008</v>
      </c>
      <c r="AA314" s="34" t="s">
        <v>1009</v>
      </c>
      <c r="AB314" s="35" t="s">
        <v>1020</v>
      </c>
      <c r="AC314" s="36" t="s">
        <v>1013</v>
      </c>
      <c r="AD314" s="34" t="s">
        <v>183</v>
      </c>
    </row>
    <row r="315" spans="1:30" s="36" customFormat="1" ht="72.5">
      <c r="A315" s="39">
        <v>1076</v>
      </c>
      <c r="B315" s="35" t="s">
        <v>385</v>
      </c>
      <c r="C315" s="35" t="s">
        <v>386</v>
      </c>
      <c r="D315" s="33" t="s">
        <v>80</v>
      </c>
      <c r="E315" s="33" t="str">
        <f>IF(D315&gt;0,VLOOKUP(D315,lists!$C$6:$D$101,2,FALSE),"")</f>
        <v>Potato</v>
      </c>
      <c r="F315" s="35"/>
      <c r="G315" s="38" t="s">
        <v>405</v>
      </c>
      <c r="H315" s="35"/>
      <c r="I315" s="35" t="s">
        <v>563</v>
      </c>
      <c r="J315" s="35"/>
      <c r="K315" s="34" t="s">
        <v>121</v>
      </c>
      <c r="L315" s="33"/>
      <c r="M315" s="33" t="s">
        <v>275</v>
      </c>
      <c r="N315" s="33">
        <f>IF(M315&gt;0,VLOOKUP(M315,lists!$Q$6:$R$161,2,FALSE),"")</f>
        <v>0</v>
      </c>
      <c r="O315" s="35"/>
      <c r="P315" s="35" t="s">
        <v>191</v>
      </c>
      <c r="Q315" s="35" t="s">
        <v>396</v>
      </c>
      <c r="R315" s="29" t="s">
        <v>396</v>
      </c>
      <c r="S315" s="35" t="s">
        <v>396</v>
      </c>
      <c r="T315" s="38" t="s">
        <v>1007</v>
      </c>
      <c r="U315" s="35" t="s">
        <v>1017</v>
      </c>
      <c r="V315" s="34" t="s">
        <v>14</v>
      </c>
      <c r="W315" s="35" t="s">
        <v>388</v>
      </c>
      <c r="X315" s="35" t="s">
        <v>1018</v>
      </c>
      <c r="Y315" s="34" t="s">
        <v>1019</v>
      </c>
      <c r="Z315" s="35">
        <v>2008</v>
      </c>
      <c r="AA315" s="34" t="s">
        <v>1009</v>
      </c>
      <c r="AB315" s="35" t="s">
        <v>1020</v>
      </c>
      <c r="AC315" s="36" t="s">
        <v>1014</v>
      </c>
      <c r="AD315" s="34" t="s">
        <v>183</v>
      </c>
    </row>
    <row r="316" spans="1:30" s="36" customFormat="1" ht="72.5">
      <c r="A316" s="39">
        <v>1076</v>
      </c>
      <c r="B316" s="35" t="s">
        <v>385</v>
      </c>
      <c r="C316" s="35" t="s">
        <v>386</v>
      </c>
      <c r="D316" s="33" t="s">
        <v>80</v>
      </c>
      <c r="E316" s="33" t="str">
        <f>IF(D316&gt;0,VLOOKUP(D316,lists!$C$6:$D$101,2,FALSE),"")</f>
        <v>Potato</v>
      </c>
      <c r="F316" s="35"/>
      <c r="G316" s="38" t="s">
        <v>405</v>
      </c>
      <c r="H316" s="35"/>
      <c r="I316" s="35" t="s">
        <v>563</v>
      </c>
      <c r="J316" s="35"/>
      <c r="K316" s="34" t="s">
        <v>121</v>
      </c>
      <c r="L316" s="33"/>
      <c r="M316" s="33" t="s">
        <v>276</v>
      </c>
      <c r="N316" s="33">
        <f>IF(M316&gt;0,VLOOKUP(M316,lists!$Q$6:$R$161,2,FALSE),"")</f>
        <v>0</v>
      </c>
      <c r="O316" s="35"/>
      <c r="P316" s="35" t="s">
        <v>191</v>
      </c>
      <c r="Q316" s="35" t="s">
        <v>396</v>
      </c>
      <c r="R316" s="29" t="s">
        <v>396</v>
      </c>
      <c r="S316" s="35" t="s">
        <v>396</v>
      </c>
      <c r="T316" s="38" t="s">
        <v>1007</v>
      </c>
      <c r="U316" s="35" t="s">
        <v>1017</v>
      </c>
      <c r="V316" s="34" t="s">
        <v>14</v>
      </c>
      <c r="W316" s="35" t="s">
        <v>388</v>
      </c>
      <c r="X316" s="35" t="s">
        <v>1018</v>
      </c>
      <c r="Y316" s="34" t="s">
        <v>1019</v>
      </c>
      <c r="Z316" s="35">
        <v>2008</v>
      </c>
      <c r="AA316" s="34" t="s">
        <v>1009</v>
      </c>
      <c r="AB316" s="35" t="s">
        <v>1020</v>
      </c>
      <c r="AC316" s="36" t="s">
        <v>1010</v>
      </c>
      <c r="AD316" s="34" t="s">
        <v>183</v>
      </c>
    </row>
    <row r="317" spans="1:30" s="36" customFormat="1" ht="72.5">
      <c r="A317" s="39">
        <v>1076</v>
      </c>
      <c r="B317" s="35" t="s">
        <v>385</v>
      </c>
      <c r="C317" s="35" t="s">
        <v>386</v>
      </c>
      <c r="D317" s="33" t="s">
        <v>80</v>
      </c>
      <c r="E317" s="33" t="str">
        <f>IF(D317&gt;0,VLOOKUP(D317,lists!$C$6:$D$101,2,FALSE),"")</f>
        <v>Potato</v>
      </c>
      <c r="F317" s="35"/>
      <c r="G317" s="38" t="s">
        <v>405</v>
      </c>
      <c r="H317" s="35"/>
      <c r="I317" s="35" t="s">
        <v>563</v>
      </c>
      <c r="J317" s="35"/>
      <c r="K317" s="34" t="s">
        <v>121</v>
      </c>
      <c r="L317" s="33"/>
      <c r="M317" s="33" t="s">
        <v>276</v>
      </c>
      <c r="N317" s="33">
        <f>IF(M317&gt;0,VLOOKUP(M317,lists!$Q$6:$R$161,2,FALSE),"")</f>
        <v>0</v>
      </c>
      <c r="O317" s="35"/>
      <c r="P317" s="35" t="s">
        <v>515</v>
      </c>
      <c r="Q317" s="35" t="s">
        <v>396</v>
      </c>
      <c r="R317" s="29" t="s">
        <v>396</v>
      </c>
      <c r="S317" s="35" t="s">
        <v>396</v>
      </c>
      <c r="T317" s="38" t="s">
        <v>1007</v>
      </c>
      <c r="U317" s="35" t="s">
        <v>1017</v>
      </c>
      <c r="V317" s="34" t="s">
        <v>14</v>
      </c>
      <c r="W317" s="35" t="s">
        <v>388</v>
      </c>
      <c r="X317" s="35" t="s">
        <v>1018</v>
      </c>
      <c r="Y317" s="34" t="s">
        <v>1019</v>
      </c>
      <c r="Z317" s="35">
        <v>2008</v>
      </c>
      <c r="AA317" s="34" t="s">
        <v>1009</v>
      </c>
      <c r="AB317" s="35" t="s">
        <v>1020</v>
      </c>
      <c r="AC317" s="34" t="s">
        <v>1011</v>
      </c>
      <c r="AD317" s="34" t="s">
        <v>183</v>
      </c>
    </row>
    <row r="318" spans="1:30" s="36" customFormat="1" ht="72.5">
      <c r="A318" s="39">
        <v>1076</v>
      </c>
      <c r="B318" s="35" t="s">
        <v>385</v>
      </c>
      <c r="C318" s="35" t="s">
        <v>386</v>
      </c>
      <c r="D318" s="33" t="s">
        <v>80</v>
      </c>
      <c r="E318" s="33" t="str">
        <f>IF(D318&gt;0,VLOOKUP(D318,lists!$C$6:$D$101,2,FALSE),"")</f>
        <v>Potato</v>
      </c>
      <c r="F318" s="35"/>
      <c r="G318" s="38" t="s">
        <v>405</v>
      </c>
      <c r="H318" s="35"/>
      <c r="I318" s="35" t="s">
        <v>563</v>
      </c>
      <c r="J318" s="35"/>
      <c r="K318" s="34" t="s">
        <v>121</v>
      </c>
      <c r="L318" s="33"/>
      <c r="M318" s="33" t="s">
        <v>273</v>
      </c>
      <c r="N318" s="33">
        <f>IF(M318&gt;0,VLOOKUP(M318,lists!$Q$6:$R$161,2,FALSE),"")</f>
        <v>0</v>
      </c>
      <c r="O318" s="35"/>
      <c r="P318" s="35" t="s">
        <v>515</v>
      </c>
      <c r="Q318" s="35" t="s">
        <v>396</v>
      </c>
      <c r="R318" s="29" t="s">
        <v>396</v>
      </c>
      <c r="S318" s="35" t="s">
        <v>396</v>
      </c>
      <c r="T318" s="38" t="s">
        <v>1007</v>
      </c>
      <c r="U318" s="35" t="s">
        <v>1017</v>
      </c>
      <c r="V318" s="34" t="s">
        <v>14</v>
      </c>
      <c r="W318" s="35" t="s">
        <v>388</v>
      </c>
      <c r="X318" s="35" t="s">
        <v>1018</v>
      </c>
      <c r="Y318" s="34" t="s">
        <v>1019</v>
      </c>
      <c r="Z318" s="35">
        <v>2008</v>
      </c>
      <c r="AA318" s="34" t="s">
        <v>1009</v>
      </c>
      <c r="AB318" s="35" t="s">
        <v>1020</v>
      </c>
      <c r="AC318" s="34" t="s">
        <v>1011</v>
      </c>
      <c r="AD318" s="34" t="s">
        <v>183</v>
      </c>
    </row>
    <row r="319" spans="1:30" s="36" customFormat="1" ht="72.5">
      <c r="A319" s="39">
        <v>1076</v>
      </c>
      <c r="B319" s="35" t="s">
        <v>385</v>
      </c>
      <c r="C319" s="35" t="s">
        <v>386</v>
      </c>
      <c r="D319" s="33" t="s">
        <v>80</v>
      </c>
      <c r="E319" s="33" t="str">
        <f>IF(D319&gt;0,VLOOKUP(D319,lists!$C$6:$D$101,2,FALSE),"")</f>
        <v>Potato</v>
      </c>
      <c r="F319" s="35"/>
      <c r="G319" s="38" t="s">
        <v>405</v>
      </c>
      <c r="H319" s="35"/>
      <c r="I319" s="35" t="s">
        <v>563</v>
      </c>
      <c r="J319" s="35"/>
      <c r="K319" s="34" t="s">
        <v>121</v>
      </c>
      <c r="L319" s="33"/>
      <c r="M319" s="33" t="s">
        <v>273</v>
      </c>
      <c r="N319" s="33">
        <f>IF(M319&gt;0,VLOOKUP(M319,lists!$Q$6:$R$161,2,FALSE),"")</f>
        <v>0</v>
      </c>
      <c r="O319" s="35"/>
      <c r="P319" s="35" t="s">
        <v>515</v>
      </c>
      <c r="Q319" s="35" t="s">
        <v>396</v>
      </c>
      <c r="R319" s="29" t="s">
        <v>396</v>
      </c>
      <c r="S319" s="35" t="s">
        <v>396</v>
      </c>
      <c r="T319" s="38" t="s">
        <v>1007</v>
      </c>
      <c r="U319" s="35" t="s">
        <v>1017</v>
      </c>
      <c r="V319" s="34" t="s">
        <v>14</v>
      </c>
      <c r="W319" s="35" t="s">
        <v>388</v>
      </c>
      <c r="X319" s="35" t="s">
        <v>1018</v>
      </c>
      <c r="Y319" s="34" t="s">
        <v>1019</v>
      </c>
      <c r="Z319" s="35">
        <v>2008</v>
      </c>
      <c r="AA319" s="34" t="s">
        <v>1009</v>
      </c>
      <c r="AB319" s="35" t="s">
        <v>1020</v>
      </c>
      <c r="AC319" s="34" t="s">
        <v>1015</v>
      </c>
      <c r="AD319" s="34" t="s">
        <v>183</v>
      </c>
    </row>
    <row r="320" spans="1:30" s="36" customFormat="1" ht="72.5">
      <c r="A320" s="39">
        <v>1076</v>
      </c>
      <c r="B320" s="35" t="s">
        <v>385</v>
      </c>
      <c r="C320" s="35" t="s">
        <v>386</v>
      </c>
      <c r="D320" s="33" t="s">
        <v>80</v>
      </c>
      <c r="E320" s="33" t="str">
        <f>IF(D320&gt;0,VLOOKUP(D320,lists!$C$6:$D$101,2,FALSE),"")</f>
        <v>Potato</v>
      </c>
      <c r="F320" s="35"/>
      <c r="G320" s="38" t="s">
        <v>405</v>
      </c>
      <c r="H320" s="35"/>
      <c r="I320" s="35" t="s">
        <v>563</v>
      </c>
      <c r="J320" s="35"/>
      <c r="K320" s="34" t="s">
        <v>121</v>
      </c>
      <c r="L320" s="33"/>
      <c r="M320" s="33" t="s">
        <v>273</v>
      </c>
      <c r="N320" s="33">
        <f>IF(M320&gt;0,VLOOKUP(M320,lists!$Q$6:$R$161,2,FALSE),"")</f>
        <v>0</v>
      </c>
      <c r="O320" s="35"/>
      <c r="P320" s="35" t="s">
        <v>515</v>
      </c>
      <c r="Q320" s="35" t="s">
        <v>396</v>
      </c>
      <c r="R320" s="29" t="s">
        <v>396</v>
      </c>
      <c r="S320" s="35" t="s">
        <v>396</v>
      </c>
      <c r="T320" s="38" t="s">
        <v>1007</v>
      </c>
      <c r="U320" s="35" t="s">
        <v>1017</v>
      </c>
      <c r="V320" s="34" t="s">
        <v>14</v>
      </c>
      <c r="W320" s="35" t="s">
        <v>388</v>
      </c>
      <c r="X320" s="35" t="s">
        <v>1018</v>
      </c>
      <c r="Y320" s="34" t="s">
        <v>1019</v>
      </c>
      <c r="Z320" s="35">
        <v>2008</v>
      </c>
      <c r="AA320" s="34" t="s">
        <v>1009</v>
      </c>
      <c r="AB320" s="35" t="s">
        <v>1020</v>
      </c>
      <c r="AC320" s="34" t="s">
        <v>1016</v>
      </c>
      <c r="AD320" s="34" t="s">
        <v>183</v>
      </c>
    </row>
    <row r="321" spans="1:30" s="36" customFormat="1" ht="72.5">
      <c r="A321" s="39">
        <v>1076</v>
      </c>
      <c r="B321" s="35" t="s">
        <v>385</v>
      </c>
      <c r="C321" s="35" t="s">
        <v>386</v>
      </c>
      <c r="D321" s="33" t="s">
        <v>80</v>
      </c>
      <c r="E321" s="33" t="str">
        <f>IF(D321&gt;0,VLOOKUP(D321,lists!$C$6:$D$101,2,FALSE),"")</f>
        <v>Potato</v>
      </c>
      <c r="F321" s="35"/>
      <c r="G321" s="38" t="s">
        <v>405</v>
      </c>
      <c r="H321" s="35"/>
      <c r="I321" s="35" t="s">
        <v>563</v>
      </c>
      <c r="J321" s="35"/>
      <c r="K321" s="34" t="s">
        <v>121</v>
      </c>
      <c r="L321" s="33"/>
      <c r="M321" s="33" t="s">
        <v>275</v>
      </c>
      <c r="N321" s="33">
        <f>IF(M321&gt;0,VLOOKUP(M321,lists!$Q$6:$R$161,2,FALSE),"")</f>
        <v>0</v>
      </c>
      <c r="O321" s="35"/>
      <c r="P321" s="35" t="s">
        <v>515</v>
      </c>
      <c r="Q321" s="35" t="s">
        <v>396</v>
      </c>
      <c r="R321" s="29" t="s">
        <v>396</v>
      </c>
      <c r="S321" s="35" t="s">
        <v>396</v>
      </c>
      <c r="T321" s="38" t="s">
        <v>1007</v>
      </c>
      <c r="U321" s="35" t="s">
        <v>1017</v>
      </c>
      <c r="V321" s="34" t="s">
        <v>14</v>
      </c>
      <c r="W321" s="35" t="s">
        <v>388</v>
      </c>
      <c r="X321" s="35" t="s">
        <v>1018</v>
      </c>
      <c r="Y321" s="34" t="s">
        <v>1019</v>
      </c>
      <c r="Z321" s="35">
        <v>2008</v>
      </c>
      <c r="AA321" s="34" t="s">
        <v>1009</v>
      </c>
      <c r="AB321" s="35" t="s">
        <v>1020</v>
      </c>
      <c r="AC321" s="34" t="s">
        <v>1011</v>
      </c>
      <c r="AD321" s="34" t="s">
        <v>183</v>
      </c>
    </row>
    <row r="322" spans="1:30" s="36" customFormat="1" ht="72.5">
      <c r="A322" s="39">
        <v>1076</v>
      </c>
      <c r="B322" s="35" t="s">
        <v>385</v>
      </c>
      <c r="C322" s="35" t="s">
        <v>386</v>
      </c>
      <c r="D322" s="33" t="s">
        <v>80</v>
      </c>
      <c r="E322" s="33" t="str">
        <f>IF(D322&gt;0,VLOOKUP(D322,lists!$C$6:$D$101,2,FALSE),"")</f>
        <v>Potato</v>
      </c>
      <c r="F322" s="35"/>
      <c r="G322" s="38" t="s">
        <v>405</v>
      </c>
      <c r="H322" s="35"/>
      <c r="I322" s="35" t="s">
        <v>563</v>
      </c>
      <c r="J322" s="35"/>
      <c r="K322" s="34" t="s">
        <v>121</v>
      </c>
      <c r="L322" s="33"/>
      <c r="M322" s="33" t="s">
        <v>275</v>
      </c>
      <c r="N322" s="33">
        <f>IF(M322&gt;0,VLOOKUP(M322,lists!$Q$6:$R$161,2,FALSE),"")</f>
        <v>0</v>
      </c>
      <c r="O322" s="35"/>
      <c r="P322" s="35" t="s">
        <v>515</v>
      </c>
      <c r="Q322" s="35" t="s">
        <v>396</v>
      </c>
      <c r="R322" s="29" t="s">
        <v>396</v>
      </c>
      <c r="S322" s="35" t="s">
        <v>396</v>
      </c>
      <c r="T322" s="38" t="s">
        <v>1007</v>
      </c>
      <c r="U322" s="35" t="s">
        <v>1017</v>
      </c>
      <c r="V322" s="34" t="s">
        <v>14</v>
      </c>
      <c r="W322" s="35" t="s">
        <v>388</v>
      </c>
      <c r="X322" s="35" t="s">
        <v>1018</v>
      </c>
      <c r="Y322" s="34" t="s">
        <v>1019</v>
      </c>
      <c r="Z322" s="35">
        <v>2008</v>
      </c>
      <c r="AA322" s="34" t="s">
        <v>1009</v>
      </c>
      <c r="AB322" s="35" t="s">
        <v>1020</v>
      </c>
      <c r="AC322" s="34" t="s">
        <v>1015</v>
      </c>
      <c r="AD322" s="34" t="s">
        <v>183</v>
      </c>
    </row>
    <row r="323" spans="1:30" s="36" customFormat="1" ht="58">
      <c r="A323" s="39">
        <v>1077</v>
      </c>
      <c r="B323" s="35" t="s">
        <v>385</v>
      </c>
      <c r="C323" s="35" t="s">
        <v>386</v>
      </c>
      <c r="D323" s="33" t="s">
        <v>80</v>
      </c>
      <c r="E323" s="33" t="str">
        <f>IF(D323&gt;0,VLOOKUP(D323,lists!$C$6:$D$101,2,FALSE),"")</f>
        <v>Potato</v>
      </c>
      <c r="F323" s="35" t="s">
        <v>1029</v>
      </c>
      <c r="G323" s="38" t="s">
        <v>405</v>
      </c>
      <c r="H323" s="35"/>
      <c r="I323" s="35" t="s">
        <v>540</v>
      </c>
      <c r="J323" s="35" t="s">
        <v>1027</v>
      </c>
      <c r="K323" s="34" t="s">
        <v>252</v>
      </c>
      <c r="L323" s="33"/>
      <c r="M323" s="33" t="s">
        <v>188</v>
      </c>
      <c r="N323" s="33">
        <f>IF(M323&gt;0,VLOOKUP(M323,lists!$Q$6:$R$161,2,FALSE),"")</f>
        <v>0</v>
      </c>
      <c r="O323" s="35"/>
      <c r="P323" s="35" t="s">
        <v>515</v>
      </c>
      <c r="Q323" s="35" t="s">
        <v>198</v>
      </c>
      <c r="R323" s="29" t="s">
        <v>396</v>
      </c>
      <c r="S323" s="35" t="s">
        <v>396</v>
      </c>
      <c r="T323" s="38" t="s">
        <v>1028</v>
      </c>
      <c r="U323" s="35" t="s">
        <v>1026</v>
      </c>
      <c r="V323" s="34" t="s">
        <v>14</v>
      </c>
      <c r="W323" s="35" t="s">
        <v>388</v>
      </c>
      <c r="X323" s="34" t="s">
        <v>1025</v>
      </c>
      <c r="Y323" s="34" t="s">
        <v>1024</v>
      </c>
      <c r="Z323" s="35">
        <v>2005</v>
      </c>
      <c r="AA323" s="34" t="s">
        <v>1023</v>
      </c>
      <c r="AB323" s="34" t="s">
        <v>1021</v>
      </c>
      <c r="AC323" s="36" t="s">
        <v>1022</v>
      </c>
      <c r="AD323" s="34" t="s">
        <v>182</v>
      </c>
    </row>
    <row r="324" spans="1:30" s="36" customFormat="1" ht="101.5">
      <c r="A324" s="39">
        <v>1078</v>
      </c>
      <c r="B324" s="35" t="s">
        <v>385</v>
      </c>
      <c r="C324" s="35" t="s">
        <v>386</v>
      </c>
      <c r="D324" s="33" t="s">
        <v>80</v>
      </c>
      <c r="E324" s="33" t="str">
        <f>IF(D324&gt;0,VLOOKUP(D324,lists!$C$6:$D$101,2,FALSE),"")</f>
        <v>Potato</v>
      </c>
      <c r="F324" s="35" t="s">
        <v>1030</v>
      </c>
      <c r="G324" s="38" t="s">
        <v>405</v>
      </c>
      <c r="H324" s="35"/>
      <c r="I324" s="35" t="s">
        <v>625</v>
      </c>
      <c r="J324" s="35" t="s">
        <v>1031</v>
      </c>
      <c r="K324" s="34"/>
      <c r="L324" s="33"/>
      <c r="M324" s="33" t="s">
        <v>308</v>
      </c>
      <c r="N324" s="33">
        <f>IF(M324&gt;0,VLOOKUP(M324,lists!$Q$6:$R$161,2,FALSE),"")</f>
        <v>0</v>
      </c>
      <c r="O324" s="35"/>
      <c r="P324" s="35" t="s">
        <v>515</v>
      </c>
      <c r="Q324" s="35" t="s">
        <v>255</v>
      </c>
      <c r="R324" s="29" t="s">
        <v>396</v>
      </c>
      <c r="S324" s="35" t="s">
        <v>396</v>
      </c>
      <c r="T324" s="38" t="s">
        <v>508</v>
      </c>
      <c r="U324" s="35" t="s">
        <v>1032</v>
      </c>
      <c r="V324" s="34" t="s">
        <v>14</v>
      </c>
      <c r="W324" s="35" t="s">
        <v>388</v>
      </c>
      <c r="X324" s="35" t="s">
        <v>1034</v>
      </c>
      <c r="Y324" s="34" t="s">
        <v>1033</v>
      </c>
      <c r="Z324" s="35"/>
      <c r="AA324" s="34" t="s">
        <v>1035</v>
      </c>
      <c r="AB324" s="35" t="s">
        <v>1036</v>
      </c>
      <c r="AC324" s="34"/>
      <c r="AD324" s="34" t="s">
        <v>183</v>
      </c>
    </row>
    <row r="325" spans="1:30" s="36" customFormat="1">
      <c r="A325" s="39">
        <v>1079</v>
      </c>
      <c r="B325" s="35" t="s">
        <v>385</v>
      </c>
      <c r="C325" s="35" t="s">
        <v>386</v>
      </c>
      <c r="D325" s="33" t="s">
        <v>79</v>
      </c>
      <c r="E325" s="33" t="str">
        <f>IF(D325&gt;0,VLOOKUP(D325,lists!$C$6:$D$101,2,FALSE),"")</f>
        <v>Maize (corn)</v>
      </c>
      <c r="F325" s="35"/>
      <c r="G325" s="38" t="s">
        <v>405</v>
      </c>
      <c r="H325" s="35"/>
      <c r="I325" s="35" t="s">
        <v>367</v>
      </c>
      <c r="J325" s="35" t="s">
        <v>1042</v>
      </c>
      <c r="K325" s="34" t="s">
        <v>252</v>
      </c>
      <c r="L325" s="33"/>
      <c r="M325" s="33" t="s">
        <v>1375</v>
      </c>
      <c r="N325" s="33">
        <f>IF(M325&gt;0,VLOOKUP(M325,lists!$Q$6:$R$161,2,FALSE),"")</f>
        <v>0</v>
      </c>
      <c r="O325" s="35"/>
      <c r="P325" s="35" t="s">
        <v>515</v>
      </c>
      <c r="Q325" s="35" t="s">
        <v>195</v>
      </c>
      <c r="R325" s="29" t="s">
        <v>396</v>
      </c>
      <c r="S325" s="35" t="s">
        <v>396</v>
      </c>
      <c r="T325" s="38" t="s">
        <v>507</v>
      </c>
      <c r="U325" s="35" t="s">
        <v>1045</v>
      </c>
      <c r="V325" s="34" t="s">
        <v>14</v>
      </c>
      <c r="W325" s="35" t="s">
        <v>388</v>
      </c>
      <c r="X325" s="35" t="s">
        <v>1044</v>
      </c>
      <c r="Y325" s="35" t="s">
        <v>1043</v>
      </c>
      <c r="Z325" s="35">
        <v>1982</v>
      </c>
      <c r="AA325" s="35"/>
      <c r="AB325" s="34" t="s">
        <v>1038</v>
      </c>
      <c r="AC325" s="36" t="s">
        <v>1041</v>
      </c>
      <c r="AD325" s="34" t="s">
        <v>182</v>
      </c>
    </row>
    <row r="326" spans="1:30" s="36" customFormat="1">
      <c r="A326" s="39">
        <v>1079</v>
      </c>
      <c r="B326" s="35" t="s">
        <v>385</v>
      </c>
      <c r="C326" s="35" t="s">
        <v>386</v>
      </c>
      <c r="D326" s="33" t="s">
        <v>79</v>
      </c>
      <c r="E326" s="33" t="str">
        <f>IF(D326&gt;0,VLOOKUP(D326,lists!$C$6:$D$101,2,FALSE),"")</f>
        <v>Maize (corn)</v>
      </c>
      <c r="F326" s="35"/>
      <c r="G326" s="38" t="s">
        <v>405</v>
      </c>
      <c r="H326" s="35"/>
      <c r="I326" s="35" t="s">
        <v>367</v>
      </c>
      <c r="J326" s="35" t="s">
        <v>1042</v>
      </c>
      <c r="K326" s="34" t="s">
        <v>252</v>
      </c>
      <c r="L326" s="33"/>
      <c r="M326" s="33" t="s">
        <v>1361</v>
      </c>
      <c r="N326" s="33">
        <f>IF(M326&gt;0,VLOOKUP(M326,lists!$Q$6:$R$161,2,FALSE),"")</f>
        <v>0</v>
      </c>
      <c r="O326" s="35"/>
      <c r="P326" s="35" t="s">
        <v>192</v>
      </c>
      <c r="Q326" s="35" t="s">
        <v>195</v>
      </c>
      <c r="R326" s="29" t="s">
        <v>396</v>
      </c>
      <c r="S326" s="35" t="s">
        <v>396</v>
      </c>
      <c r="T326" s="38" t="s">
        <v>507</v>
      </c>
      <c r="U326" s="35" t="s">
        <v>1045</v>
      </c>
      <c r="V326" s="34" t="s">
        <v>14</v>
      </c>
      <c r="W326" s="35" t="s">
        <v>388</v>
      </c>
      <c r="X326" s="35" t="s">
        <v>1044</v>
      </c>
      <c r="Y326" s="35" t="s">
        <v>1043</v>
      </c>
      <c r="Z326" s="35">
        <v>1982</v>
      </c>
      <c r="AA326" s="35"/>
      <c r="AB326" s="34" t="s">
        <v>1037</v>
      </c>
      <c r="AC326" s="36" t="s">
        <v>1041</v>
      </c>
      <c r="AD326" s="34" t="s">
        <v>182</v>
      </c>
    </row>
    <row r="327" spans="1:30" s="36" customFormat="1">
      <c r="A327" s="39">
        <v>1079</v>
      </c>
      <c r="B327" s="35" t="s">
        <v>385</v>
      </c>
      <c r="C327" s="35" t="s">
        <v>386</v>
      </c>
      <c r="D327" s="33" t="s">
        <v>82</v>
      </c>
      <c r="E327" s="33" t="str">
        <f>IF(D327&gt;0,VLOOKUP(D327,lists!$C$6:$D$101,2,FALSE),"")</f>
        <v>Soybean</v>
      </c>
      <c r="F327" s="35"/>
      <c r="G327" s="38" t="s">
        <v>405</v>
      </c>
      <c r="H327" s="35"/>
      <c r="I327" s="35" t="s">
        <v>367</v>
      </c>
      <c r="J327" s="35" t="s">
        <v>1042</v>
      </c>
      <c r="K327" s="34" t="s">
        <v>252</v>
      </c>
      <c r="L327" s="33"/>
      <c r="M327" s="33" t="s">
        <v>1361</v>
      </c>
      <c r="N327" s="33">
        <f>IF(M327&gt;0,VLOOKUP(M327,lists!$Q$6:$R$161,2,FALSE),"")</f>
        <v>0</v>
      </c>
      <c r="O327" s="35"/>
      <c r="P327" s="35" t="s">
        <v>515</v>
      </c>
      <c r="Q327" s="35" t="s">
        <v>195</v>
      </c>
      <c r="R327" s="29" t="s">
        <v>396</v>
      </c>
      <c r="S327" s="35" t="s">
        <v>396</v>
      </c>
      <c r="T327" s="38" t="s">
        <v>507</v>
      </c>
      <c r="U327" s="35" t="s">
        <v>1045</v>
      </c>
      <c r="V327" s="34" t="s">
        <v>14</v>
      </c>
      <c r="W327" s="35" t="s">
        <v>388</v>
      </c>
      <c r="X327" s="35" t="s">
        <v>1044</v>
      </c>
      <c r="Y327" s="35" t="s">
        <v>1043</v>
      </c>
      <c r="Z327" s="35">
        <v>1982</v>
      </c>
      <c r="AA327" s="35"/>
      <c r="AB327" s="34" t="s">
        <v>1039</v>
      </c>
      <c r="AD327" s="34" t="s">
        <v>182</v>
      </c>
    </row>
    <row r="328" spans="1:30" s="36" customFormat="1">
      <c r="A328" s="39">
        <v>1079</v>
      </c>
      <c r="B328" s="35" t="s">
        <v>385</v>
      </c>
      <c r="C328" s="35" t="s">
        <v>386</v>
      </c>
      <c r="D328" s="33" t="s">
        <v>82</v>
      </c>
      <c r="E328" s="33" t="str">
        <f>IF(D328&gt;0,VLOOKUP(D328,lists!$C$6:$D$101,2,FALSE),"")</f>
        <v>Soybean</v>
      </c>
      <c r="F328" s="35"/>
      <c r="G328" s="38" t="s">
        <v>405</v>
      </c>
      <c r="H328" s="35"/>
      <c r="I328" s="35" t="s">
        <v>367</v>
      </c>
      <c r="J328" s="35" t="s">
        <v>1042</v>
      </c>
      <c r="K328" s="34" t="s">
        <v>252</v>
      </c>
      <c r="L328" s="33"/>
      <c r="M328" s="33" t="s">
        <v>1375</v>
      </c>
      <c r="N328" s="33">
        <f>IF(M328&gt;0,VLOOKUP(M328,lists!$Q$6:$R$161,2,FALSE),"")</f>
        <v>0</v>
      </c>
      <c r="O328" s="35"/>
      <c r="P328" s="35" t="s">
        <v>515</v>
      </c>
      <c r="Q328" s="35" t="s">
        <v>195</v>
      </c>
      <c r="R328" s="29" t="s">
        <v>396</v>
      </c>
      <c r="S328" s="35" t="s">
        <v>396</v>
      </c>
      <c r="T328" s="38" t="s">
        <v>507</v>
      </c>
      <c r="U328" s="35" t="s">
        <v>1045</v>
      </c>
      <c r="V328" s="34" t="s">
        <v>14</v>
      </c>
      <c r="W328" s="35" t="s">
        <v>388</v>
      </c>
      <c r="X328" s="35" t="s">
        <v>1044</v>
      </c>
      <c r="Y328" s="35" t="s">
        <v>1043</v>
      </c>
      <c r="Z328" s="35">
        <v>1982</v>
      </c>
      <c r="AA328" s="35"/>
      <c r="AB328" s="34" t="s">
        <v>1040</v>
      </c>
      <c r="AD328" s="34" t="s">
        <v>182</v>
      </c>
    </row>
    <row r="329" spans="1:30" s="36" customFormat="1">
      <c r="A329" s="39">
        <v>1080</v>
      </c>
      <c r="B329" s="35" t="s">
        <v>385</v>
      </c>
      <c r="C329" s="35" t="s">
        <v>386</v>
      </c>
      <c r="D329" s="33" t="s">
        <v>79</v>
      </c>
      <c r="E329" s="33" t="str">
        <f>IF(D329&gt;0,VLOOKUP(D329,lists!$C$6:$D$101,2,FALSE),"")</f>
        <v>Maize (corn)</v>
      </c>
      <c r="F329" s="35"/>
      <c r="G329" s="38" t="s">
        <v>405</v>
      </c>
      <c r="H329" s="35"/>
      <c r="I329" s="35"/>
      <c r="J329" s="35"/>
      <c r="K329" s="34" t="s">
        <v>252</v>
      </c>
      <c r="L329" s="33"/>
      <c r="M329" s="33" t="s">
        <v>262</v>
      </c>
      <c r="N329" s="33" t="str">
        <f>IF(M329&gt;0,VLOOKUP(M329,lists!$Q$6:$R$161,2,FALSE),"")</f>
        <v>Colletotrichum atramentarium</v>
      </c>
      <c r="O329" s="35"/>
      <c r="P329" s="35" t="s">
        <v>515</v>
      </c>
      <c r="Q329" s="35" t="s">
        <v>195</v>
      </c>
      <c r="R329" s="29" t="s">
        <v>396</v>
      </c>
      <c r="S329" s="35" t="s">
        <v>396</v>
      </c>
      <c r="T329" s="38" t="s">
        <v>1007</v>
      </c>
      <c r="U329" s="48" t="s">
        <v>1048</v>
      </c>
      <c r="V329" s="34" t="s">
        <v>14</v>
      </c>
      <c r="W329" s="35" t="s">
        <v>388</v>
      </c>
      <c r="X329" s="48" t="s">
        <v>1046</v>
      </c>
      <c r="Y329" s="48" t="s">
        <v>1047</v>
      </c>
      <c r="Z329" s="35">
        <v>2008</v>
      </c>
      <c r="AA329" s="35"/>
      <c r="AB329" s="34" t="s">
        <v>1049</v>
      </c>
      <c r="AC329" s="36" t="s">
        <v>1050</v>
      </c>
      <c r="AD329" s="34" t="s">
        <v>183</v>
      </c>
    </row>
    <row r="330" spans="1:30" s="36" customFormat="1" ht="145">
      <c r="A330" s="39">
        <v>1083</v>
      </c>
      <c r="B330" s="35" t="s">
        <v>385</v>
      </c>
      <c r="C330" s="35" t="s">
        <v>386</v>
      </c>
      <c r="D330" s="33" t="s">
        <v>80</v>
      </c>
      <c r="E330" s="33" t="str">
        <f>IF(D330&gt;0,VLOOKUP(D330,lists!$C$6:$D$101,2,FALSE),"")</f>
        <v>Potato</v>
      </c>
      <c r="F330" s="35"/>
      <c r="G330" s="38" t="s">
        <v>405</v>
      </c>
      <c r="H330" s="35"/>
      <c r="I330" s="35" t="s">
        <v>367</v>
      </c>
      <c r="J330" s="35" t="s">
        <v>853</v>
      </c>
      <c r="K330" s="34"/>
      <c r="L330" s="33"/>
      <c r="M330" s="33" t="s">
        <v>199</v>
      </c>
      <c r="N330" s="33" t="str">
        <f>IF(M330&gt;0,VLOOKUP(M330,lists!$Q$6:$R$161,2,FALSE),"")</f>
        <v>Thanatephorus cucumeris</v>
      </c>
      <c r="O330" s="35"/>
      <c r="P330" s="35" t="s">
        <v>515</v>
      </c>
      <c r="Q330" s="35" t="s">
        <v>396</v>
      </c>
      <c r="R330" s="29" t="s">
        <v>396</v>
      </c>
      <c r="S330" s="35" t="s">
        <v>396</v>
      </c>
      <c r="T330" s="38" t="s">
        <v>453</v>
      </c>
      <c r="U330" s="71" t="s">
        <v>1052</v>
      </c>
      <c r="V330" s="34" t="s">
        <v>14</v>
      </c>
      <c r="W330" s="35" t="s">
        <v>388</v>
      </c>
      <c r="X330" s="35" t="s">
        <v>1053</v>
      </c>
      <c r="Y330" s="35" t="s">
        <v>1054</v>
      </c>
      <c r="Z330" s="35">
        <v>2006</v>
      </c>
      <c r="AA330" s="34" t="s">
        <v>1051</v>
      </c>
      <c r="AB330" s="35" t="s">
        <v>1060</v>
      </c>
      <c r="AC330" s="34" t="s">
        <v>1055</v>
      </c>
      <c r="AD330" s="34" t="s">
        <v>183</v>
      </c>
    </row>
    <row r="331" spans="1:30" s="36" customFormat="1">
      <c r="A331" s="39">
        <v>1084</v>
      </c>
      <c r="B331" s="35" t="s">
        <v>385</v>
      </c>
      <c r="C331" s="35" t="s">
        <v>386</v>
      </c>
      <c r="D331" s="33" t="s">
        <v>80</v>
      </c>
      <c r="E331" s="33" t="str">
        <f>IF(D331&gt;0,VLOOKUP(D331,lists!$C$6:$D$101,2,FALSE),"")</f>
        <v>Potato</v>
      </c>
      <c r="F331" s="35"/>
      <c r="G331" s="38" t="s">
        <v>405</v>
      </c>
      <c r="H331" s="35"/>
      <c r="I331" s="35" t="s">
        <v>540</v>
      </c>
      <c r="J331" s="35" t="s">
        <v>541</v>
      </c>
      <c r="K331" s="34" t="s">
        <v>252</v>
      </c>
      <c r="L331" s="33" t="s">
        <v>144</v>
      </c>
      <c r="M331" s="33"/>
      <c r="N331" s="33" t="str">
        <f>IF(M331&gt;0,VLOOKUP(M331,lists!$Q$6:$R$161,2,FALSE),"")</f>
        <v/>
      </c>
      <c r="O331" s="35"/>
      <c r="P331" s="35" t="s">
        <v>515</v>
      </c>
      <c r="Q331" s="35" t="s">
        <v>195</v>
      </c>
      <c r="R331" s="29" t="s">
        <v>396</v>
      </c>
      <c r="S331" s="35" t="s">
        <v>396</v>
      </c>
      <c r="T331" s="38" t="s">
        <v>509</v>
      </c>
      <c r="U331" s="35" t="s">
        <v>1056</v>
      </c>
      <c r="V331" s="34" t="s">
        <v>7</v>
      </c>
      <c r="W331" s="35" t="s">
        <v>407</v>
      </c>
      <c r="X331" s="35" t="s">
        <v>1057</v>
      </c>
      <c r="Y331" s="35" t="s">
        <v>1058</v>
      </c>
      <c r="Z331" s="35"/>
      <c r="AA331" s="35" t="s">
        <v>1059</v>
      </c>
      <c r="AB331" s="35"/>
      <c r="AC331" s="34"/>
      <c r="AD331" s="34" t="s">
        <v>183</v>
      </c>
    </row>
    <row r="332" spans="1:30" s="36" customFormat="1">
      <c r="A332" s="39">
        <v>1084</v>
      </c>
      <c r="B332" s="35" t="s">
        <v>385</v>
      </c>
      <c r="C332" s="35" t="s">
        <v>386</v>
      </c>
      <c r="D332" s="33" t="s">
        <v>80</v>
      </c>
      <c r="E332" s="33" t="str">
        <f>IF(D332&gt;0,VLOOKUP(D332,lists!$C$6:$D$101,2,FALSE),"")</f>
        <v>Potato</v>
      </c>
      <c r="F332" s="35"/>
      <c r="G332" s="38" t="s">
        <v>405</v>
      </c>
      <c r="H332" s="35"/>
      <c r="I332" s="35" t="s">
        <v>540</v>
      </c>
      <c r="J332" s="35" t="s">
        <v>541</v>
      </c>
      <c r="K332" s="34" t="s">
        <v>252</v>
      </c>
      <c r="L332" s="33"/>
      <c r="M332" s="33" t="s">
        <v>199</v>
      </c>
      <c r="N332" s="33" t="str">
        <f>IF(M332&gt;0,VLOOKUP(M332,lists!$Q$6:$R$161,2,FALSE),"")</f>
        <v>Thanatephorus cucumeris</v>
      </c>
      <c r="O332" s="35"/>
      <c r="P332" s="35" t="s">
        <v>515</v>
      </c>
      <c r="Q332" s="35" t="s">
        <v>195</v>
      </c>
      <c r="R332" s="29" t="s">
        <v>396</v>
      </c>
      <c r="S332" s="35" t="s">
        <v>396</v>
      </c>
      <c r="T332" s="38" t="s">
        <v>509</v>
      </c>
      <c r="U332" s="35" t="s">
        <v>1056</v>
      </c>
      <c r="V332" s="34" t="s">
        <v>7</v>
      </c>
      <c r="W332" s="35" t="s">
        <v>407</v>
      </c>
      <c r="X332" s="35" t="s">
        <v>1057</v>
      </c>
      <c r="Y332" s="35" t="s">
        <v>1058</v>
      </c>
      <c r="Z332" s="35"/>
      <c r="AA332" s="35" t="s">
        <v>1059</v>
      </c>
      <c r="AB332" s="35"/>
      <c r="AC332" s="34"/>
      <c r="AD332" s="34" t="s">
        <v>183</v>
      </c>
    </row>
    <row r="333" spans="1:30" s="36" customFormat="1">
      <c r="A333" s="39">
        <v>1084</v>
      </c>
      <c r="B333" s="35" t="s">
        <v>385</v>
      </c>
      <c r="C333" s="35" t="s">
        <v>386</v>
      </c>
      <c r="D333" s="33" t="s">
        <v>80</v>
      </c>
      <c r="E333" s="33" t="str">
        <f>IF(D333&gt;0,VLOOKUP(D333,lists!$C$6:$D$101,2,FALSE),"")</f>
        <v>Potato</v>
      </c>
      <c r="F333" s="35"/>
      <c r="G333" s="38" t="s">
        <v>405</v>
      </c>
      <c r="H333" s="35"/>
      <c r="I333" s="35" t="s">
        <v>540</v>
      </c>
      <c r="J333" s="35" t="s">
        <v>541</v>
      </c>
      <c r="K333" s="34" t="s">
        <v>252</v>
      </c>
      <c r="L333" s="33"/>
      <c r="M333" s="33" t="s">
        <v>320</v>
      </c>
      <c r="N333" s="33">
        <f>IF(M333&gt;0,VLOOKUP(M333,lists!$Q$6:$R$161,2,FALSE),"")</f>
        <v>0</v>
      </c>
      <c r="O333" s="35"/>
      <c r="P333" s="35" t="s">
        <v>515</v>
      </c>
      <c r="Q333" s="35" t="s">
        <v>195</v>
      </c>
      <c r="R333" s="29" t="s">
        <v>396</v>
      </c>
      <c r="S333" s="35" t="s">
        <v>396</v>
      </c>
      <c r="T333" s="38" t="s">
        <v>509</v>
      </c>
      <c r="U333" s="35" t="s">
        <v>1056</v>
      </c>
      <c r="V333" s="34" t="s">
        <v>7</v>
      </c>
      <c r="W333" s="35" t="s">
        <v>407</v>
      </c>
      <c r="X333" s="35" t="s">
        <v>1057</v>
      </c>
      <c r="Y333" s="35" t="s">
        <v>1058</v>
      </c>
      <c r="Z333" s="35"/>
      <c r="AA333" s="35" t="s">
        <v>1059</v>
      </c>
      <c r="AB333" s="35"/>
      <c r="AC333" s="34"/>
      <c r="AD333" s="34" t="s">
        <v>183</v>
      </c>
    </row>
    <row r="334" spans="1:30" s="36" customFormat="1">
      <c r="A334" s="39">
        <v>1084</v>
      </c>
      <c r="B334" s="35" t="s">
        <v>385</v>
      </c>
      <c r="C334" s="35" t="s">
        <v>386</v>
      </c>
      <c r="D334" s="33" t="s">
        <v>80</v>
      </c>
      <c r="E334" s="33" t="str">
        <f>IF(D334&gt;0,VLOOKUP(D334,lists!$C$6:$D$101,2,FALSE),"")</f>
        <v>Potato</v>
      </c>
      <c r="F334" s="35"/>
      <c r="G334" s="38" t="s">
        <v>405</v>
      </c>
      <c r="H334" s="35"/>
      <c r="I334" s="35" t="s">
        <v>540</v>
      </c>
      <c r="J334" s="35" t="s">
        <v>541</v>
      </c>
      <c r="K334" s="34" t="s">
        <v>252</v>
      </c>
      <c r="L334" s="33"/>
      <c r="M334" s="33" t="s">
        <v>355</v>
      </c>
      <c r="N334" s="33">
        <f>IF(M334&gt;0,VLOOKUP(M334,lists!$Q$6:$R$161,2,FALSE),"")</f>
        <v>0</v>
      </c>
      <c r="O334" s="35"/>
      <c r="P334" s="35" t="s">
        <v>515</v>
      </c>
      <c r="Q334" s="35" t="s">
        <v>195</v>
      </c>
      <c r="R334" s="29" t="s">
        <v>396</v>
      </c>
      <c r="S334" s="35" t="s">
        <v>396</v>
      </c>
      <c r="T334" s="38" t="s">
        <v>509</v>
      </c>
      <c r="U334" s="35" t="s">
        <v>1056</v>
      </c>
      <c r="V334" s="34" t="s">
        <v>7</v>
      </c>
      <c r="W334" s="35" t="s">
        <v>407</v>
      </c>
      <c r="X334" s="35" t="s">
        <v>1057</v>
      </c>
      <c r="Y334" s="35" t="s">
        <v>1058</v>
      </c>
      <c r="Z334" s="35">
        <v>2011</v>
      </c>
      <c r="AA334" s="35" t="s">
        <v>1059</v>
      </c>
      <c r="AB334" s="35"/>
      <c r="AC334" s="34"/>
      <c r="AD334" s="34" t="s">
        <v>183</v>
      </c>
    </row>
    <row r="335" spans="1:30" s="36" customFormat="1">
      <c r="A335" s="39">
        <v>1084</v>
      </c>
      <c r="B335" s="35" t="s">
        <v>385</v>
      </c>
      <c r="C335" s="35" t="s">
        <v>386</v>
      </c>
      <c r="D335" s="33" t="s">
        <v>79</v>
      </c>
      <c r="E335" s="33" t="str">
        <f>IF(D335&gt;0,VLOOKUP(D335,lists!$C$6:$D$101,2,FALSE),"")</f>
        <v>Maize (corn)</v>
      </c>
      <c r="F335" s="35"/>
      <c r="G335" s="38" t="s">
        <v>405</v>
      </c>
      <c r="H335" s="35"/>
      <c r="I335" s="35" t="s">
        <v>540</v>
      </c>
      <c r="J335" s="35" t="s">
        <v>541</v>
      </c>
      <c r="K335" s="34" t="s">
        <v>252</v>
      </c>
      <c r="L335" s="33"/>
      <c r="M335" s="33" t="s">
        <v>354</v>
      </c>
      <c r="N335" s="33">
        <f>IF(M335&gt;0,VLOOKUP(M335,lists!$Q$6:$R$161,2,FALSE),"")</f>
        <v>0</v>
      </c>
      <c r="O335" s="35"/>
      <c r="P335" s="35" t="s">
        <v>515</v>
      </c>
      <c r="Q335" s="35" t="s">
        <v>195</v>
      </c>
      <c r="R335" s="29" t="s">
        <v>396</v>
      </c>
      <c r="S335" s="35" t="s">
        <v>396</v>
      </c>
      <c r="T335" s="38" t="s">
        <v>509</v>
      </c>
      <c r="U335" s="35" t="s">
        <v>1056</v>
      </c>
      <c r="V335" s="34" t="s">
        <v>7</v>
      </c>
      <c r="W335" s="35" t="s">
        <v>407</v>
      </c>
      <c r="X335" s="35" t="s">
        <v>1057</v>
      </c>
      <c r="Y335" s="35" t="s">
        <v>1058</v>
      </c>
      <c r="Z335" s="35">
        <v>2003</v>
      </c>
      <c r="AA335" s="35" t="s">
        <v>1059</v>
      </c>
      <c r="AB335" s="35"/>
      <c r="AC335" s="34"/>
      <c r="AD335" s="34" t="s">
        <v>183</v>
      </c>
    </row>
    <row r="336" spans="1:30" s="36" customFormat="1">
      <c r="A336" s="39">
        <v>1084</v>
      </c>
      <c r="B336" s="35" t="s">
        <v>385</v>
      </c>
      <c r="C336" s="35" t="s">
        <v>386</v>
      </c>
      <c r="D336" s="33" t="s">
        <v>81</v>
      </c>
      <c r="E336" s="33" t="str">
        <f>IF(D336&gt;0,VLOOKUP(D336,lists!$C$6:$D$101,2,FALSE),"")</f>
        <v>Rapeseed</v>
      </c>
      <c r="F336" s="35"/>
      <c r="G336" s="38" t="s">
        <v>405</v>
      </c>
      <c r="H336" s="35"/>
      <c r="I336" s="35" t="s">
        <v>540</v>
      </c>
      <c r="J336" s="35" t="s">
        <v>541</v>
      </c>
      <c r="K336" s="34" t="s">
        <v>252</v>
      </c>
      <c r="L336" s="33"/>
      <c r="M336" s="33" t="s">
        <v>175</v>
      </c>
      <c r="N336" s="33">
        <f>IF(M336&gt;0,VLOOKUP(M336,lists!$Q$6:$R$161,2,FALSE),"")</f>
        <v>0</v>
      </c>
      <c r="O336" s="35"/>
      <c r="P336" s="35" t="s">
        <v>515</v>
      </c>
      <c r="Q336" s="35" t="s">
        <v>195</v>
      </c>
      <c r="R336" s="29" t="s">
        <v>396</v>
      </c>
      <c r="S336" s="35" t="s">
        <v>396</v>
      </c>
      <c r="T336" s="38" t="s">
        <v>509</v>
      </c>
      <c r="U336" s="35" t="s">
        <v>1056</v>
      </c>
      <c r="V336" s="34" t="s">
        <v>7</v>
      </c>
      <c r="W336" s="35" t="s">
        <v>407</v>
      </c>
      <c r="X336" s="35" t="s">
        <v>1057</v>
      </c>
      <c r="Y336" s="35" t="s">
        <v>1058</v>
      </c>
      <c r="Z336" s="35">
        <v>2008</v>
      </c>
      <c r="AA336" s="35" t="s">
        <v>1059</v>
      </c>
      <c r="AB336" s="35"/>
      <c r="AC336" s="34"/>
      <c r="AD336" s="34" t="s">
        <v>183</v>
      </c>
    </row>
    <row r="337" spans="1:30" s="36" customFormat="1">
      <c r="A337" s="39">
        <v>1084</v>
      </c>
      <c r="B337" s="35" t="s">
        <v>385</v>
      </c>
      <c r="C337" s="35" t="s">
        <v>386</v>
      </c>
      <c r="D337" s="33" t="s">
        <v>81</v>
      </c>
      <c r="E337" s="33" t="str">
        <f>IF(D337&gt;0,VLOOKUP(D337,lists!$C$6:$D$101,2,FALSE),"")</f>
        <v>Rapeseed</v>
      </c>
      <c r="F337" s="35"/>
      <c r="G337" s="38" t="s">
        <v>405</v>
      </c>
      <c r="H337" s="35"/>
      <c r="I337" s="35" t="s">
        <v>540</v>
      </c>
      <c r="J337" s="35" t="s">
        <v>541</v>
      </c>
      <c r="K337" s="34" t="s">
        <v>252</v>
      </c>
      <c r="L337" s="33"/>
      <c r="M337" s="33" t="s">
        <v>287</v>
      </c>
      <c r="N337" s="33">
        <f>IF(M337&gt;0,VLOOKUP(M337,lists!$Q$6:$R$161,2,FALSE),"")</f>
        <v>0</v>
      </c>
      <c r="O337" s="35"/>
      <c r="P337" s="35" t="s">
        <v>515</v>
      </c>
      <c r="Q337" s="35" t="s">
        <v>195</v>
      </c>
      <c r="R337" s="29" t="s">
        <v>396</v>
      </c>
      <c r="S337" s="35" t="s">
        <v>396</v>
      </c>
      <c r="T337" s="38" t="s">
        <v>509</v>
      </c>
      <c r="U337" s="35" t="s">
        <v>1056</v>
      </c>
      <c r="V337" s="34" t="s">
        <v>7</v>
      </c>
      <c r="W337" s="35" t="s">
        <v>407</v>
      </c>
      <c r="X337" s="35" t="s">
        <v>1057</v>
      </c>
      <c r="Y337" s="35" t="s">
        <v>1058</v>
      </c>
      <c r="Z337" s="35">
        <v>2008</v>
      </c>
      <c r="AA337" s="35" t="s">
        <v>1059</v>
      </c>
      <c r="AB337" s="35"/>
      <c r="AC337" s="34"/>
      <c r="AD337" s="34" t="s">
        <v>183</v>
      </c>
    </row>
    <row r="338" spans="1:30" s="36" customFormat="1">
      <c r="A338" s="39">
        <v>1084</v>
      </c>
      <c r="B338" s="35" t="s">
        <v>385</v>
      </c>
      <c r="C338" s="35" t="s">
        <v>386</v>
      </c>
      <c r="D338" s="33" t="s">
        <v>81</v>
      </c>
      <c r="E338" s="33" t="str">
        <f>IF(D338&gt;0,VLOOKUP(D338,lists!$C$6:$D$101,2,FALSE),"")</f>
        <v>Rapeseed</v>
      </c>
      <c r="F338" s="35"/>
      <c r="G338" s="38" t="s">
        <v>405</v>
      </c>
      <c r="H338" s="35"/>
      <c r="I338" s="35" t="s">
        <v>540</v>
      </c>
      <c r="J338" s="35" t="s">
        <v>541</v>
      </c>
      <c r="K338" s="34" t="s">
        <v>252</v>
      </c>
      <c r="L338" s="33"/>
      <c r="M338" s="33" t="s">
        <v>179</v>
      </c>
      <c r="N338" s="33">
        <f>IF(M338&gt;0,VLOOKUP(M338,lists!$Q$6:$R$161,2,FALSE),"")</f>
        <v>0</v>
      </c>
      <c r="O338" s="35"/>
      <c r="P338" s="35" t="s">
        <v>515</v>
      </c>
      <c r="Q338" s="35" t="s">
        <v>195</v>
      </c>
      <c r="R338" s="29" t="s">
        <v>396</v>
      </c>
      <c r="S338" s="35" t="s">
        <v>396</v>
      </c>
      <c r="T338" s="38" t="s">
        <v>509</v>
      </c>
      <c r="U338" s="35" t="s">
        <v>1056</v>
      </c>
      <c r="V338" s="34" t="s">
        <v>7</v>
      </c>
      <c r="W338" s="35" t="s">
        <v>407</v>
      </c>
      <c r="X338" s="35" t="s">
        <v>1057</v>
      </c>
      <c r="Y338" s="35" t="s">
        <v>1058</v>
      </c>
      <c r="Z338" s="35">
        <v>2008</v>
      </c>
      <c r="AA338" s="35" t="s">
        <v>1059</v>
      </c>
      <c r="AB338" s="35"/>
      <c r="AC338" s="34"/>
      <c r="AD338" s="34" t="s">
        <v>183</v>
      </c>
    </row>
    <row r="339" spans="1:30" s="36" customFormat="1">
      <c r="A339" s="39">
        <v>1084</v>
      </c>
      <c r="B339" s="35" t="s">
        <v>385</v>
      </c>
      <c r="C339" s="35" t="s">
        <v>386</v>
      </c>
      <c r="D339" s="33" t="s">
        <v>82</v>
      </c>
      <c r="E339" s="33" t="str">
        <f>IF(D339&gt;0,VLOOKUP(D339,lists!$C$6:$D$101,2,FALSE),"")</f>
        <v>Soybean</v>
      </c>
      <c r="F339" s="35"/>
      <c r="G339" s="38" t="s">
        <v>405</v>
      </c>
      <c r="H339" s="35"/>
      <c r="I339" s="35" t="s">
        <v>540</v>
      </c>
      <c r="J339" s="35" t="s">
        <v>541</v>
      </c>
      <c r="K339" s="34" t="s">
        <v>252</v>
      </c>
      <c r="L339" s="33"/>
      <c r="M339" s="33" t="s">
        <v>179</v>
      </c>
      <c r="N339" s="33">
        <f>IF(M339&gt;0,VLOOKUP(M339,lists!$Q$6:$R$161,2,FALSE),"")</f>
        <v>0</v>
      </c>
      <c r="O339" s="35"/>
      <c r="P339" s="35" t="s">
        <v>515</v>
      </c>
      <c r="Q339" s="35" t="s">
        <v>195</v>
      </c>
      <c r="R339" s="29" t="s">
        <v>396</v>
      </c>
      <c r="S339" s="35" t="s">
        <v>396</v>
      </c>
      <c r="T339" s="38" t="s">
        <v>509</v>
      </c>
      <c r="U339" s="35" t="s">
        <v>1056</v>
      </c>
      <c r="V339" s="34" t="s">
        <v>7</v>
      </c>
      <c r="W339" s="35" t="s">
        <v>407</v>
      </c>
      <c r="X339" s="35" t="s">
        <v>1057</v>
      </c>
      <c r="Y339" s="35" t="s">
        <v>1058</v>
      </c>
      <c r="Z339" s="35">
        <v>1999</v>
      </c>
      <c r="AA339" s="35" t="s">
        <v>1059</v>
      </c>
      <c r="AB339" s="35"/>
      <c r="AC339" s="34"/>
      <c r="AD339" s="34" t="s">
        <v>183</v>
      </c>
    </row>
    <row r="340" spans="1:30" s="36" customFormat="1">
      <c r="A340" s="39">
        <v>1084</v>
      </c>
      <c r="B340" s="35" t="s">
        <v>385</v>
      </c>
      <c r="C340" s="35" t="s">
        <v>386</v>
      </c>
      <c r="D340" s="33" t="s">
        <v>83</v>
      </c>
      <c r="E340" s="33" t="str">
        <f>IF(D340&gt;0,VLOOKUP(D340,lists!$C$6:$D$101,2,FALSE),"")</f>
        <v>Sunflower</v>
      </c>
      <c r="F340" s="35"/>
      <c r="G340" s="38" t="s">
        <v>405</v>
      </c>
      <c r="H340" s="35"/>
      <c r="I340" s="35" t="s">
        <v>540</v>
      </c>
      <c r="J340" s="35" t="s">
        <v>541</v>
      </c>
      <c r="K340" s="34" t="s">
        <v>252</v>
      </c>
      <c r="L340" s="33"/>
      <c r="M340" s="33" t="s">
        <v>179</v>
      </c>
      <c r="N340" s="33">
        <f>IF(M340&gt;0,VLOOKUP(M340,lists!$Q$6:$R$161,2,FALSE),"")</f>
        <v>0</v>
      </c>
      <c r="O340" s="35"/>
      <c r="P340" s="35" t="s">
        <v>515</v>
      </c>
      <c r="Q340" s="35" t="s">
        <v>195</v>
      </c>
      <c r="R340" s="29" t="s">
        <v>396</v>
      </c>
      <c r="S340" s="35" t="s">
        <v>396</v>
      </c>
      <c r="T340" s="38" t="s">
        <v>509</v>
      </c>
      <c r="U340" s="35" t="s">
        <v>1056</v>
      </c>
      <c r="V340" s="34" t="s">
        <v>7</v>
      </c>
      <c r="W340" s="35" t="s">
        <v>407</v>
      </c>
      <c r="X340" s="35" t="s">
        <v>1057</v>
      </c>
      <c r="Y340" s="35" t="s">
        <v>1058</v>
      </c>
      <c r="Z340" s="35">
        <v>2001</v>
      </c>
      <c r="AA340" s="35" t="s">
        <v>1059</v>
      </c>
      <c r="AB340" s="35"/>
      <c r="AC340" s="34"/>
      <c r="AD340" s="34" t="s">
        <v>183</v>
      </c>
    </row>
    <row r="341" spans="1:30" s="36" customFormat="1">
      <c r="A341" s="39">
        <v>1084</v>
      </c>
      <c r="B341" s="35" t="s">
        <v>385</v>
      </c>
      <c r="C341" s="35" t="s">
        <v>386</v>
      </c>
      <c r="D341" s="33" t="s">
        <v>83</v>
      </c>
      <c r="E341" s="33" t="str">
        <f>IF(D341&gt;0,VLOOKUP(D341,lists!$C$6:$D$101,2,FALSE),"")</f>
        <v>Sunflower</v>
      </c>
      <c r="F341" s="35"/>
      <c r="G341" s="38" t="s">
        <v>405</v>
      </c>
      <c r="H341" s="35"/>
      <c r="I341" s="35" t="s">
        <v>540</v>
      </c>
      <c r="J341" s="35" t="s">
        <v>541</v>
      </c>
      <c r="K341" s="34" t="s">
        <v>252</v>
      </c>
      <c r="L341" s="33"/>
      <c r="M341" s="33" t="s">
        <v>326</v>
      </c>
      <c r="N341" s="33">
        <f>IF(M341&gt;0,VLOOKUP(M341,lists!$Q$6:$R$161,2,FALSE),"")</f>
        <v>0</v>
      </c>
      <c r="O341" s="35"/>
      <c r="P341" s="35" t="s">
        <v>515</v>
      </c>
      <c r="Q341" s="35" t="s">
        <v>195</v>
      </c>
      <c r="R341" s="29" t="s">
        <v>396</v>
      </c>
      <c r="S341" s="35" t="s">
        <v>396</v>
      </c>
      <c r="T341" s="38" t="s">
        <v>509</v>
      </c>
      <c r="U341" s="35" t="s">
        <v>1056</v>
      </c>
      <c r="V341" s="34" t="s">
        <v>7</v>
      </c>
      <c r="W341" s="35" t="s">
        <v>407</v>
      </c>
      <c r="X341" s="35" t="s">
        <v>1057</v>
      </c>
      <c r="Y341" s="35" t="s">
        <v>1058</v>
      </c>
      <c r="Z341" s="35"/>
      <c r="AA341" s="35" t="s">
        <v>1059</v>
      </c>
      <c r="AB341" s="35"/>
      <c r="AC341" s="34"/>
      <c r="AD341" s="34" t="s">
        <v>183</v>
      </c>
    </row>
    <row r="342" spans="1:30" s="36" customFormat="1">
      <c r="A342" s="39">
        <v>1084</v>
      </c>
      <c r="B342" s="35" t="s">
        <v>385</v>
      </c>
      <c r="C342" s="35" t="s">
        <v>386</v>
      </c>
      <c r="D342" s="33" t="s">
        <v>73</v>
      </c>
      <c r="E342" s="33" t="str">
        <f>IF(D342&gt;0,VLOOKUP(D342,lists!$C$6:$D$101,2,FALSE),"")</f>
        <v>Beets (sugar, fodder)</v>
      </c>
      <c r="F342" s="35"/>
      <c r="G342" s="38" t="s">
        <v>405</v>
      </c>
      <c r="H342" s="35"/>
      <c r="I342" s="35" t="s">
        <v>540</v>
      </c>
      <c r="J342" s="35" t="s">
        <v>541</v>
      </c>
      <c r="K342" s="34" t="s">
        <v>252</v>
      </c>
      <c r="L342" s="33"/>
      <c r="M342" s="33" t="s">
        <v>199</v>
      </c>
      <c r="N342" s="33" t="str">
        <f>IF(M342&gt;0,VLOOKUP(M342,lists!$Q$6:$R$161,2,FALSE),"")</f>
        <v>Thanatephorus cucumeris</v>
      </c>
      <c r="O342" s="35"/>
      <c r="P342" s="35" t="s">
        <v>515</v>
      </c>
      <c r="Q342" s="35" t="s">
        <v>195</v>
      </c>
      <c r="R342" s="29" t="s">
        <v>396</v>
      </c>
      <c r="S342" s="35" t="s">
        <v>396</v>
      </c>
      <c r="T342" s="38" t="s">
        <v>509</v>
      </c>
      <c r="U342" s="35" t="s">
        <v>1056</v>
      </c>
      <c r="V342" s="34" t="s">
        <v>7</v>
      </c>
      <c r="W342" s="35" t="s">
        <v>407</v>
      </c>
      <c r="X342" s="35" t="s">
        <v>1057</v>
      </c>
      <c r="Y342" s="35" t="s">
        <v>1058</v>
      </c>
      <c r="Z342" s="35"/>
      <c r="AA342" s="35" t="s">
        <v>1059</v>
      </c>
      <c r="AB342" s="35"/>
      <c r="AC342" s="34"/>
      <c r="AD342" s="34" t="s">
        <v>183</v>
      </c>
    </row>
    <row r="343" spans="1:30" s="36" customFormat="1" ht="58">
      <c r="A343" s="39">
        <v>1085</v>
      </c>
      <c r="B343" s="35" t="s">
        <v>385</v>
      </c>
      <c r="C343" s="35" t="s">
        <v>386</v>
      </c>
      <c r="D343" s="33" t="s">
        <v>79</v>
      </c>
      <c r="E343" s="33" t="str">
        <f>IF(D343&gt;0,VLOOKUP(D343,lists!$C$6:$D$101,2,FALSE),"")</f>
        <v>Maize (corn)</v>
      </c>
      <c r="F343" s="35"/>
      <c r="G343" s="38" t="s">
        <v>405</v>
      </c>
      <c r="H343" s="35"/>
      <c r="I343" s="35" t="s">
        <v>540</v>
      </c>
      <c r="J343" s="35" t="s">
        <v>541</v>
      </c>
      <c r="K343" s="34" t="s">
        <v>252</v>
      </c>
      <c r="L343" s="33"/>
      <c r="M343" s="33" t="s">
        <v>275</v>
      </c>
      <c r="N343" s="33">
        <f>IF(M343&gt;0,VLOOKUP(M343,lists!$Q$6:$R$161,2,FALSE),"")</f>
        <v>0</v>
      </c>
      <c r="O343" s="35"/>
      <c r="P343" s="35" t="s">
        <v>515</v>
      </c>
      <c r="Q343" s="35" t="s">
        <v>195</v>
      </c>
      <c r="R343" s="29" t="s">
        <v>396</v>
      </c>
      <c r="S343" s="35" t="s">
        <v>396</v>
      </c>
      <c r="T343" s="38" t="s">
        <v>509</v>
      </c>
      <c r="U343" s="71" t="s">
        <v>1061</v>
      </c>
      <c r="V343" s="34" t="s">
        <v>7</v>
      </c>
      <c r="W343" s="35" t="s">
        <v>407</v>
      </c>
      <c r="X343" s="71" t="s">
        <v>1062</v>
      </c>
      <c r="Y343" s="71" t="s">
        <v>1064</v>
      </c>
      <c r="Z343" s="35">
        <v>2011</v>
      </c>
      <c r="AA343" s="75" t="s">
        <v>1065</v>
      </c>
      <c r="AB343" s="35"/>
      <c r="AC343" s="34" t="s">
        <v>1066</v>
      </c>
      <c r="AD343" s="34" t="s">
        <v>182</v>
      </c>
    </row>
    <row r="344" spans="1:30" s="36" customFormat="1" ht="58">
      <c r="A344" s="39">
        <v>1085</v>
      </c>
      <c r="B344" s="35" t="s">
        <v>385</v>
      </c>
      <c r="C344" s="35" t="s">
        <v>386</v>
      </c>
      <c r="D344" s="33" t="s">
        <v>79</v>
      </c>
      <c r="E344" s="33" t="str">
        <f>IF(D344&gt;0,VLOOKUP(D344,lists!$C$6:$D$101,2,FALSE),"")</f>
        <v>Maize (corn)</v>
      </c>
      <c r="F344" s="35"/>
      <c r="G344" s="38" t="s">
        <v>405</v>
      </c>
      <c r="H344" s="35"/>
      <c r="I344" s="35" t="s">
        <v>540</v>
      </c>
      <c r="J344" s="35" t="s">
        <v>541</v>
      </c>
      <c r="K344" s="34" t="s">
        <v>252</v>
      </c>
      <c r="L344" s="33"/>
      <c r="M344" s="33" t="s">
        <v>274</v>
      </c>
      <c r="N344" s="33">
        <f>IF(M344&gt;0,VLOOKUP(M344,lists!$Q$6:$R$161,2,FALSE),"")</f>
        <v>0</v>
      </c>
      <c r="O344" s="35"/>
      <c r="P344" s="35" t="s">
        <v>515</v>
      </c>
      <c r="Q344" s="35" t="s">
        <v>195</v>
      </c>
      <c r="R344" s="29" t="s">
        <v>396</v>
      </c>
      <c r="S344" s="35" t="s">
        <v>396</v>
      </c>
      <c r="T344" s="38" t="s">
        <v>509</v>
      </c>
      <c r="U344" s="71" t="s">
        <v>1063</v>
      </c>
      <c r="V344" s="34" t="s">
        <v>7</v>
      </c>
      <c r="W344" s="35" t="s">
        <v>407</v>
      </c>
      <c r="X344" s="71" t="s">
        <v>1062</v>
      </c>
      <c r="Y344" s="71" t="s">
        <v>1064</v>
      </c>
      <c r="Z344" s="35">
        <v>2011</v>
      </c>
      <c r="AA344" s="75" t="s">
        <v>1065</v>
      </c>
      <c r="AB344" s="35"/>
      <c r="AC344" s="34" t="s">
        <v>1066</v>
      </c>
      <c r="AD344" s="34" t="s">
        <v>182</v>
      </c>
    </row>
    <row r="345" spans="1:30" s="36" customFormat="1" ht="72.5">
      <c r="A345" s="39">
        <v>1087</v>
      </c>
      <c r="B345" s="35" t="s">
        <v>385</v>
      </c>
      <c r="C345" s="35" t="s">
        <v>386</v>
      </c>
      <c r="D345" s="33" t="s">
        <v>79</v>
      </c>
      <c r="E345" s="33" t="str">
        <f>IF(D345&gt;0,VLOOKUP(D345,lists!$C$6:$D$101,2,FALSE),"")</f>
        <v>Maize (corn)</v>
      </c>
      <c r="F345" s="35"/>
      <c r="G345" s="38" t="s">
        <v>405</v>
      </c>
      <c r="H345" s="35"/>
      <c r="I345" s="35" t="s">
        <v>540</v>
      </c>
      <c r="J345" s="35" t="s">
        <v>1067</v>
      </c>
      <c r="K345" s="34" t="s">
        <v>252</v>
      </c>
      <c r="L345" s="33"/>
      <c r="M345" s="33" t="s">
        <v>275</v>
      </c>
      <c r="N345" s="33">
        <f>IF(M345&gt;0,VLOOKUP(M345,lists!$Q$6:$R$161,2,FALSE),"")</f>
        <v>0</v>
      </c>
      <c r="O345" s="35"/>
      <c r="P345" s="35"/>
      <c r="Q345" s="35" t="s">
        <v>195</v>
      </c>
      <c r="R345" s="29" t="s">
        <v>396</v>
      </c>
      <c r="S345" s="35" t="s">
        <v>396</v>
      </c>
      <c r="T345" s="38" t="s">
        <v>396</v>
      </c>
      <c r="U345" s="35" t="s">
        <v>1071</v>
      </c>
      <c r="V345" s="34" t="s">
        <v>7</v>
      </c>
      <c r="W345" s="35" t="s">
        <v>388</v>
      </c>
      <c r="X345" s="35" t="s">
        <v>1069</v>
      </c>
      <c r="Y345" s="35" t="s">
        <v>1070</v>
      </c>
      <c r="Z345" s="35">
        <v>2012</v>
      </c>
      <c r="AA345" s="34" t="s">
        <v>1068</v>
      </c>
      <c r="AB345" s="35"/>
      <c r="AC345" s="34"/>
      <c r="AD345" s="34" t="s">
        <v>183</v>
      </c>
    </row>
    <row r="346" spans="1:30" s="36" customFormat="1" ht="72.5">
      <c r="A346" s="39">
        <v>1087</v>
      </c>
      <c r="B346" s="35" t="s">
        <v>385</v>
      </c>
      <c r="C346" s="35" t="s">
        <v>386</v>
      </c>
      <c r="D346" s="33" t="s">
        <v>79</v>
      </c>
      <c r="E346" s="33" t="str">
        <f>IF(D346&gt;0,VLOOKUP(D346,lists!$C$6:$D$101,2,FALSE),"")</f>
        <v>Maize (corn)</v>
      </c>
      <c r="F346" s="35"/>
      <c r="G346" s="38" t="s">
        <v>405</v>
      </c>
      <c r="H346" s="35"/>
      <c r="I346" s="35" t="s">
        <v>540</v>
      </c>
      <c r="J346" s="35" t="s">
        <v>1067</v>
      </c>
      <c r="K346" s="34" t="s">
        <v>252</v>
      </c>
      <c r="L346" s="33"/>
      <c r="M346" s="33" t="s">
        <v>274</v>
      </c>
      <c r="N346" s="33">
        <f>IF(M346&gt;0,VLOOKUP(M346,lists!$Q$6:$R$161,2,FALSE),"")</f>
        <v>0</v>
      </c>
      <c r="O346" s="35"/>
      <c r="P346" s="35"/>
      <c r="Q346" s="35" t="s">
        <v>195</v>
      </c>
      <c r="R346" s="29" t="s">
        <v>396</v>
      </c>
      <c r="S346" s="35" t="s">
        <v>396</v>
      </c>
      <c r="T346" s="38" t="s">
        <v>396</v>
      </c>
      <c r="U346" s="35" t="s">
        <v>1071</v>
      </c>
      <c r="V346" s="34" t="s">
        <v>7</v>
      </c>
      <c r="W346" s="35" t="s">
        <v>388</v>
      </c>
      <c r="X346" s="35" t="s">
        <v>1069</v>
      </c>
      <c r="Y346" s="35" t="s">
        <v>1070</v>
      </c>
      <c r="Z346" s="35">
        <v>2012</v>
      </c>
      <c r="AA346" s="34" t="s">
        <v>1068</v>
      </c>
      <c r="AB346" s="35"/>
      <c r="AC346" s="34"/>
      <c r="AD346" s="34" t="s">
        <v>183</v>
      </c>
    </row>
    <row r="347" spans="1:30" s="36" customFormat="1" ht="77.5">
      <c r="A347" s="39">
        <v>1088</v>
      </c>
      <c r="B347" s="35" t="s">
        <v>385</v>
      </c>
      <c r="C347" s="35" t="s">
        <v>386</v>
      </c>
      <c r="D347" s="33" t="s">
        <v>116</v>
      </c>
      <c r="E347" s="33" t="str">
        <f>IF(D347&gt;0,VLOOKUP(D347,lists!$C$6:$D$101,2,FALSE),"")</f>
        <v>Radish</v>
      </c>
      <c r="F347" s="76" t="s">
        <v>1072</v>
      </c>
      <c r="G347" s="38" t="s">
        <v>394</v>
      </c>
      <c r="H347" s="35"/>
      <c r="I347" s="35"/>
      <c r="J347" s="35"/>
      <c r="K347" s="34"/>
      <c r="L347" s="33" t="s">
        <v>8</v>
      </c>
      <c r="M347" s="33"/>
      <c r="N347" s="33" t="str">
        <f>IF(M347&gt;0,VLOOKUP(M347,lists!$Q$6:$R$161,2,FALSE),"")</f>
        <v/>
      </c>
      <c r="O347" s="35" t="s">
        <v>728</v>
      </c>
      <c r="P347" s="35" t="s">
        <v>515</v>
      </c>
      <c r="Q347" s="35" t="s">
        <v>195</v>
      </c>
      <c r="R347" s="29" t="s">
        <v>504</v>
      </c>
      <c r="S347" s="35" t="s">
        <v>396</v>
      </c>
      <c r="T347" s="38" t="s">
        <v>508</v>
      </c>
      <c r="U347" s="35" t="s">
        <v>1077</v>
      </c>
      <c r="V347" s="34" t="s">
        <v>14</v>
      </c>
      <c r="W347" s="35" t="s">
        <v>388</v>
      </c>
      <c r="X347" s="35" t="s">
        <v>1078</v>
      </c>
      <c r="Y347" s="35" t="s">
        <v>1079</v>
      </c>
      <c r="Z347" s="35">
        <v>1994</v>
      </c>
      <c r="AA347" s="77" t="s">
        <v>1080</v>
      </c>
      <c r="AB347" s="35" t="s">
        <v>1081</v>
      </c>
      <c r="AC347" s="80" t="s">
        <v>1082</v>
      </c>
      <c r="AD347" s="34" t="s">
        <v>183</v>
      </c>
    </row>
    <row r="348" spans="1:30" s="36" customFormat="1" ht="77.5">
      <c r="A348" s="39">
        <v>1088</v>
      </c>
      <c r="B348" s="35" t="s">
        <v>385</v>
      </c>
      <c r="C348" s="35" t="s">
        <v>386</v>
      </c>
      <c r="D348" s="33" t="s">
        <v>119</v>
      </c>
      <c r="E348" s="33" t="str">
        <f>IF(D348&gt;0,VLOOKUP(D348,lists!$C$6:$D$101,2,FALSE),"")</f>
        <v>White mustard</v>
      </c>
      <c r="F348" s="76" t="s">
        <v>1074</v>
      </c>
      <c r="G348" s="38" t="s">
        <v>394</v>
      </c>
      <c r="H348" s="35"/>
      <c r="I348" s="35"/>
      <c r="J348" s="35"/>
      <c r="K348" s="34"/>
      <c r="L348" s="33" t="s">
        <v>8</v>
      </c>
      <c r="M348" s="33"/>
      <c r="N348" s="33" t="str">
        <f>IF(M348&gt;0,VLOOKUP(M348,lists!$Q$6:$R$161,2,FALSE),"")</f>
        <v/>
      </c>
      <c r="O348" s="35" t="s">
        <v>728</v>
      </c>
      <c r="P348" s="35" t="s">
        <v>515</v>
      </c>
      <c r="Q348" s="35" t="s">
        <v>195</v>
      </c>
      <c r="R348" s="29" t="s">
        <v>504</v>
      </c>
      <c r="S348" s="35" t="s">
        <v>396</v>
      </c>
      <c r="T348" s="38" t="s">
        <v>508</v>
      </c>
      <c r="U348" s="35" t="s">
        <v>1077</v>
      </c>
      <c r="V348" s="34" t="s">
        <v>14</v>
      </c>
      <c r="W348" s="35" t="s">
        <v>388</v>
      </c>
      <c r="X348" s="35" t="s">
        <v>1078</v>
      </c>
      <c r="Y348" s="35" t="s">
        <v>1079</v>
      </c>
      <c r="Z348" s="35">
        <v>1994</v>
      </c>
      <c r="AA348" s="77" t="s">
        <v>1080</v>
      </c>
      <c r="AB348" s="35" t="s">
        <v>1081</v>
      </c>
      <c r="AC348" s="80" t="s">
        <v>1082</v>
      </c>
      <c r="AD348" s="34" t="s">
        <v>183</v>
      </c>
    </row>
    <row r="349" spans="1:30" s="36" customFormat="1" ht="77.5">
      <c r="A349" s="39">
        <v>1088</v>
      </c>
      <c r="B349" s="35" t="s">
        <v>385</v>
      </c>
      <c r="C349" s="35" t="s">
        <v>386</v>
      </c>
      <c r="D349" s="33" t="s">
        <v>109</v>
      </c>
      <c r="E349" s="33" t="str">
        <f>IF(D349&gt;0,VLOOKUP(D349,lists!$C$6:$D$101,2,FALSE),"")</f>
        <v>Buckwheat</v>
      </c>
      <c r="F349" s="35" t="s">
        <v>1073</v>
      </c>
      <c r="G349" s="38" t="s">
        <v>394</v>
      </c>
      <c r="H349" s="35"/>
      <c r="I349" s="35"/>
      <c r="J349" s="35"/>
      <c r="K349" s="34"/>
      <c r="L349" s="33" t="s">
        <v>8</v>
      </c>
      <c r="M349" s="33"/>
      <c r="N349" s="33" t="str">
        <f>IF(M349&gt;0,VLOOKUP(M349,lists!$Q$6:$R$161,2,FALSE),"")</f>
        <v/>
      </c>
      <c r="O349" s="35" t="s">
        <v>728</v>
      </c>
      <c r="P349" s="35" t="s">
        <v>515</v>
      </c>
      <c r="Q349" s="35" t="s">
        <v>195</v>
      </c>
      <c r="R349" s="29" t="s">
        <v>504</v>
      </c>
      <c r="S349" s="35" t="s">
        <v>396</v>
      </c>
      <c r="T349" s="38" t="s">
        <v>508</v>
      </c>
      <c r="U349" s="35" t="s">
        <v>1077</v>
      </c>
      <c r="V349" s="34" t="s">
        <v>14</v>
      </c>
      <c r="W349" s="35" t="s">
        <v>388</v>
      </c>
      <c r="X349" s="35" t="s">
        <v>1078</v>
      </c>
      <c r="Y349" s="35" t="s">
        <v>1079</v>
      </c>
      <c r="Z349" s="35">
        <v>1994</v>
      </c>
      <c r="AA349" s="77" t="s">
        <v>1080</v>
      </c>
      <c r="AB349" s="35" t="s">
        <v>1081</v>
      </c>
      <c r="AC349" s="80" t="s">
        <v>1082</v>
      </c>
      <c r="AD349" s="34" t="s">
        <v>183</v>
      </c>
    </row>
    <row r="350" spans="1:30" s="36" customFormat="1" ht="77.5">
      <c r="A350" s="39">
        <v>1088</v>
      </c>
      <c r="B350" s="35" t="s">
        <v>385</v>
      </c>
      <c r="C350" s="35" t="s">
        <v>386</v>
      </c>
      <c r="D350" s="33" t="s">
        <v>115</v>
      </c>
      <c r="E350" s="33" t="str">
        <f>IF(D350&gt;0,VLOOKUP(D350,lists!$C$6:$D$101,2,FALSE),"")</f>
        <v>Phacelia</v>
      </c>
      <c r="F350" s="35" t="s">
        <v>519</v>
      </c>
      <c r="G350" s="38" t="s">
        <v>394</v>
      </c>
      <c r="H350" s="35"/>
      <c r="I350" s="35"/>
      <c r="J350" s="35"/>
      <c r="K350" s="34"/>
      <c r="L350" s="33" t="s">
        <v>8</v>
      </c>
      <c r="M350" s="33"/>
      <c r="N350" s="33" t="str">
        <f>IF(M350&gt;0,VLOOKUP(M350,lists!$Q$6:$R$161,2,FALSE),"")</f>
        <v/>
      </c>
      <c r="O350" s="35" t="s">
        <v>728</v>
      </c>
      <c r="P350" s="35" t="s">
        <v>515</v>
      </c>
      <c r="Q350" s="35" t="s">
        <v>195</v>
      </c>
      <c r="R350" s="29" t="s">
        <v>504</v>
      </c>
      <c r="S350" s="35" t="s">
        <v>396</v>
      </c>
      <c r="T350" s="38" t="s">
        <v>508</v>
      </c>
      <c r="U350" s="35" t="s">
        <v>1077</v>
      </c>
      <c r="V350" s="34" t="s">
        <v>14</v>
      </c>
      <c r="W350" s="35" t="s">
        <v>388</v>
      </c>
      <c r="X350" s="35" t="s">
        <v>1078</v>
      </c>
      <c r="Y350" s="35" t="s">
        <v>1079</v>
      </c>
      <c r="Z350" s="35">
        <v>1994</v>
      </c>
      <c r="AA350" s="77" t="s">
        <v>1080</v>
      </c>
      <c r="AB350" s="35" t="s">
        <v>1081</v>
      </c>
      <c r="AC350" s="80" t="s">
        <v>1082</v>
      </c>
      <c r="AD350" s="34" t="s">
        <v>183</v>
      </c>
    </row>
    <row r="351" spans="1:30" s="36" customFormat="1" ht="77.5">
      <c r="A351" s="39">
        <v>1088</v>
      </c>
      <c r="B351" s="35" t="s">
        <v>385</v>
      </c>
      <c r="C351" s="35" t="s">
        <v>386</v>
      </c>
      <c r="D351" s="33" t="s">
        <v>116</v>
      </c>
      <c r="E351" s="33" t="str">
        <f>IF(D351&gt;0,VLOOKUP(D351,lists!$C$6:$D$101,2,FALSE),"")</f>
        <v>Radish</v>
      </c>
      <c r="F351" s="76" t="s">
        <v>1072</v>
      </c>
      <c r="G351" s="38" t="s">
        <v>394</v>
      </c>
      <c r="H351" s="35"/>
      <c r="I351" s="35"/>
      <c r="J351" s="35"/>
      <c r="K351" s="34"/>
      <c r="L351" s="33" t="s">
        <v>173</v>
      </c>
      <c r="M351" s="33"/>
      <c r="N351" s="33" t="str">
        <f>IF(M351&gt;0,VLOOKUP(M351,lists!$Q$6:$R$161,2,FALSE),"")</f>
        <v/>
      </c>
      <c r="O351" s="35" t="s">
        <v>728</v>
      </c>
      <c r="P351" s="35" t="s">
        <v>515</v>
      </c>
      <c r="Q351" s="35" t="s">
        <v>195</v>
      </c>
      <c r="R351" s="29" t="s">
        <v>504</v>
      </c>
      <c r="S351" s="35" t="s">
        <v>396</v>
      </c>
      <c r="T351" s="38" t="s">
        <v>508</v>
      </c>
      <c r="U351" s="35" t="s">
        <v>1077</v>
      </c>
      <c r="V351" s="34" t="s">
        <v>14</v>
      </c>
      <c r="W351" s="35" t="s">
        <v>388</v>
      </c>
      <c r="X351" s="35" t="s">
        <v>1078</v>
      </c>
      <c r="Y351" s="35" t="s">
        <v>1079</v>
      </c>
      <c r="Z351" s="35">
        <v>1994</v>
      </c>
      <c r="AA351" s="77" t="s">
        <v>1080</v>
      </c>
      <c r="AB351" s="35" t="s">
        <v>1081</v>
      </c>
      <c r="AC351" s="80" t="s">
        <v>1082</v>
      </c>
      <c r="AD351" s="34" t="s">
        <v>183</v>
      </c>
    </row>
    <row r="352" spans="1:30" s="36" customFormat="1" ht="77.5">
      <c r="A352" s="39">
        <v>1088</v>
      </c>
      <c r="B352" s="35" t="s">
        <v>385</v>
      </c>
      <c r="C352" s="35" t="s">
        <v>386</v>
      </c>
      <c r="D352" s="33" t="s">
        <v>119</v>
      </c>
      <c r="E352" s="33" t="str">
        <f>IF(D352&gt;0,VLOOKUP(D352,lists!$C$6:$D$101,2,FALSE),"")</f>
        <v>White mustard</v>
      </c>
      <c r="F352" s="76" t="s">
        <v>1074</v>
      </c>
      <c r="G352" s="38" t="s">
        <v>394</v>
      </c>
      <c r="H352" s="35"/>
      <c r="I352" s="35"/>
      <c r="J352" s="35"/>
      <c r="K352" s="34"/>
      <c r="L352" s="33" t="s">
        <v>173</v>
      </c>
      <c r="M352" s="33"/>
      <c r="N352" s="33" t="str">
        <f>IF(M352&gt;0,VLOOKUP(M352,lists!$Q$6:$R$161,2,FALSE),"")</f>
        <v/>
      </c>
      <c r="O352" s="35" t="s">
        <v>728</v>
      </c>
      <c r="P352" s="35" t="s">
        <v>515</v>
      </c>
      <c r="Q352" s="35" t="s">
        <v>195</v>
      </c>
      <c r="R352" s="29" t="s">
        <v>504</v>
      </c>
      <c r="S352" s="35" t="s">
        <v>396</v>
      </c>
      <c r="T352" s="38" t="s">
        <v>508</v>
      </c>
      <c r="U352" s="35" t="s">
        <v>1077</v>
      </c>
      <c r="V352" s="34" t="s">
        <v>14</v>
      </c>
      <c r="W352" s="35" t="s">
        <v>388</v>
      </c>
      <c r="X352" s="35" t="s">
        <v>1078</v>
      </c>
      <c r="Y352" s="35" t="s">
        <v>1079</v>
      </c>
      <c r="Z352" s="35">
        <v>1994</v>
      </c>
      <c r="AA352" s="77" t="s">
        <v>1080</v>
      </c>
      <c r="AB352" s="35" t="s">
        <v>1081</v>
      </c>
      <c r="AC352" s="80" t="s">
        <v>1082</v>
      </c>
      <c r="AD352" s="34" t="s">
        <v>183</v>
      </c>
    </row>
    <row r="353" spans="1:31" s="36" customFormat="1" ht="77.5">
      <c r="A353" s="39">
        <v>1088</v>
      </c>
      <c r="B353" s="35" t="s">
        <v>385</v>
      </c>
      <c r="C353" s="35" t="s">
        <v>386</v>
      </c>
      <c r="D353" s="33" t="s">
        <v>109</v>
      </c>
      <c r="E353" s="33" t="str">
        <f>IF(D353&gt;0,VLOOKUP(D353,lists!$C$6:$D$101,2,FALSE),"")</f>
        <v>Buckwheat</v>
      </c>
      <c r="F353" s="35" t="s">
        <v>1073</v>
      </c>
      <c r="G353" s="38" t="s">
        <v>394</v>
      </c>
      <c r="H353" s="35"/>
      <c r="I353" s="35"/>
      <c r="J353" s="35"/>
      <c r="K353" s="34"/>
      <c r="L353" s="33" t="s">
        <v>173</v>
      </c>
      <c r="M353" s="33"/>
      <c r="N353" s="33" t="str">
        <f>IF(M353&gt;0,VLOOKUP(M353,lists!$Q$6:$R$161,2,FALSE),"")</f>
        <v/>
      </c>
      <c r="O353" s="35" t="s">
        <v>728</v>
      </c>
      <c r="P353" s="35" t="s">
        <v>515</v>
      </c>
      <c r="Q353" s="35" t="s">
        <v>195</v>
      </c>
      <c r="R353" s="29" t="s">
        <v>504</v>
      </c>
      <c r="S353" s="35" t="s">
        <v>396</v>
      </c>
      <c r="T353" s="38" t="s">
        <v>508</v>
      </c>
      <c r="U353" s="35" t="s">
        <v>1077</v>
      </c>
      <c r="V353" s="34" t="s">
        <v>14</v>
      </c>
      <c r="W353" s="35" t="s">
        <v>388</v>
      </c>
      <c r="X353" s="35" t="s">
        <v>1078</v>
      </c>
      <c r="Y353" s="35" t="s">
        <v>1079</v>
      </c>
      <c r="Z353" s="35">
        <v>1994</v>
      </c>
      <c r="AA353" s="77" t="s">
        <v>1080</v>
      </c>
      <c r="AB353" s="35" t="s">
        <v>1081</v>
      </c>
      <c r="AC353" s="80" t="s">
        <v>1082</v>
      </c>
      <c r="AD353" s="34" t="s">
        <v>183</v>
      </c>
    </row>
    <row r="354" spans="1:31" s="36" customFormat="1" ht="77.5">
      <c r="A354" s="39">
        <v>1088</v>
      </c>
      <c r="B354" s="35" t="s">
        <v>385</v>
      </c>
      <c r="C354" s="35" t="s">
        <v>386</v>
      </c>
      <c r="D354" s="33" t="s">
        <v>115</v>
      </c>
      <c r="E354" s="33" t="str">
        <f>IF(D354&gt;0,VLOOKUP(D354,lists!$C$6:$D$101,2,FALSE),"")</f>
        <v>Phacelia</v>
      </c>
      <c r="F354" s="35" t="s">
        <v>519</v>
      </c>
      <c r="G354" s="38" t="s">
        <v>394</v>
      </c>
      <c r="H354" s="35"/>
      <c r="I354" s="35"/>
      <c r="J354" s="35"/>
      <c r="K354" s="34"/>
      <c r="L354" s="33" t="s">
        <v>173</v>
      </c>
      <c r="M354" s="33"/>
      <c r="N354" s="33" t="str">
        <f>IF(M354&gt;0,VLOOKUP(M354,lists!$Q$6:$R$161,2,FALSE),"")</f>
        <v/>
      </c>
      <c r="O354" s="35" t="s">
        <v>728</v>
      </c>
      <c r="P354" s="35" t="s">
        <v>515</v>
      </c>
      <c r="Q354" s="35" t="s">
        <v>195</v>
      </c>
      <c r="R354" s="29" t="s">
        <v>504</v>
      </c>
      <c r="S354" s="35" t="s">
        <v>396</v>
      </c>
      <c r="T354" s="38" t="s">
        <v>508</v>
      </c>
      <c r="U354" s="35" t="s">
        <v>1077</v>
      </c>
      <c r="V354" s="34" t="s">
        <v>14</v>
      </c>
      <c r="W354" s="35" t="s">
        <v>388</v>
      </c>
      <c r="X354" s="35" t="s">
        <v>1078</v>
      </c>
      <c r="Y354" s="35" t="s">
        <v>1079</v>
      </c>
      <c r="Z354" s="35">
        <v>1994</v>
      </c>
      <c r="AA354" s="77" t="s">
        <v>1080</v>
      </c>
      <c r="AB354" s="35" t="s">
        <v>1081</v>
      </c>
      <c r="AC354" s="80" t="s">
        <v>1082</v>
      </c>
      <c r="AD354" s="34" t="s">
        <v>183</v>
      </c>
    </row>
    <row r="355" spans="1:31" s="36" customFormat="1" ht="39.5">
      <c r="A355" s="39">
        <v>1088</v>
      </c>
      <c r="B355" s="35" t="s">
        <v>385</v>
      </c>
      <c r="C355" s="35" t="s">
        <v>386</v>
      </c>
      <c r="D355" s="33" t="s">
        <v>116</v>
      </c>
      <c r="E355" s="33" t="str">
        <f>IF(D355&gt;0,VLOOKUP(D355,lists!$C$6:$D$101,2,FALSE),"")</f>
        <v>Radish</v>
      </c>
      <c r="F355" s="76" t="s">
        <v>1075</v>
      </c>
      <c r="G355" s="38" t="s">
        <v>396</v>
      </c>
      <c r="H355" s="35"/>
      <c r="I355" s="35"/>
      <c r="J355" s="35"/>
      <c r="K355" s="34"/>
      <c r="L355" s="33"/>
      <c r="M355" s="33" t="s">
        <v>175</v>
      </c>
      <c r="N355" s="33">
        <f>IF(M355&gt;0,VLOOKUP(M355,lists!$Q$6:$R$161,2,FALSE),"")</f>
        <v>0</v>
      </c>
      <c r="O355" s="35"/>
      <c r="P355" s="35" t="s">
        <v>515</v>
      </c>
      <c r="Q355" s="35" t="s">
        <v>195</v>
      </c>
      <c r="R355" s="29" t="s">
        <v>396</v>
      </c>
      <c r="S355" s="35" t="s">
        <v>396</v>
      </c>
      <c r="T355" s="38" t="s">
        <v>508</v>
      </c>
      <c r="U355" s="35" t="s">
        <v>1077</v>
      </c>
      <c r="V355" s="34" t="s">
        <v>14</v>
      </c>
      <c r="W355" s="35" t="s">
        <v>388</v>
      </c>
      <c r="X355" s="35" t="s">
        <v>1078</v>
      </c>
      <c r="Y355" s="35" t="s">
        <v>1079</v>
      </c>
      <c r="Z355" s="35">
        <v>1994</v>
      </c>
      <c r="AA355" s="77" t="s">
        <v>1080</v>
      </c>
      <c r="AB355" s="35" t="s">
        <v>1081</v>
      </c>
      <c r="AC355" s="34"/>
      <c r="AD355" s="34" t="s">
        <v>183</v>
      </c>
    </row>
    <row r="356" spans="1:31" s="36" customFormat="1" ht="39.5">
      <c r="A356" s="39">
        <v>1088</v>
      </c>
      <c r="B356" s="35" t="s">
        <v>385</v>
      </c>
      <c r="C356" s="35" t="s">
        <v>386</v>
      </c>
      <c r="D356" s="33" t="s">
        <v>119</v>
      </c>
      <c r="E356" s="33" t="str">
        <f>IF(D356&gt;0,VLOOKUP(D356,lists!$C$6:$D$101,2,FALSE),"")</f>
        <v>White mustard</v>
      </c>
      <c r="F356" s="76" t="s">
        <v>1076</v>
      </c>
      <c r="G356" s="38" t="s">
        <v>396</v>
      </c>
      <c r="H356" s="35"/>
      <c r="I356" s="35"/>
      <c r="J356" s="35"/>
      <c r="K356" s="34"/>
      <c r="L356" s="33"/>
      <c r="M356" s="33" t="s">
        <v>175</v>
      </c>
      <c r="N356" s="33">
        <f>IF(M356&gt;0,VLOOKUP(M356,lists!$Q$6:$R$161,2,FALSE),"")</f>
        <v>0</v>
      </c>
      <c r="O356" s="35"/>
      <c r="P356" s="35" t="s">
        <v>515</v>
      </c>
      <c r="Q356" s="35" t="s">
        <v>195</v>
      </c>
      <c r="R356" s="29" t="s">
        <v>396</v>
      </c>
      <c r="S356" s="35" t="s">
        <v>396</v>
      </c>
      <c r="T356" s="38" t="s">
        <v>508</v>
      </c>
      <c r="U356" s="35" t="s">
        <v>1077</v>
      </c>
      <c r="V356" s="34" t="s">
        <v>14</v>
      </c>
      <c r="W356" s="35" t="s">
        <v>388</v>
      </c>
      <c r="X356" s="35" t="s">
        <v>1078</v>
      </c>
      <c r="Y356" s="35" t="s">
        <v>1079</v>
      </c>
      <c r="Z356" s="35">
        <v>1994</v>
      </c>
      <c r="AA356" s="77" t="s">
        <v>1080</v>
      </c>
      <c r="AB356" s="35" t="s">
        <v>1081</v>
      </c>
      <c r="AC356" s="34"/>
      <c r="AD356" s="34" t="s">
        <v>183</v>
      </c>
    </row>
    <row r="357" spans="1:31" s="36" customFormat="1" ht="72.5">
      <c r="A357" s="39">
        <v>1089</v>
      </c>
      <c r="B357" s="35" t="s">
        <v>385</v>
      </c>
      <c r="C357" s="35" t="s">
        <v>386</v>
      </c>
      <c r="D357" s="33" t="s">
        <v>230</v>
      </c>
      <c r="E357" s="33" t="str">
        <f>IF(D357&gt;0,VLOOKUP(D357,lists!$C$6:$D$101,2,FALSE),"")</f>
        <v>Turnip</v>
      </c>
      <c r="F357" s="35"/>
      <c r="G357" s="38" t="s">
        <v>396</v>
      </c>
      <c r="H357" s="35"/>
      <c r="I357" s="35" t="s">
        <v>563</v>
      </c>
      <c r="J357" s="35"/>
      <c r="K357" s="34"/>
      <c r="L357" s="33"/>
      <c r="M357" s="33" t="s">
        <v>1354</v>
      </c>
      <c r="N357" s="33">
        <f>IF(M357&gt;0,VLOOKUP(M357,lists!$Q$6:$R$161,2,FALSE),"")</f>
        <v>0</v>
      </c>
      <c r="O357" s="35"/>
      <c r="P357" s="35" t="s">
        <v>515</v>
      </c>
      <c r="Q357" s="35" t="s">
        <v>396</v>
      </c>
      <c r="R357" s="29" t="s">
        <v>396</v>
      </c>
      <c r="S357" s="35" t="s">
        <v>396</v>
      </c>
      <c r="T357" s="38" t="s">
        <v>396</v>
      </c>
      <c r="U357" s="35" t="s">
        <v>1086</v>
      </c>
      <c r="V357" s="34" t="s">
        <v>14</v>
      </c>
      <c r="W357" s="35" t="s">
        <v>388</v>
      </c>
      <c r="X357" s="35" t="s">
        <v>1090</v>
      </c>
      <c r="Y357" s="35" t="s">
        <v>1091</v>
      </c>
      <c r="Z357" s="35">
        <v>1996</v>
      </c>
      <c r="AA357" s="34" t="s">
        <v>1085</v>
      </c>
      <c r="AB357" s="35" t="s">
        <v>1092</v>
      </c>
      <c r="AC357" s="34" t="s">
        <v>1083</v>
      </c>
      <c r="AD357" s="34"/>
      <c r="AE357" s="34"/>
    </row>
    <row r="358" spans="1:31" s="36" customFormat="1" ht="72.5">
      <c r="A358" s="39">
        <v>1089</v>
      </c>
      <c r="B358" s="35" t="s">
        <v>385</v>
      </c>
      <c r="C358" s="35" t="s">
        <v>386</v>
      </c>
      <c r="D358" s="33" t="s">
        <v>81</v>
      </c>
      <c r="E358" s="33" t="str">
        <f>IF(D358&gt;0,VLOOKUP(D358,lists!$C$6:$D$101,2,FALSE),"")</f>
        <v>Rapeseed</v>
      </c>
      <c r="F358" s="35"/>
      <c r="G358" s="38" t="s">
        <v>396</v>
      </c>
      <c r="H358" s="35"/>
      <c r="I358" s="35" t="s">
        <v>563</v>
      </c>
      <c r="J358" s="35"/>
      <c r="K358" s="34"/>
      <c r="L358" s="33"/>
      <c r="M358" s="33" t="s">
        <v>1354</v>
      </c>
      <c r="N358" s="33">
        <f>IF(M358&gt;0,VLOOKUP(M358,lists!$Q$6:$R$161,2,FALSE),"")</f>
        <v>0</v>
      </c>
      <c r="O358" s="35"/>
      <c r="P358" s="35" t="s">
        <v>515</v>
      </c>
      <c r="Q358" s="35" t="s">
        <v>396</v>
      </c>
      <c r="R358" s="29" t="s">
        <v>396</v>
      </c>
      <c r="S358" s="35" t="s">
        <v>396</v>
      </c>
      <c r="T358" s="38" t="s">
        <v>396</v>
      </c>
      <c r="U358" s="35" t="s">
        <v>1087</v>
      </c>
      <c r="V358" s="34" t="s">
        <v>14</v>
      </c>
      <c r="W358" s="35" t="s">
        <v>388</v>
      </c>
      <c r="X358" s="35" t="s">
        <v>1090</v>
      </c>
      <c r="Y358" s="35" t="s">
        <v>1091</v>
      </c>
      <c r="Z358" s="35">
        <v>1996</v>
      </c>
      <c r="AA358" s="34" t="s">
        <v>1085</v>
      </c>
      <c r="AB358" s="35" t="s">
        <v>1092</v>
      </c>
      <c r="AC358" s="34" t="s">
        <v>1083</v>
      </c>
    </row>
    <row r="359" spans="1:31" s="36" customFormat="1" ht="72.5">
      <c r="A359" s="39">
        <v>1089</v>
      </c>
      <c r="B359" s="35" t="s">
        <v>385</v>
      </c>
      <c r="C359" s="35" t="s">
        <v>386</v>
      </c>
      <c r="D359" s="33" t="s">
        <v>230</v>
      </c>
      <c r="E359" s="33" t="str">
        <f>IF(D359&gt;0,VLOOKUP(D359,lists!$C$6:$D$101,2,FALSE),"")</f>
        <v>Turnip</v>
      </c>
      <c r="F359" s="35"/>
      <c r="G359" s="38" t="s">
        <v>396</v>
      </c>
      <c r="H359" s="35"/>
      <c r="I359" s="35" t="s">
        <v>563</v>
      </c>
      <c r="J359" s="35"/>
      <c r="K359" s="34"/>
      <c r="L359" s="33"/>
      <c r="M359" s="33" t="s">
        <v>1361</v>
      </c>
      <c r="N359" s="33">
        <f>IF(M359&gt;0,VLOOKUP(M359,lists!$Q$6:$R$161,2,FALSE),"")</f>
        <v>0</v>
      </c>
      <c r="O359" s="35"/>
      <c r="P359" s="35" t="s">
        <v>515</v>
      </c>
      <c r="Q359" s="35" t="s">
        <v>396</v>
      </c>
      <c r="R359" s="29" t="s">
        <v>396</v>
      </c>
      <c r="S359" s="35" t="s">
        <v>396</v>
      </c>
      <c r="T359" s="38" t="s">
        <v>396</v>
      </c>
      <c r="U359" s="35" t="s">
        <v>1088</v>
      </c>
      <c r="V359" s="34" t="s">
        <v>14</v>
      </c>
      <c r="W359" s="35" t="s">
        <v>388</v>
      </c>
      <c r="X359" s="35" t="s">
        <v>1090</v>
      </c>
      <c r="Y359" s="35" t="s">
        <v>1091</v>
      </c>
      <c r="Z359" s="35">
        <v>1996</v>
      </c>
      <c r="AA359" s="34" t="s">
        <v>1085</v>
      </c>
      <c r="AB359" s="35" t="s">
        <v>1092</v>
      </c>
      <c r="AC359" s="34" t="s">
        <v>1084</v>
      </c>
      <c r="AD359" s="34"/>
    </row>
    <row r="360" spans="1:31" s="36" customFormat="1" ht="72.5">
      <c r="A360" s="39">
        <v>1089</v>
      </c>
      <c r="B360" s="35" t="s">
        <v>385</v>
      </c>
      <c r="C360" s="35" t="s">
        <v>386</v>
      </c>
      <c r="D360" s="33" t="s">
        <v>81</v>
      </c>
      <c r="E360" s="33" t="str">
        <f>IF(D360&gt;0,VLOOKUP(D360,lists!$C$6:$D$101,2,FALSE),"")</f>
        <v>Rapeseed</v>
      </c>
      <c r="F360" s="35"/>
      <c r="G360" s="38" t="s">
        <v>396</v>
      </c>
      <c r="H360" s="35"/>
      <c r="I360" s="35" t="s">
        <v>563</v>
      </c>
      <c r="J360" s="35"/>
      <c r="K360" s="34"/>
      <c r="L360" s="33"/>
      <c r="M360" s="33" t="s">
        <v>1361</v>
      </c>
      <c r="N360" s="33">
        <f>IF(M360&gt;0,VLOOKUP(M360,lists!$Q$6:$R$161,2,FALSE),"")</f>
        <v>0</v>
      </c>
      <c r="O360" s="35"/>
      <c r="P360" s="35" t="s">
        <v>515</v>
      </c>
      <c r="Q360" s="35" t="s">
        <v>396</v>
      </c>
      <c r="R360" s="29" t="s">
        <v>396</v>
      </c>
      <c r="S360" s="35" t="s">
        <v>396</v>
      </c>
      <c r="T360" s="38" t="s">
        <v>396</v>
      </c>
      <c r="U360" s="35" t="s">
        <v>1089</v>
      </c>
      <c r="V360" s="34" t="s">
        <v>14</v>
      </c>
      <c r="W360" s="35" t="s">
        <v>388</v>
      </c>
      <c r="X360" s="35" t="s">
        <v>1090</v>
      </c>
      <c r="Y360" s="35" t="s">
        <v>1091</v>
      </c>
      <c r="Z360" s="35">
        <v>1996</v>
      </c>
      <c r="AA360" s="34" t="s">
        <v>1085</v>
      </c>
      <c r="AB360" s="35" t="s">
        <v>1092</v>
      </c>
      <c r="AC360" s="34" t="s">
        <v>1084</v>
      </c>
      <c r="AD360" s="34"/>
    </row>
    <row r="361" spans="1:31" s="36" customFormat="1" ht="87">
      <c r="A361" s="39">
        <v>1090</v>
      </c>
      <c r="B361" s="35" t="s">
        <v>385</v>
      </c>
      <c r="C361" s="35" t="s">
        <v>386</v>
      </c>
      <c r="D361" s="33" t="s">
        <v>81</v>
      </c>
      <c r="E361" s="33" t="str">
        <f>IF(D361&gt;0,VLOOKUP(D361,lists!$C$6:$D$101,2,FALSE),"")</f>
        <v>Rapeseed</v>
      </c>
      <c r="F361" s="35" t="s">
        <v>1093</v>
      </c>
      <c r="G361" s="38"/>
      <c r="H361" s="35"/>
      <c r="I361" s="35" t="s">
        <v>540</v>
      </c>
      <c r="J361" s="35" t="s">
        <v>1100</v>
      </c>
      <c r="K361" s="34"/>
      <c r="L361" s="33"/>
      <c r="M361" s="33" t="s">
        <v>180</v>
      </c>
      <c r="N361" s="33">
        <f>IF(M361&gt;0,VLOOKUP(M361,lists!$Q$6:$R$161,2,FALSE),"")</f>
        <v>0</v>
      </c>
      <c r="O361" s="35"/>
      <c r="P361" s="35" t="s">
        <v>515</v>
      </c>
      <c r="Q361" s="35" t="s">
        <v>396</v>
      </c>
      <c r="R361" s="29" t="s">
        <v>396</v>
      </c>
      <c r="S361" s="35" t="s">
        <v>396</v>
      </c>
      <c r="T361" s="38" t="s">
        <v>1007</v>
      </c>
      <c r="U361" s="35" t="s">
        <v>1099</v>
      </c>
      <c r="V361" s="34" t="s">
        <v>14</v>
      </c>
      <c r="W361" s="35" t="s">
        <v>388</v>
      </c>
      <c r="X361" s="35" t="s">
        <v>1098</v>
      </c>
      <c r="Y361" s="35" t="s">
        <v>1097</v>
      </c>
      <c r="Z361" s="35">
        <v>2006</v>
      </c>
      <c r="AA361" s="34" t="s">
        <v>1096</v>
      </c>
      <c r="AB361" s="35" t="s">
        <v>1095</v>
      </c>
      <c r="AC361" s="34" t="s">
        <v>1094</v>
      </c>
      <c r="AD361" s="34" t="s">
        <v>183</v>
      </c>
    </row>
    <row r="362" spans="1:31" s="36" customFormat="1" ht="87">
      <c r="A362" s="39">
        <v>1090</v>
      </c>
      <c r="B362" s="35" t="s">
        <v>385</v>
      </c>
      <c r="C362" s="35" t="s">
        <v>386</v>
      </c>
      <c r="D362" s="33" t="s">
        <v>81</v>
      </c>
      <c r="E362" s="33" t="str">
        <f>IF(D362&gt;0,VLOOKUP(D362,lists!$C$6:$D$101,2,FALSE),"")</f>
        <v>Rapeseed</v>
      </c>
      <c r="F362" s="35" t="s">
        <v>1093</v>
      </c>
      <c r="G362" s="38"/>
      <c r="H362" s="35"/>
      <c r="I362" s="35" t="s">
        <v>540</v>
      </c>
      <c r="J362" s="35" t="s">
        <v>1100</v>
      </c>
      <c r="K362" s="34"/>
      <c r="L362" s="33"/>
      <c r="M362" s="33" t="s">
        <v>327</v>
      </c>
      <c r="N362" s="33">
        <f>IF(M362&gt;0,VLOOKUP(M362,lists!$Q$6:$R$161,2,FALSE),"")</f>
        <v>0</v>
      </c>
      <c r="O362" s="35"/>
      <c r="P362" s="35" t="s">
        <v>515</v>
      </c>
      <c r="Q362" s="35" t="s">
        <v>396</v>
      </c>
      <c r="R362" s="29" t="s">
        <v>396</v>
      </c>
      <c r="S362" s="35" t="s">
        <v>396</v>
      </c>
      <c r="T362" s="38" t="s">
        <v>1007</v>
      </c>
      <c r="U362" s="35" t="s">
        <v>1099</v>
      </c>
      <c r="V362" s="34" t="s">
        <v>14</v>
      </c>
      <c r="W362" s="35" t="s">
        <v>388</v>
      </c>
      <c r="X362" s="35" t="s">
        <v>1098</v>
      </c>
      <c r="Y362" s="35" t="s">
        <v>1097</v>
      </c>
      <c r="Z362" s="35">
        <v>2006</v>
      </c>
      <c r="AA362" s="34" t="s">
        <v>1096</v>
      </c>
      <c r="AB362" s="35" t="s">
        <v>1095</v>
      </c>
      <c r="AC362" s="34" t="s">
        <v>1094</v>
      </c>
      <c r="AD362" s="34" t="s">
        <v>183</v>
      </c>
    </row>
    <row r="363" spans="1:31" s="36" customFormat="1" ht="29">
      <c r="A363" s="39">
        <v>1091</v>
      </c>
      <c r="B363" s="35" t="s">
        <v>385</v>
      </c>
      <c r="C363" s="35" t="s">
        <v>386</v>
      </c>
      <c r="D363" s="33" t="s">
        <v>81</v>
      </c>
      <c r="E363" s="33" t="str">
        <f>IF(D363&gt;0,VLOOKUP(D363,lists!$C$6:$D$101,2,FALSE),"")</f>
        <v>Rapeseed</v>
      </c>
      <c r="F363" s="35"/>
      <c r="G363" s="38" t="s">
        <v>405</v>
      </c>
      <c r="H363" s="35"/>
      <c r="I363" s="35" t="s">
        <v>540</v>
      </c>
      <c r="J363" s="35" t="s">
        <v>810</v>
      </c>
      <c r="K363" s="34"/>
      <c r="L363" s="33"/>
      <c r="M363" s="33" t="s">
        <v>180</v>
      </c>
      <c r="N363" s="33">
        <f>IF(M363&gt;0,VLOOKUP(M363,lists!$Q$6:$R$161,2,FALSE),"")</f>
        <v>0</v>
      </c>
      <c r="O363" s="35"/>
      <c r="P363" s="35" t="s">
        <v>515</v>
      </c>
      <c r="Q363" s="35" t="s">
        <v>396</v>
      </c>
      <c r="R363" s="29" t="s">
        <v>396</v>
      </c>
      <c r="S363" s="35" t="s">
        <v>396</v>
      </c>
      <c r="T363" s="38" t="s">
        <v>1028</v>
      </c>
      <c r="U363" s="35" t="s">
        <v>1102</v>
      </c>
      <c r="V363" s="34" t="s">
        <v>7</v>
      </c>
      <c r="W363" s="35" t="s">
        <v>407</v>
      </c>
      <c r="X363" s="35" t="s">
        <v>1103</v>
      </c>
      <c r="Y363" s="35" t="s">
        <v>1101</v>
      </c>
      <c r="Z363" s="35">
        <v>2007</v>
      </c>
      <c r="AA363" s="34" t="s">
        <v>1106</v>
      </c>
      <c r="AB363" s="35" t="s">
        <v>1104</v>
      </c>
      <c r="AC363" s="34" t="s">
        <v>1105</v>
      </c>
      <c r="AD363" s="34" t="s">
        <v>182</v>
      </c>
    </row>
    <row r="364" spans="1:31" s="36" customFormat="1" ht="29">
      <c r="A364" s="39">
        <v>1091</v>
      </c>
      <c r="B364" s="35" t="s">
        <v>385</v>
      </c>
      <c r="C364" s="35" t="s">
        <v>386</v>
      </c>
      <c r="D364" s="33" t="s">
        <v>81</v>
      </c>
      <c r="E364" s="33" t="str">
        <f>IF(D364&gt;0,VLOOKUP(D364,lists!$C$6:$D$101,2,FALSE),"")</f>
        <v>Rapeseed</v>
      </c>
      <c r="F364" s="35"/>
      <c r="G364" s="38" t="s">
        <v>405</v>
      </c>
      <c r="H364" s="35"/>
      <c r="I364" s="35" t="s">
        <v>540</v>
      </c>
      <c r="J364" s="35" t="s">
        <v>810</v>
      </c>
      <c r="K364" s="34"/>
      <c r="L364" s="33"/>
      <c r="M364" s="33" t="s">
        <v>287</v>
      </c>
      <c r="N364" s="33">
        <f>IF(M364&gt;0,VLOOKUP(M364,lists!$Q$6:$R$161,2,FALSE),"")</f>
        <v>0</v>
      </c>
      <c r="O364" s="35"/>
      <c r="P364" s="35" t="s">
        <v>515</v>
      </c>
      <c r="Q364" s="35" t="s">
        <v>396</v>
      </c>
      <c r="R364" s="29" t="s">
        <v>396</v>
      </c>
      <c r="S364" s="35" t="s">
        <v>396</v>
      </c>
      <c r="T364" s="38" t="s">
        <v>1028</v>
      </c>
      <c r="U364" s="35" t="s">
        <v>1102</v>
      </c>
      <c r="V364" s="34" t="s">
        <v>7</v>
      </c>
      <c r="W364" s="35" t="s">
        <v>407</v>
      </c>
      <c r="X364" s="35" t="s">
        <v>1103</v>
      </c>
      <c r="Y364" s="35" t="s">
        <v>1101</v>
      </c>
      <c r="Z364" s="35">
        <v>2007</v>
      </c>
      <c r="AA364" s="34" t="s">
        <v>1106</v>
      </c>
      <c r="AB364" s="35" t="s">
        <v>1104</v>
      </c>
      <c r="AC364" s="34" t="s">
        <v>1105</v>
      </c>
      <c r="AD364" s="34" t="s">
        <v>182</v>
      </c>
    </row>
    <row r="365" spans="1:31" s="36" customFormat="1" ht="145">
      <c r="A365" s="39">
        <v>1092</v>
      </c>
      <c r="B365" s="35" t="s">
        <v>385</v>
      </c>
      <c r="C365" s="35" t="s">
        <v>386</v>
      </c>
      <c r="D365" s="33" t="s">
        <v>76</v>
      </c>
      <c r="E365" s="33" t="str">
        <f>IF(D365&gt;0,VLOOKUP(D365,lists!$C$6:$D$101,2,FALSE),"")</f>
        <v>Hemp</v>
      </c>
      <c r="F365" s="35"/>
      <c r="G365" s="38" t="s">
        <v>405</v>
      </c>
      <c r="H365" s="35"/>
      <c r="I365" s="35" t="s">
        <v>563</v>
      </c>
      <c r="J365" s="35"/>
      <c r="K365" s="34" t="s">
        <v>252</v>
      </c>
      <c r="L365" s="33"/>
      <c r="M365" s="33" t="s">
        <v>276</v>
      </c>
      <c r="N365" s="33">
        <f>IF(M365&gt;0,VLOOKUP(M365,lists!$Q$6:$R$161,2,FALSE),"")</f>
        <v>0</v>
      </c>
      <c r="O365" s="35"/>
      <c r="P365" s="35" t="s">
        <v>515</v>
      </c>
      <c r="Q365" s="35" t="s">
        <v>396</v>
      </c>
      <c r="R365" s="29" t="s">
        <v>396</v>
      </c>
      <c r="S365" s="35" t="s">
        <v>396</v>
      </c>
      <c r="T365" s="38" t="s">
        <v>507</v>
      </c>
      <c r="U365" s="35" t="s">
        <v>1111</v>
      </c>
      <c r="V365" s="34" t="s">
        <v>14</v>
      </c>
      <c r="W365" s="36" t="s">
        <v>388</v>
      </c>
      <c r="X365" s="35" t="s">
        <v>1109</v>
      </c>
      <c r="Y365" s="35" t="s">
        <v>1110</v>
      </c>
      <c r="Z365" s="35">
        <v>2018</v>
      </c>
      <c r="AA365" s="34" t="s">
        <v>1108</v>
      </c>
      <c r="AB365" s="35" t="s">
        <v>1107</v>
      </c>
      <c r="AC365" s="34"/>
      <c r="AD365" s="34" t="s">
        <v>183</v>
      </c>
    </row>
    <row r="366" spans="1:31" s="36" customFormat="1" ht="145">
      <c r="A366" s="39">
        <v>1092</v>
      </c>
      <c r="B366" s="35" t="s">
        <v>385</v>
      </c>
      <c r="C366" s="35" t="s">
        <v>386</v>
      </c>
      <c r="D366" s="33" t="s">
        <v>76</v>
      </c>
      <c r="E366" s="33" t="str">
        <f>IF(D366&gt;0,VLOOKUP(D366,lists!$C$6:$D$101,2,FALSE),"")</f>
        <v>Hemp</v>
      </c>
      <c r="F366" s="35"/>
      <c r="G366" s="38" t="s">
        <v>405</v>
      </c>
      <c r="H366" s="35"/>
      <c r="I366" s="35" t="s">
        <v>563</v>
      </c>
      <c r="J366" s="35"/>
      <c r="K366" s="34" t="s">
        <v>252</v>
      </c>
      <c r="L366" s="33"/>
      <c r="M366" s="33" t="s">
        <v>275</v>
      </c>
      <c r="N366" s="33">
        <f>IF(M366&gt;0,VLOOKUP(M366,lists!$Q$6:$R$161,2,FALSE),"")</f>
        <v>0</v>
      </c>
      <c r="O366" s="35"/>
      <c r="P366" s="35" t="s">
        <v>515</v>
      </c>
      <c r="Q366" s="35" t="s">
        <v>396</v>
      </c>
      <c r="R366" s="29" t="s">
        <v>396</v>
      </c>
      <c r="S366" s="35" t="s">
        <v>396</v>
      </c>
      <c r="T366" s="38" t="s">
        <v>507</v>
      </c>
      <c r="U366" s="35" t="s">
        <v>1112</v>
      </c>
      <c r="V366" s="34" t="s">
        <v>14</v>
      </c>
      <c r="W366" s="36" t="s">
        <v>388</v>
      </c>
      <c r="X366" s="35" t="s">
        <v>1109</v>
      </c>
      <c r="Y366" s="35" t="s">
        <v>1110</v>
      </c>
      <c r="Z366" s="35">
        <v>2018</v>
      </c>
      <c r="AA366" s="34" t="s">
        <v>1108</v>
      </c>
      <c r="AB366" s="35" t="s">
        <v>1107</v>
      </c>
      <c r="AC366" s="34"/>
      <c r="AD366" s="34" t="s">
        <v>183</v>
      </c>
    </row>
    <row r="367" spans="1:31" s="36" customFormat="1" ht="145">
      <c r="A367" s="39">
        <v>1093</v>
      </c>
      <c r="B367" s="35" t="s">
        <v>385</v>
      </c>
      <c r="C367" s="35" t="s">
        <v>386</v>
      </c>
      <c r="D367" s="33" t="s">
        <v>76</v>
      </c>
      <c r="E367" s="33" t="str">
        <f>IF(D367&gt;0,VLOOKUP(D367,lists!$C$6:$D$101,2,FALSE),"")</f>
        <v>Hemp</v>
      </c>
      <c r="F367" s="35"/>
      <c r="G367" s="38" t="s">
        <v>405</v>
      </c>
      <c r="H367" s="35"/>
      <c r="I367" s="35" t="s">
        <v>563</v>
      </c>
      <c r="J367" s="35"/>
      <c r="K367" s="34" t="s">
        <v>252</v>
      </c>
      <c r="L367" s="33"/>
      <c r="M367" s="33" t="s">
        <v>354</v>
      </c>
      <c r="N367" s="33">
        <f>IF(M367&gt;0,VLOOKUP(M367,lists!$Q$6:$R$161,2,FALSE),"")</f>
        <v>0</v>
      </c>
      <c r="O367" s="35"/>
      <c r="P367" s="35" t="s">
        <v>515</v>
      </c>
      <c r="Q367" s="35" t="s">
        <v>396</v>
      </c>
      <c r="R367" s="29" t="s">
        <v>396</v>
      </c>
      <c r="S367" s="35" t="s">
        <v>396</v>
      </c>
      <c r="T367" s="38" t="s">
        <v>396</v>
      </c>
      <c r="U367" s="35" t="s">
        <v>1114</v>
      </c>
      <c r="V367" s="34" t="s">
        <v>14</v>
      </c>
      <c r="W367" s="36" t="s">
        <v>388</v>
      </c>
      <c r="X367" s="34" t="s">
        <v>1117</v>
      </c>
      <c r="Y367" s="35" t="s">
        <v>1118</v>
      </c>
      <c r="Z367" s="35">
        <v>2018</v>
      </c>
      <c r="AA367" s="34" t="s">
        <v>1119</v>
      </c>
      <c r="AB367" s="35" t="s">
        <v>1120</v>
      </c>
      <c r="AC367" s="34" t="s">
        <v>1113</v>
      </c>
      <c r="AD367" s="34" t="s">
        <v>183</v>
      </c>
    </row>
    <row r="368" spans="1:31" s="36" customFormat="1" ht="145">
      <c r="A368" s="39">
        <v>1093</v>
      </c>
      <c r="B368" s="35" t="s">
        <v>385</v>
      </c>
      <c r="C368" s="35" t="s">
        <v>386</v>
      </c>
      <c r="D368" s="33" t="s">
        <v>76</v>
      </c>
      <c r="E368" s="33" t="str">
        <f>IF(D368&gt;0,VLOOKUP(D368,lists!$C$6:$D$101,2,FALSE),"")</f>
        <v>Hemp</v>
      </c>
      <c r="F368" s="35"/>
      <c r="G368" s="38" t="s">
        <v>405</v>
      </c>
      <c r="H368" s="35"/>
      <c r="I368" s="35" t="s">
        <v>563</v>
      </c>
      <c r="J368" s="35"/>
      <c r="K368" s="34" t="s">
        <v>252</v>
      </c>
      <c r="L368" s="33"/>
      <c r="M368" s="33" t="s">
        <v>276</v>
      </c>
      <c r="N368" s="33">
        <f>IF(M368&gt;0,VLOOKUP(M368,lists!$Q$6:$R$161,2,FALSE),"")</f>
        <v>0</v>
      </c>
      <c r="O368" s="35"/>
      <c r="P368" s="35" t="s">
        <v>515</v>
      </c>
      <c r="Q368" s="35" t="s">
        <v>396</v>
      </c>
      <c r="R368" s="29" t="s">
        <v>396</v>
      </c>
      <c r="S368" s="35" t="s">
        <v>396</v>
      </c>
      <c r="T368" s="38" t="s">
        <v>396</v>
      </c>
      <c r="U368" s="35" t="s">
        <v>1115</v>
      </c>
      <c r="V368" s="34" t="s">
        <v>14</v>
      </c>
      <c r="W368" s="36" t="s">
        <v>388</v>
      </c>
      <c r="X368" s="34" t="s">
        <v>1117</v>
      </c>
      <c r="Y368" s="35" t="s">
        <v>1118</v>
      </c>
      <c r="Z368" s="35">
        <v>2018</v>
      </c>
      <c r="AA368" s="34" t="s">
        <v>1119</v>
      </c>
      <c r="AB368" s="35" t="s">
        <v>1120</v>
      </c>
      <c r="AC368" s="34" t="s">
        <v>1113</v>
      </c>
      <c r="AD368" s="34" t="s">
        <v>183</v>
      </c>
    </row>
    <row r="369" spans="1:30" s="36" customFormat="1" ht="145">
      <c r="A369" s="39">
        <v>1093</v>
      </c>
      <c r="B369" s="35" t="s">
        <v>385</v>
      </c>
      <c r="C369" s="35" t="s">
        <v>386</v>
      </c>
      <c r="D369" s="33" t="s">
        <v>76</v>
      </c>
      <c r="E369" s="33" t="str">
        <f>IF(D369&gt;0,VLOOKUP(D369,lists!$C$6:$D$101,2,FALSE),"")</f>
        <v>Hemp</v>
      </c>
      <c r="F369" s="35"/>
      <c r="G369" s="38" t="s">
        <v>405</v>
      </c>
      <c r="H369" s="35"/>
      <c r="I369" s="35" t="s">
        <v>563</v>
      </c>
      <c r="J369" s="35"/>
      <c r="K369" s="34" t="s">
        <v>252</v>
      </c>
      <c r="L369" s="33"/>
      <c r="M369" s="33" t="s">
        <v>275</v>
      </c>
      <c r="N369" s="33">
        <f>IF(M369&gt;0,VLOOKUP(M369,lists!$Q$6:$R$161,2,FALSE),"")</f>
        <v>0</v>
      </c>
      <c r="O369" s="35"/>
      <c r="P369" s="35" t="s">
        <v>515</v>
      </c>
      <c r="Q369" s="35" t="s">
        <v>396</v>
      </c>
      <c r="R369" s="29" t="s">
        <v>396</v>
      </c>
      <c r="S369" s="35" t="s">
        <v>396</v>
      </c>
      <c r="T369" s="38" t="s">
        <v>396</v>
      </c>
      <c r="U369" s="35" t="s">
        <v>1116</v>
      </c>
      <c r="V369" s="34" t="s">
        <v>14</v>
      </c>
      <c r="W369" s="36" t="s">
        <v>388</v>
      </c>
      <c r="X369" s="34" t="s">
        <v>1117</v>
      </c>
      <c r="Y369" s="35" t="s">
        <v>1118</v>
      </c>
      <c r="Z369" s="35">
        <v>2018</v>
      </c>
      <c r="AA369" s="34" t="s">
        <v>1119</v>
      </c>
      <c r="AB369" s="35" t="s">
        <v>1120</v>
      </c>
      <c r="AC369" s="34" t="s">
        <v>1113</v>
      </c>
      <c r="AD369" s="34" t="s">
        <v>183</v>
      </c>
    </row>
    <row r="370" spans="1:30" s="36" customFormat="1">
      <c r="A370" s="39">
        <v>1094</v>
      </c>
      <c r="B370" s="35" t="s">
        <v>385</v>
      </c>
      <c r="C370" s="35" t="s">
        <v>386</v>
      </c>
      <c r="D370" s="33" t="s">
        <v>76</v>
      </c>
      <c r="E370" s="33" t="str">
        <f>IF(D370&gt;0,VLOOKUP(D370,lists!$C$6:$D$101,2,FALSE),"")</f>
        <v>Hemp</v>
      </c>
      <c r="F370" s="35"/>
      <c r="G370" s="38" t="s">
        <v>405</v>
      </c>
      <c r="H370" s="35"/>
      <c r="I370" s="35" t="s">
        <v>540</v>
      </c>
      <c r="J370" s="35" t="s">
        <v>1027</v>
      </c>
      <c r="K370" s="34" t="s">
        <v>252</v>
      </c>
      <c r="L370" s="33"/>
      <c r="M370" s="33" t="s">
        <v>354</v>
      </c>
      <c r="N370" s="33">
        <f>IF(M370&gt;0,VLOOKUP(M370,lists!$Q$6:$R$161,2,FALSE),"")</f>
        <v>0</v>
      </c>
      <c r="O370" s="35"/>
      <c r="P370" s="35" t="s">
        <v>515</v>
      </c>
      <c r="Q370" s="35" t="s">
        <v>396</v>
      </c>
      <c r="R370" s="29" t="s">
        <v>396</v>
      </c>
      <c r="S370" s="35" t="s">
        <v>396</v>
      </c>
      <c r="T370" s="38" t="s">
        <v>396</v>
      </c>
      <c r="U370" s="35"/>
      <c r="V370" s="34" t="s">
        <v>7</v>
      </c>
      <c r="W370" s="35" t="s">
        <v>388</v>
      </c>
      <c r="X370" s="35" t="s">
        <v>1121</v>
      </c>
      <c r="Y370" s="35" t="s">
        <v>1122</v>
      </c>
      <c r="Z370" s="35">
        <v>1991</v>
      </c>
      <c r="AA370" s="35"/>
      <c r="AB370" s="35" t="s">
        <v>1124</v>
      </c>
      <c r="AC370" s="34" t="s">
        <v>1123</v>
      </c>
      <c r="AD370" s="34" t="s">
        <v>184</v>
      </c>
    </row>
    <row r="371" spans="1:30" s="36" customFormat="1">
      <c r="A371" s="39">
        <v>1094</v>
      </c>
      <c r="B371" s="35" t="s">
        <v>385</v>
      </c>
      <c r="C371" s="35" t="s">
        <v>386</v>
      </c>
      <c r="D371" s="33" t="s">
        <v>76</v>
      </c>
      <c r="E371" s="33" t="str">
        <f>IF(D371&gt;0,VLOOKUP(D371,lists!$C$6:$D$101,2,FALSE),"")</f>
        <v>Hemp</v>
      </c>
      <c r="F371" s="35"/>
      <c r="G371" s="38" t="s">
        <v>405</v>
      </c>
      <c r="H371" s="35"/>
      <c r="I371" s="35" t="s">
        <v>540</v>
      </c>
      <c r="J371" s="35" t="s">
        <v>1027</v>
      </c>
      <c r="K371" s="34" t="s">
        <v>252</v>
      </c>
      <c r="L371" s="33"/>
      <c r="M371" s="33" t="s">
        <v>199</v>
      </c>
      <c r="N371" s="33" t="str">
        <f>IF(M371&gt;0,VLOOKUP(M371,lists!$Q$6:$R$161,2,FALSE),"")</f>
        <v>Thanatephorus cucumeris</v>
      </c>
      <c r="O371" s="35"/>
      <c r="P371" s="35" t="s">
        <v>515</v>
      </c>
      <c r="Q371" s="35" t="s">
        <v>396</v>
      </c>
      <c r="R371" s="29" t="s">
        <v>396</v>
      </c>
      <c r="S371" s="35" t="s">
        <v>396</v>
      </c>
      <c r="T371" s="38" t="s">
        <v>396</v>
      </c>
      <c r="U371" s="35"/>
      <c r="V371" s="34" t="s">
        <v>7</v>
      </c>
      <c r="W371" s="35" t="s">
        <v>388</v>
      </c>
      <c r="X371" s="35" t="s">
        <v>1121</v>
      </c>
      <c r="Y371" s="35" t="s">
        <v>1122</v>
      </c>
      <c r="Z371" s="35">
        <v>1992</v>
      </c>
      <c r="AA371" s="35"/>
      <c r="AB371" s="35" t="s">
        <v>1124</v>
      </c>
      <c r="AC371" s="34" t="s">
        <v>1123</v>
      </c>
      <c r="AD371" s="34" t="s">
        <v>184</v>
      </c>
    </row>
    <row r="372" spans="1:30" s="36" customFormat="1">
      <c r="A372" s="39">
        <v>1094</v>
      </c>
      <c r="B372" s="35" t="s">
        <v>385</v>
      </c>
      <c r="C372" s="35" t="s">
        <v>386</v>
      </c>
      <c r="D372" s="33" t="s">
        <v>76</v>
      </c>
      <c r="E372" s="33" t="str">
        <f>IF(D372&gt;0,VLOOKUP(D372,lists!$C$6:$D$101,2,FALSE),"")</f>
        <v>Hemp</v>
      </c>
      <c r="F372" s="35"/>
      <c r="G372" s="38" t="s">
        <v>405</v>
      </c>
      <c r="H372" s="35"/>
      <c r="I372" s="35" t="s">
        <v>540</v>
      </c>
      <c r="J372" s="35" t="s">
        <v>1027</v>
      </c>
      <c r="K372" s="34" t="s">
        <v>252</v>
      </c>
      <c r="L372" s="33"/>
      <c r="M372" s="33" t="s">
        <v>179</v>
      </c>
      <c r="N372" s="33">
        <f>IF(M372&gt;0,VLOOKUP(M372,lists!$Q$6:$R$161,2,FALSE),"")</f>
        <v>0</v>
      </c>
      <c r="O372" s="35"/>
      <c r="P372" s="35" t="s">
        <v>515</v>
      </c>
      <c r="Q372" s="35" t="s">
        <v>396</v>
      </c>
      <c r="R372" s="29" t="s">
        <v>396</v>
      </c>
      <c r="S372" s="35" t="s">
        <v>396</v>
      </c>
      <c r="T372" s="38" t="s">
        <v>396</v>
      </c>
      <c r="U372" s="35"/>
      <c r="V372" s="34" t="s">
        <v>7</v>
      </c>
      <c r="W372" s="35" t="s">
        <v>388</v>
      </c>
      <c r="X372" s="35" t="s">
        <v>1121</v>
      </c>
      <c r="Y372" s="35" t="s">
        <v>1122</v>
      </c>
      <c r="Z372" s="35">
        <v>1993</v>
      </c>
      <c r="AA372" s="35"/>
      <c r="AB372" s="35" t="s">
        <v>1124</v>
      </c>
      <c r="AC372" s="34" t="s">
        <v>1123</v>
      </c>
      <c r="AD372" s="34" t="s">
        <v>184</v>
      </c>
    </row>
    <row r="373" spans="1:30" s="36" customFormat="1">
      <c r="A373" s="39">
        <v>1095</v>
      </c>
      <c r="B373" s="35" t="s">
        <v>385</v>
      </c>
      <c r="C373" s="35" t="s">
        <v>386</v>
      </c>
      <c r="D373" s="33" t="s">
        <v>76</v>
      </c>
      <c r="E373" s="33" t="str">
        <f>IF(D373&gt;0,VLOOKUP(D373,lists!$C$6:$D$101,2,FALSE),"")</f>
        <v>Hemp</v>
      </c>
      <c r="F373" s="35"/>
      <c r="G373" s="38" t="s">
        <v>396</v>
      </c>
      <c r="H373" s="35"/>
      <c r="I373" s="35" t="s">
        <v>625</v>
      </c>
      <c r="J373" s="35" t="s">
        <v>1125</v>
      </c>
      <c r="K373" s="34" t="s">
        <v>252</v>
      </c>
      <c r="L373" s="33"/>
      <c r="M373" s="33" t="s">
        <v>279</v>
      </c>
      <c r="N373" s="33">
        <f>IF(M373&gt;0,VLOOKUP(M373,lists!$Q$6:$R$161,2,FALSE),"")</f>
        <v>0</v>
      </c>
      <c r="O373" s="35"/>
      <c r="P373" s="35" t="s">
        <v>515</v>
      </c>
      <c r="Q373" s="35" t="s">
        <v>396</v>
      </c>
      <c r="R373" s="29" t="s">
        <v>396</v>
      </c>
      <c r="S373" s="35" t="s">
        <v>396</v>
      </c>
      <c r="T373" s="38" t="s">
        <v>507</v>
      </c>
      <c r="U373" s="48" t="s">
        <v>1126</v>
      </c>
      <c r="V373" s="34" t="s">
        <v>14</v>
      </c>
      <c r="W373" s="35" t="s">
        <v>388</v>
      </c>
      <c r="X373" s="48" t="s">
        <v>1130</v>
      </c>
      <c r="Y373" s="34" t="s">
        <v>1131</v>
      </c>
      <c r="Z373" s="35">
        <v>2011</v>
      </c>
      <c r="AA373" s="35"/>
      <c r="AB373" s="35" t="s">
        <v>1132</v>
      </c>
      <c r="AC373" s="34" t="s">
        <v>1133</v>
      </c>
      <c r="AD373" s="34" t="s">
        <v>184</v>
      </c>
    </row>
    <row r="374" spans="1:30" s="36" customFormat="1">
      <c r="A374" s="39">
        <v>1095</v>
      </c>
      <c r="B374" s="35" t="s">
        <v>385</v>
      </c>
      <c r="C374" s="35" t="s">
        <v>386</v>
      </c>
      <c r="D374" s="33" t="s">
        <v>112</v>
      </c>
      <c r="E374" s="33" t="str">
        <f>IF(D374&gt;0,VLOOKUP(D374,lists!$C$6:$D$101,2,FALSE),"")</f>
        <v>Marigold</v>
      </c>
      <c r="F374" s="35"/>
      <c r="G374" s="38" t="s">
        <v>396</v>
      </c>
      <c r="H374" s="35"/>
      <c r="I374" s="35" t="s">
        <v>625</v>
      </c>
      <c r="J374" s="35" t="s">
        <v>1125</v>
      </c>
      <c r="K374" s="34" t="s">
        <v>252</v>
      </c>
      <c r="L374" s="33"/>
      <c r="M374" s="33" t="s">
        <v>279</v>
      </c>
      <c r="N374" s="33">
        <f>IF(M374&gt;0,VLOOKUP(M374,lists!$Q$6:$R$161,2,FALSE),"")</f>
        <v>0</v>
      </c>
      <c r="O374" s="35"/>
      <c r="P374" s="35" t="s">
        <v>515</v>
      </c>
      <c r="Q374" s="35" t="s">
        <v>396</v>
      </c>
      <c r="R374" s="29" t="s">
        <v>396</v>
      </c>
      <c r="S374" s="35" t="s">
        <v>396</v>
      </c>
      <c r="T374" s="38" t="s">
        <v>507</v>
      </c>
      <c r="U374" s="48" t="s">
        <v>1127</v>
      </c>
      <c r="V374" s="34" t="s">
        <v>14</v>
      </c>
      <c r="W374" s="35" t="s">
        <v>388</v>
      </c>
      <c r="X374" s="48" t="s">
        <v>1130</v>
      </c>
      <c r="Y374" s="34" t="s">
        <v>1131</v>
      </c>
      <c r="Z374" s="35">
        <v>2011</v>
      </c>
      <c r="AA374" s="35"/>
      <c r="AB374" s="35" t="s">
        <v>1132</v>
      </c>
      <c r="AC374" s="34" t="s">
        <v>1133</v>
      </c>
      <c r="AD374" s="34" t="s">
        <v>184</v>
      </c>
    </row>
    <row r="375" spans="1:30" s="36" customFormat="1">
      <c r="A375" s="39">
        <v>1095</v>
      </c>
      <c r="B375" s="35" t="s">
        <v>385</v>
      </c>
      <c r="C375" s="35" t="s">
        <v>386</v>
      </c>
      <c r="D375" s="33" t="s">
        <v>230</v>
      </c>
      <c r="E375" s="33" t="str">
        <f>IF(D375&gt;0,VLOOKUP(D375,lists!$C$6:$D$101,2,FALSE),"")</f>
        <v>Turnip</v>
      </c>
      <c r="F375" s="35"/>
      <c r="G375" s="38" t="s">
        <v>396</v>
      </c>
      <c r="H375" s="35"/>
      <c r="I375" s="35" t="s">
        <v>625</v>
      </c>
      <c r="J375" s="35" t="s">
        <v>1125</v>
      </c>
      <c r="K375" s="34" t="s">
        <v>252</v>
      </c>
      <c r="L375" s="33"/>
      <c r="M375" s="33" t="s">
        <v>279</v>
      </c>
      <c r="N375" s="33">
        <f>IF(M375&gt;0,VLOOKUP(M375,lists!$Q$6:$R$161,2,FALSE),"")</f>
        <v>0</v>
      </c>
      <c r="O375" s="35"/>
      <c r="P375" s="35" t="s">
        <v>515</v>
      </c>
      <c r="Q375" s="35" t="s">
        <v>396</v>
      </c>
      <c r="R375" s="29" t="s">
        <v>396</v>
      </c>
      <c r="S375" s="35" t="s">
        <v>396</v>
      </c>
      <c r="T375" s="38" t="s">
        <v>507</v>
      </c>
      <c r="U375" s="48" t="s">
        <v>1128</v>
      </c>
      <c r="V375" s="34" t="s">
        <v>14</v>
      </c>
      <c r="W375" s="35" t="s">
        <v>388</v>
      </c>
      <c r="X375" s="48" t="s">
        <v>1130</v>
      </c>
      <c r="Y375" s="34" t="s">
        <v>1131</v>
      </c>
      <c r="Z375" s="35">
        <v>2011</v>
      </c>
      <c r="AA375" s="35"/>
      <c r="AB375" s="35" t="s">
        <v>1132</v>
      </c>
      <c r="AC375" s="34" t="s">
        <v>1133</v>
      </c>
      <c r="AD375" s="34" t="s">
        <v>184</v>
      </c>
    </row>
    <row r="376" spans="1:30" s="36" customFormat="1">
      <c r="A376" s="39">
        <v>1095</v>
      </c>
      <c r="B376" s="35" t="s">
        <v>385</v>
      </c>
      <c r="C376" s="35" t="s">
        <v>386</v>
      </c>
      <c r="D376" s="33" t="s">
        <v>105</v>
      </c>
      <c r="E376" s="33" t="str">
        <f>IF(D376&gt;0,VLOOKUP(D376,lists!$C$6:$D$101,2,FALSE),"")</f>
        <v>Tomato</v>
      </c>
      <c r="F376" s="35"/>
      <c r="G376" s="38" t="s">
        <v>396</v>
      </c>
      <c r="H376" s="35"/>
      <c r="I376" s="35" t="s">
        <v>625</v>
      </c>
      <c r="J376" s="35" t="s">
        <v>1125</v>
      </c>
      <c r="K376" s="34" t="s">
        <v>252</v>
      </c>
      <c r="L376" s="33"/>
      <c r="M376" s="33" t="s">
        <v>279</v>
      </c>
      <c r="N376" s="33">
        <f>IF(M376&gt;0,VLOOKUP(M376,lists!$Q$6:$R$161,2,FALSE),"")</f>
        <v>0</v>
      </c>
      <c r="O376" s="35"/>
      <c r="P376" s="35" t="s">
        <v>515</v>
      </c>
      <c r="Q376" s="35" t="s">
        <v>396</v>
      </c>
      <c r="R376" s="29" t="s">
        <v>396</v>
      </c>
      <c r="S376" s="35" t="s">
        <v>396</v>
      </c>
      <c r="T376" s="38" t="s">
        <v>507</v>
      </c>
      <c r="U376" s="48" t="s">
        <v>1129</v>
      </c>
      <c r="V376" s="34" t="s">
        <v>14</v>
      </c>
      <c r="W376" s="35" t="s">
        <v>388</v>
      </c>
      <c r="X376" s="48" t="s">
        <v>1130</v>
      </c>
      <c r="Y376" s="34" t="s">
        <v>1131</v>
      </c>
      <c r="Z376" s="35">
        <v>2011</v>
      </c>
      <c r="AA376" s="35"/>
      <c r="AB376" s="35" t="s">
        <v>1132</v>
      </c>
      <c r="AC376" s="34" t="s">
        <v>1133</v>
      </c>
      <c r="AD376" s="34" t="s">
        <v>184</v>
      </c>
    </row>
    <row r="377" spans="1:30" s="36" customFormat="1" ht="72.5">
      <c r="A377" s="39">
        <v>1096</v>
      </c>
      <c r="B377" s="35" t="s">
        <v>385</v>
      </c>
      <c r="C377" s="35" t="s">
        <v>386</v>
      </c>
      <c r="D377" s="33" t="s">
        <v>76</v>
      </c>
      <c r="E377" s="33" t="str">
        <f>IF(D377&gt;0,VLOOKUP(D377,lists!$C$6:$D$101,2,FALSE),"")</f>
        <v>Hemp</v>
      </c>
      <c r="F377" s="35"/>
      <c r="G377" s="38" t="s">
        <v>405</v>
      </c>
      <c r="H377" s="35"/>
      <c r="I377" s="35" t="s">
        <v>625</v>
      </c>
      <c r="J377" s="35" t="s">
        <v>777</v>
      </c>
      <c r="K377" s="34" t="s">
        <v>252</v>
      </c>
      <c r="L377" s="33" t="s">
        <v>8</v>
      </c>
      <c r="M377" s="33"/>
      <c r="N377" s="33" t="str">
        <f>IF(M377&gt;0,VLOOKUP(M377,lists!$Q$6:$R$161,2,FALSE),"")</f>
        <v/>
      </c>
      <c r="O377" s="35"/>
      <c r="P377" s="35" t="s">
        <v>191</v>
      </c>
      <c r="Q377" s="35" t="s">
        <v>396</v>
      </c>
      <c r="R377" s="29" t="s">
        <v>414</v>
      </c>
      <c r="S377" s="35" t="s">
        <v>640</v>
      </c>
      <c r="T377" s="38" t="s">
        <v>508</v>
      </c>
      <c r="U377" s="35" t="s">
        <v>1137</v>
      </c>
      <c r="V377" s="34" t="s">
        <v>14</v>
      </c>
      <c r="W377" s="35" t="s">
        <v>388</v>
      </c>
      <c r="X377" s="35" t="s">
        <v>1135</v>
      </c>
      <c r="Y377" s="34" t="s">
        <v>1136</v>
      </c>
      <c r="Z377" s="35"/>
      <c r="AA377" s="34" t="s">
        <v>1134</v>
      </c>
      <c r="AB377" s="35" t="s">
        <v>1138</v>
      </c>
      <c r="AC377" s="34" t="s">
        <v>1139</v>
      </c>
      <c r="AD377" s="34" t="s">
        <v>182</v>
      </c>
    </row>
    <row r="378" spans="1:30" s="36" customFormat="1" ht="29">
      <c r="A378" s="39">
        <v>1097</v>
      </c>
      <c r="B378" s="35" t="s">
        <v>385</v>
      </c>
      <c r="C378" s="35" t="s">
        <v>386</v>
      </c>
      <c r="D378" s="33" t="s">
        <v>76</v>
      </c>
      <c r="E378" s="33" t="str">
        <f>IF(D378&gt;0,VLOOKUP(D378,lists!$C$6:$D$101,2,FALSE),"")</f>
        <v>Hemp</v>
      </c>
      <c r="F378" s="35"/>
      <c r="G378" s="38" t="s">
        <v>405</v>
      </c>
      <c r="H378" s="35"/>
      <c r="I378" s="35" t="s">
        <v>367</v>
      </c>
      <c r="J378" s="35"/>
      <c r="K378" s="34" t="s">
        <v>252</v>
      </c>
      <c r="L378" s="33"/>
      <c r="M378" s="33" t="s">
        <v>291</v>
      </c>
      <c r="N378" s="33">
        <f>IF(M378&gt;0,VLOOKUP(M378,lists!$Q$6:$R$161,2,FALSE),"")</f>
        <v>0</v>
      </c>
      <c r="O378" s="35"/>
      <c r="P378" s="35" t="s">
        <v>515</v>
      </c>
      <c r="Q378" s="35" t="s">
        <v>396</v>
      </c>
      <c r="R378" s="29" t="s">
        <v>396</v>
      </c>
      <c r="S378" s="35" t="s">
        <v>396</v>
      </c>
      <c r="T378" s="38" t="s">
        <v>508</v>
      </c>
      <c r="U378" s="35" t="s">
        <v>1141</v>
      </c>
      <c r="V378" s="34" t="s">
        <v>14</v>
      </c>
      <c r="W378" s="35" t="s">
        <v>388</v>
      </c>
      <c r="X378" s="35" t="s">
        <v>1142</v>
      </c>
      <c r="Y378" s="48" t="s">
        <v>1143</v>
      </c>
      <c r="Z378" s="35">
        <v>1984</v>
      </c>
      <c r="AA378" s="34" t="s">
        <v>1144</v>
      </c>
      <c r="AB378" s="35"/>
      <c r="AC378" s="34" t="s">
        <v>1145</v>
      </c>
      <c r="AD378" s="34" t="s">
        <v>183</v>
      </c>
    </row>
    <row r="379" spans="1:30" s="36" customFormat="1" ht="58">
      <c r="A379" s="39">
        <v>1098</v>
      </c>
      <c r="B379" s="35" t="s">
        <v>385</v>
      </c>
      <c r="C379" s="35" t="s">
        <v>386</v>
      </c>
      <c r="D379" s="33" t="s">
        <v>76</v>
      </c>
      <c r="E379" s="33" t="str">
        <f>IF(D379&gt;0,VLOOKUP(D379,lists!$C$6:$D$101,2,FALSE),"")</f>
        <v>Hemp</v>
      </c>
      <c r="F379" s="35"/>
      <c r="G379" s="38" t="s">
        <v>405</v>
      </c>
      <c r="H379" s="35"/>
      <c r="I379" s="35" t="s">
        <v>367</v>
      </c>
      <c r="J379" s="35"/>
      <c r="K379" s="34" t="s">
        <v>252</v>
      </c>
      <c r="L379" s="33"/>
      <c r="M379" s="33" t="s">
        <v>179</v>
      </c>
      <c r="N379" s="33">
        <f>IF(M379&gt;0,VLOOKUP(M379,lists!$Q$6:$R$161,2,FALSE),"")</f>
        <v>0</v>
      </c>
      <c r="O379" s="35"/>
      <c r="P379" s="35" t="s">
        <v>515</v>
      </c>
      <c r="Q379" s="35" t="s">
        <v>198</v>
      </c>
      <c r="R379" s="29" t="s">
        <v>396</v>
      </c>
      <c r="S379" s="35" t="s">
        <v>396</v>
      </c>
      <c r="T379" s="38" t="s">
        <v>396</v>
      </c>
      <c r="U379" s="35" t="s">
        <v>1146</v>
      </c>
      <c r="V379" s="34" t="s">
        <v>15</v>
      </c>
      <c r="W379" s="35" t="s">
        <v>388</v>
      </c>
      <c r="X379" s="35" t="s">
        <v>1147</v>
      </c>
      <c r="Y379" s="35" t="s">
        <v>1148</v>
      </c>
      <c r="Z379" s="35">
        <v>1996</v>
      </c>
      <c r="AA379" s="34" t="s">
        <v>1149</v>
      </c>
      <c r="AB379" s="35" t="s">
        <v>1150</v>
      </c>
      <c r="AC379" s="34"/>
      <c r="AD379" s="34" t="s">
        <v>183</v>
      </c>
    </row>
    <row r="380" spans="1:30" s="36" customFormat="1" ht="58">
      <c r="A380" s="39">
        <v>1098</v>
      </c>
      <c r="B380" s="35" t="s">
        <v>385</v>
      </c>
      <c r="C380" s="35" t="s">
        <v>386</v>
      </c>
      <c r="D380" s="33" t="s">
        <v>76</v>
      </c>
      <c r="E380" s="33" t="str">
        <f>IF(D380&gt;0,VLOOKUP(D380,lists!$C$6:$D$101,2,FALSE),"")</f>
        <v>Hemp</v>
      </c>
      <c r="F380" s="35"/>
      <c r="G380" s="38" t="s">
        <v>405</v>
      </c>
      <c r="H380" s="35"/>
      <c r="I380" s="35" t="s">
        <v>367</v>
      </c>
      <c r="J380" s="35"/>
      <c r="K380" s="34" t="s">
        <v>252</v>
      </c>
      <c r="L380" s="33"/>
      <c r="M380" s="33" t="s">
        <v>308</v>
      </c>
      <c r="N380" s="33">
        <f>IF(M380&gt;0,VLOOKUP(M380,lists!$Q$6:$R$161,2,FALSE),"")</f>
        <v>0</v>
      </c>
      <c r="O380" s="35"/>
      <c r="P380" s="35" t="s">
        <v>515</v>
      </c>
      <c r="Q380" s="35" t="s">
        <v>396</v>
      </c>
      <c r="R380" s="29" t="s">
        <v>396</v>
      </c>
      <c r="S380" s="35" t="s">
        <v>396</v>
      </c>
      <c r="T380" s="38" t="s">
        <v>396</v>
      </c>
      <c r="U380" s="35" t="s">
        <v>1146</v>
      </c>
      <c r="V380" s="34" t="s">
        <v>15</v>
      </c>
      <c r="W380" s="35" t="s">
        <v>388</v>
      </c>
      <c r="X380" s="35" t="s">
        <v>1147</v>
      </c>
      <c r="Y380" s="35" t="s">
        <v>1148</v>
      </c>
      <c r="Z380" s="35">
        <v>1996</v>
      </c>
      <c r="AA380" s="34" t="s">
        <v>1149</v>
      </c>
      <c r="AB380" s="35" t="s">
        <v>1150</v>
      </c>
      <c r="AC380" s="34"/>
      <c r="AD380" s="34" t="s">
        <v>183</v>
      </c>
    </row>
    <row r="381" spans="1:30" s="36" customFormat="1" ht="58">
      <c r="A381" s="39">
        <v>1098</v>
      </c>
      <c r="B381" s="35" t="s">
        <v>385</v>
      </c>
      <c r="C381" s="35" t="s">
        <v>386</v>
      </c>
      <c r="D381" s="33" t="s">
        <v>76</v>
      </c>
      <c r="E381" s="33" t="str">
        <f>IF(D381&gt;0,VLOOKUP(D381,lists!$C$6:$D$101,2,FALSE),"")</f>
        <v>Hemp</v>
      </c>
      <c r="F381" s="35"/>
      <c r="G381" s="38" t="s">
        <v>405</v>
      </c>
      <c r="H381" s="35"/>
      <c r="I381" s="35" t="s">
        <v>367</v>
      </c>
      <c r="J381" s="35"/>
      <c r="K381" s="34" t="s">
        <v>252</v>
      </c>
      <c r="L381" s="33"/>
      <c r="M381" s="33" t="s">
        <v>199</v>
      </c>
      <c r="N381" s="33" t="str">
        <f>IF(M381&gt;0,VLOOKUP(M381,lists!$Q$6:$R$161,2,FALSE),"")</f>
        <v>Thanatephorus cucumeris</v>
      </c>
      <c r="O381" s="35"/>
      <c r="P381" s="35" t="s">
        <v>515</v>
      </c>
      <c r="Q381" s="35" t="s">
        <v>396</v>
      </c>
      <c r="R381" s="29" t="s">
        <v>396</v>
      </c>
      <c r="S381" s="35" t="s">
        <v>396</v>
      </c>
      <c r="T381" s="38" t="s">
        <v>396</v>
      </c>
      <c r="U381" s="35" t="s">
        <v>1146</v>
      </c>
      <c r="V381" s="34" t="s">
        <v>15</v>
      </c>
      <c r="W381" s="35" t="s">
        <v>388</v>
      </c>
      <c r="X381" s="35" t="s">
        <v>1147</v>
      </c>
      <c r="Y381" s="35" t="s">
        <v>1148</v>
      </c>
      <c r="Z381" s="35">
        <v>1996</v>
      </c>
      <c r="AA381" s="34" t="s">
        <v>1149</v>
      </c>
      <c r="AB381" s="35" t="s">
        <v>1150</v>
      </c>
      <c r="AC381" s="34"/>
      <c r="AD381" s="34" t="s">
        <v>183</v>
      </c>
    </row>
    <row r="382" spans="1:30" s="36" customFormat="1" ht="58">
      <c r="A382" s="39">
        <v>1098</v>
      </c>
      <c r="B382" s="35" t="s">
        <v>385</v>
      </c>
      <c r="C382" s="35" t="s">
        <v>386</v>
      </c>
      <c r="D382" s="33" t="s">
        <v>76</v>
      </c>
      <c r="E382" s="33" t="str">
        <f>IF(D382&gt;0,VLOOKUP(D382,lists!$C$6:$D$101,2,FALSE),"")</f>
        <v>Hemp</v>
      </c>
      <c r="F382" s="35"/>
      <c r="G382" s="38" t="s">
        <v>405</v>
      </c>
      <c r="H382" s="35"/>
      <c r="I382" s="35" t="s">
        <v>367</v>
      </c>
      <c r="J382" s="35"/>
      <c r="K382" s="34" t="s">
        <v>252</v>
      </c>
      <c r="L382" s="33"/>
      <c r="M382" s="33" t="s">
        <v>279</v>
      </c>
      <c r="N382" s="33">
        <f>IF(M382&gt;0,VLOOKUP(M382,lists!$Q$6:$R$161,2,FALSE),"")</f>
        <v>0</v>
      </c>
      <c r="O382" s="35"/>
      <c r="P382" s="35" t="s">
        <v>515</v>
      </c>
      <c r="Q382" s="35" t="s">
        <v>396</v>
      </c>
      <c r="R382" s="29" t="s">
        <v>396</v>
      </c>
      <c r="S382" s="35" t="s">
        <v>396</v>
      </c>
      <c r="T382" s="38" t="s">
        <v>396</v>
      </c>
      <c r="U382" s="35" t="s">
        <v>1146</v>
      </c>
      <c r="V382" s="34" t="s">
        <v>15</v>
      </c>
      <c r="W382" s="35" t="s">
        <v>388</v>
      </c>
      <c r="X382" s="35" t="s">
        <v>1147</v>
      </c>
      <c r="Y382" s="35" t="s">
        <v>1148</v>
      </c>
      <c r="Z382" s="35">
        <v>1996</v>
      </c>
      <c r="AA382" s="34" t="s">
        <v>1149</v>
      </c>
      <c r="AB382" s="35" t="s">
        <v>1150</v>
      </c>
      <c r="AC382" s="34"/>
      <c r="AD382" s="34" t="s">
        <v>183</v>
      </c>
    </row>
    <row r="383" spans="1:30" s="36" customFormat="1" ht="58">
      <c r="A383" s="39">
        <v>1098</v>
      </c>
      <c r="B383" s="35" t="s">
        <v>385</v>
      </c>
      <c r="C383" s="35" t="s">
        <v>386</v>
      </c>
      <c r="D383" s="33" t="s">
        <v>76</v>
      </c>
      <c r="E383" s="33" t="str">
        <f>IF(D383&gt;0,VLOOKUP(D383,lists!$C$6:$D$101,2,FALSE),"")</f>
        <v>Hemp</v>
      </c>
      <c r="F383" s="35"/>
      <c r="G383" s="38" t="s">
        <v>405</v>
      </c>
      <c r="H383" s="35"/>
      <c r="I383" s="35" t="s">
        <v>367</v>
      </c>
      <c r="J383" s="35"/>
      <c r="K383" s="34" t="s">
        <v>252</v>
      </c>
      <c r="L383" s="33"/>
      <c r="M383" s="33" t="s">
        <v>276</v>
      </c>
      <c r="N383" s="33">
        <f>IF(M383&gt;0,VLOOKUP(M383,lists!$Q$6:$R$161,2,FALSE),"")</f>
        <v>0</v>
      </c>
      <c r="O383" s="35"/>
      <c r="P383" s="35" t="s">
        <v>515</v>
      </c>
      <c r="Q383" s="35" t="s">
        <v>396</v>
      </c>
      <c r="R383" s="29" t="s">
        <v>396</v>
      </c>
      <c r="S383" s="35" t="s">
        <v>396</v>
      </c>
      <c r="T383" s="38" t="s">
        <v>396</v>
      </c>
      <c r="U383" s="35" t="s">
        <v>1146</v>
      </c>
      <c r="V383" s="34" t="s">
        <v>15</v>
      </c>
      <c r="W383" s="35" t="s">
        <v>388</v>
      </c>
      <c r="X383" s="35" t="s">
        <v>1147</v>
      </c>
      <c r="Y383" s="35" t="s">
        <v>1148</v>
      </c>
      <c r="Z383" s="35">
        <v>1996</v>
      </c>
      <c r="AA383" s="34" t="s">
        <v>1149</v>
      </c>
      <c r="AB383" s="35" t="s">
        <v>1150</v>
      </c>
      <c r="AC383" s="34"/>
      <c r="AD383" s="34" t="s">
        <v>183</v>
      </c>
    </row>
    <row r="384" spans="1:30" s="36" customFormat="1" ht="58">
      <c r="A384" s="39">
        <v>1098</v>
      </c>
      <c r="B384" s="35" t="s">
        <v>385</v>
      </c>
      <c r="C384" s="35" t="s">
        <v>386</v>
      </c>
      <c r="D384" s="33" t="s">
        <v>76</v>
      </c>
      <c r="E384" s="33" t="str">
        <f>IF(D384&gt;0,VLOOKUP(D384,lists!$C$6:$D$101,2,FALSE),"")</f>
        <v>Hemp</v>
      </c>
      <c r="F384" s="35"/>
      <c r="G384" s="38" t="s">
        <v>405</v>
      </c>
      <c r="H384" s="35"/>
      <c r="I384" s="35" t="s">
        <v>367</v>
      </c>
      <c r="J384" s="35"/>
      <c r="K384" s="34" t="s">
        <v>252</v>
      </c>
      <c r="L384" s="33"/>
      <c r="M384" s="33" t="s">
        <v>275</v>
      </c>
      <c r="N384" s="33">
        <f>IF(M384&gt;0,VLOOKUP(M384,lists!$Q$6:$R$161,2,FALSE),"")</f>
        <v>0</v>
      </c>
      <c r="O384" s="35"/>
      <c r="P384" s="35" t="s">
        <v>515</v>
      </c>
      <c r="Q384" s="35" t="s">
        <v>396</v>
      </c>
      <c r="R384" s="29" t="s">
        <v>396</v>
      </c>
      <c r="S384" s="35" t="s">
        <v>396</v>
      </c>
      <c r="T384" s="38" t="s">
        <v>396</v>
      </c>
      <c r="U384" s="35" t="s">
        <v>1146</v>
      </c>
      <c r="V384" s="34" t="s">
        <v>15</v>
      </c>
      <c r="W384" s="35" t="s">
        <v>388</v>
      </c>
      <c r="X384" s="35" t="s">
        <v>1147</v>
      </c>
      <c r="Y384" s="35" t="s">
        <v>1148</v>
      </c>
      <c r="Z384" s="35">
        <v>1996</v>
      </c>
      <c r="AA384" s="34" t="s">
        <v>1149</v>
      </c>
      <c r="AB384" s="35" t="s">
        <v>1150</v>
      </c>
      <c r="AC384" s="34"/>
      <c r="AD384" s="34" t="s">
        <v>183</v>
      </c>
    </row>
    <row r="385" spans="1:30" s="36" customFormat="1" ht="58">
      <c r="A385" s="39">
        <v>1098</v>
      </c>
      <c r="B385" s="35" t="s">
        <v>385</v>
      </c>
      <c r="C385" s="35" t="s">
        <v>386</v>
      </c>
      <c r="D385" s="33" t="s">
        <v>76</v>
      </c>
      <c r="E385" s="33" t="str">
        <f>IF(D385&gt;0,VLOOKUP(D385,lists!$C$6:$D$101,2,FALSE),"")</f>
        <v>Hemp</v>
      </c>
      <c r="F385" s="35"/>
      <c r="G385" s="38" t="s">
        <v>405</v>
      </c>
      <c r="H385" s="35"/>
      <c r="I385" s="35" t="s">
        <v>367</v>
      </c>
      <c r="J385" s="35"/>
      <c r="K385" s="34" t="s">
        <v>252</v>
      </c>
      <c r="L385" s="33"/>
      <c r="M385" s="33" t="s">
        <v>273</v>
      </c>
      <c r="N385" s="33">
        <f>IF(M385&gt;0,VLOOKUP(M385,lists!$Q$6:$R$161,2,FALSE),"")</f>
        <v>0</v>
      </c>
      <c r="O385" s="35"/>
      <c r="P385" s="35" t="s">
        <v>515</v>
      </c>
      <c r="Q385" s="35" t="s">
        <v>396</v>
      </c>
      <c r="R385" s="29" t="s">
        <v>396</v>
      </c>
      <c r="S385" s="35" t="s">
        <v>396</v>
      </c>
      <c r="T385" s="38" t="s">
        <v>396</v>
      </c>
      <c r="U385" s="35" t="s">
        <v>1146</v>
      </c>
      <c r="V385" s="34" t="s">
        <v>15</v>
      </c>
      <c r="W385" s="35" t="s">
        <v>388</v>
      </c>
      <c r="X385" s="35" t="s">
        <v>1147</v>
      </c>
      <c r="Y385" s="35" t="s">
        <v>1148</v>
      </c>
      <c r="Z385" s="35">
        <v>1996</v>
      </c>
      <c r="AA385" s="34" t="s">
        <v>1149</v>
      </c>
      <c r="AB385" s="35" t="s">
        <v>1150</v>
      </c>
      <c r="AC385" s="34"/>
      <c r="AD385" s="34" t="s">
        <v>183</v>
      </c>
    </row>
    <row r="386" spans="1:30" s="36" customFormat="1" ht="58">
      <c r="A386" s="39">
        <v>1098</v>
      </c>
      <c r="B386" s="35" t="s">
        <v>385</v>
      </c>
      <c r="C386" s="35" t="s">
        <v>386</v>
      </c>
      <c r="D386" s="33" t="s">
        <v>76</v>
      </c>
      <c r="E386" s="33" t="str">
        <f>IF(D386&gt;0,VLOOKUP(D386,lists!$C$6:$D$101,2,FALSE),"")</f>
        <v>Hemp</v>
      </c>
      <c r="F386" s="35"/>
      <c r="G386" s="38" t="s">
        <v>405</v>
      </c>
      <c r="H386" s="35"/>
      <c r="I386" s="35" t="s">
        <v>367</v>
      </c>
      <c r="J386" s="35"/>
      <c r="K386" s="34" t="s">
        <v>252</v>
      </c>
      <c r="L386" s="33"/>
      <c r="M386" s="33" t="s">
        <v>262</v>
      </c>
      <c r="N386" s="33" t="str">
        <f>IF(M386&gt;0,VLOOKUP(M386,lists!$Q$6:$R$161,2,FALSE),"")</f>
        <v>Colletotrichum atramentarium</v>
      </c>
      <c r="O386" s="35"/>
      <c r="P386" s="35" t="s">
        <v>515</v>
      </c>
      <c r="Q386" s="35" t="s">
        <v>396</v>
      </c>
      <c r="R386" s="29" t="s">
        <v>396</v>
      </c>
      <c r="S386" s="35" t="s">
        <v>396</v>
      </c>
      <c r="T386" s="38" t="s">
        <v>396</v>
      </c>
      <c r="U386" s="35" t="s">
        <v>1146</v>
      </c>
      <c r="V386" s="34" t="s">
        <v>15</v>
      </c>
      <c r="W386" s="35" t="s">
        <v>388</v>
      </c>
      <c r="X386" s="35" t="s">
        <v>1147</v>
      </c>
      <c r="Y386" s="35" t="s">
        <v>1148</v>
      </c>
      <c r="Z386" s="35">
        <v>1996</v>
      </c>
      <c r="AA386" s="34" t="s">
        <v>1149</v>
      </c>
      <c r="AB386" s="35" t="s">
        <v>1150</v>
      </c>
      <c r="AC386" s="34"/>
      <c r="AD386" s="34" t="s">
        <v>183</v>
      </c>
    </row>
    <row r="387" spans="1:30" s="36" customFormat="1" ht="58">
      <c r="A387" s="39">
        <v>1099</v>
      </c>
      <c r="B387" s="35" t="s">
        <v>385</v>
      </c>
      <c r="C387" s="35" t="s">
        <v>386</v>
      </c>
      <c r="D387" s="33" t="s">
        <v>76</v>
      </c>
      <c r="E387" s="33" t="str">
        <f>IF(D387&gt;0,VLOOKUP(D387,lists!$C$6:$D$101,2,FALSE),"")</f>
        <v>Hemp</v>
      </c>
      <c r="F387" s="35"/>
      <c r="G387" s="38" t="s">
        <v>405</v>
      </c>
      <c r="H387" s="35"/>
      <c r="I387" s="35" t="s">
        <v>540</v>
      </c>
      <c r="J387" s="35" t="s">
        <v>1154</v>
      </c>
      <c r="K387" s="34" t="s">
        <v>252</v>
      </c>
      <c r="L387" s="33"/>
      <c r="M387" s="33" t="s">
        <v>1156</v>
      </c>
      <c r="N387" s="33">
        <f>IF(M387&gt;0,VLOOKUP(M387,lists!$Q$6:$R$161,2,FALSE),"")</f>
        <v>0</v>
      </c>
      <c r="O387" s="35"/>
      <c r="P387" s="35" t="s">
        <v>515</v>
      </c>
      <c r="Q387" s="35" t="s">
        <v>396</v>
      </c>
      <c r="R387" s="29" t="s">
        <v>396</v>
      </c>
      <c r="S387" s="35" t="s">
        <v>396</v>
      </c>
      <c r="T387" s="38" t="s">
        <v>396</v>
      </c>
      <c r="U387" s="34" t="s">
        <v>1152</v>
      </c>
      <c r="V387" s="34" t="s">
        <v>7</v>
      </c>
      <c r="W387" s="35" t="s">
        <v>388</v>
      </c>
      <c r="X387" s="35" t="s">
        <v>1151</v>
      </c>
      <c r="Y387" s="35" t="s">
        <v>1153</v>
      </c>
      <c r="Z387" s="35">
        <v>2018</v>
      </c>
      <c r="AA387" s="34" t="s">
        <v>1155</v>
      </c>
      <c r="AB387" s="35"/>
      <c r="AC387" s="71" t="s">
        <v>1156</v>
      </c>
      <c r="AD387" s="34" t="s">
        <v>184</v>
      </c>
    </row>
    <row r="388" spans="1:30" s="36" customFormat="1" ht="58">
      <c r="A388" s="39">
        <v>1099</v>
      </c>
      <c r="B388" s="35" t="s">
        <v>385</v>
      </c>
      <c r="C388" s="35" t="s">
        <v>386</v>
      </c>
      <c r="D388" s="33" t="s">
        <v>76</v>
      </c>
      <c r="E388" s="33" t="str">
        <f>IF(D388&gt;0,VLOOKUP(D388,lists!$C$6:$D$101,2,FALSE),"")</f>
        <v>Hemp</v>
      </c>
      <c r="F388" s="35"/>
      <c r="G388" s="38" t="s">
        <v>405</v>
      </c>
      <c r="H388" s="35"/>
      <c r="I388" s="35" t="s">
        <v>540</v>
      </c>
      <c r="J388" s="35" t="s">
        <v>1154</v>
      </c>
      <c r="K388" s="34" t="s">
        <v>252</v>
      </c>
      <c r="L388" s="33"/>
      <c r="M388" s="33" t="s">
        <v>331</v>
      </c>
      <c r="N388" s="33">
        <f>IF(M388&gt;0,VLOOKUP(M388,lists!$Q$6:$R$161,2,FALSE),"")</f>
        <v>0</v>
      </c>
      <c r="O388" s="35"/>
      <c r="P388" s="35" t="s">
        <v>515</v>
      </c>
      <c r="Q388" s="35" t="s">
        <v>396</v>
      </c>
      <c r="R388" s="29" t="s">
        <v>396</v>
      </c>
      <c r="S388" s="35" t="s">
        <v>396</v>
      </c>
      <c r="T388" s="38" t="s">
        <v>396</v>
      </c>
      <c r="U388" s="34" t="s">
        <v>1152</v>
      </c>
      <c r="V388" s="34" t="s">
        <v>7</v>
      </c>
      <c r="W388" s="35" t="s">
        <v>388</v>
      </c>
      <c r="X388" s="35" t="s">
        <v>1151</v>
      </c>
      <c r="Y388" s="35" t="s">
        <v>1153</v>
      </c>
      <c r="Z388" s="35">
        <v>2018</v>
      </c>
      <c r="AA388" s="34" t="s">
        <v>1155</v>
      </c>
      <c r="AB388" s="35"/>
      <c r="AC388" s="34"/>
      <c r="AD388" s="34" t="s">
        <v>184</v>
      </c>
    </row>
    <row r="389" spans="1:30" s="36" customFormat="1" ht="58">
      <c r="A389" s="39">
        <v>1099</v>
      </c>
      <c r="B389" s="35" t="s">
        <v>385</v>
      </c>
      <c r="C389" s="35" t="s">
        <v>386</v>
      </c>
      <c r="D389" s="33" t="s">
        <v>76</v>
      </c>
      <c r="E389" s="33" t="str">
        <f>IF(D389&gt;0,VLOOKUP(D389,lists!$C$6:$D$101,2,FALSE),"")</f>
        <v>Hemp</v>
      </c>
      <c r="F389" s="35"/>
      <c r="G389" s="38" t="s">
        <v>405</v>
      </c>
      <c r="H389" s="35"/>
      <c r="I389" s="35" t="s">
        <v>540</v>
      </c>
      <c r="J389" s="35" t="s">
        <v>1154</v>
      </c>
      <c r="K389" s="34" t="s">
        <v>252</v>
      </c>
      <c r="L389" s="33"/>
      <c r="M389" s="33" t="s">
        <v>1140</v>
      </c>
      <c r="N389" s="33">
        <f>IF(M389&gt;0,VLOOKUP(M389,lists!$Q$6:$R$161,2,FALSE),"")</f>
        <v>0</v>
      </c>
      <c r="O389" s="35"/>
      <c r="P389" s="35" t="s">
        <v>515</v>
      </c>
      <c r="Q389" s="35" t="s">
        <v>396</v>
      </c>
      <c r="R389" s="29" t="s">
        <v>396</v>
      </c>
      <c r="S389" s="35" t="s">
        <v>396</v>
      </c>
      <c r="T389" s="38" t="s">
        <v>396</v>
      </c>
      <c r="U389" s="34" t="s">
        <v>1152</v>
      </c>
      <c r="V389" s="34" t="s">
        <v>7</v>
      </c>
      <c r="W389" s="35" t="s">
        <v>388</v>
      </c>
      <c r="X389" s="35" t="s">
        <v>1151</v>
      </c>
      <c r="Y389" s="35" t="s">
        <v>1153</v>
      </c>
      <c r="Z389" s="35">
        <v>2018</v>
      </c>
      <c r="AA389" s="34" t="s">
        <v>1155</v>
      </c>
      <c r="AB389" s="35"/>
      <c r="AC389" s="34" t="s">
        <v>1140</v>
      </c>
      <c r="AD389" s="34" t="s">
        <v>184</v>
      </c>
    </row>
    <row r="390" spans="1:30" s="36" customFormat="1" ht="58">
      <c r="A390" s="39">
        <v>1099</v>
      </c>
      <c r="B390" s="35" t="s">
        <v>385</v>
      </c>
      <c r="C390" s="35" t="s">
        <v>386</v>
      </c>
      <c r="D390" s="33" t="s">
        <v>76</v>
      </c>
      <c r="E390" s="33" t="str">
        <f>IF(D390&gt;0,VLOOKUP(D390,lists!$C$6:$D$101,2,FALSE),"")</f>
        <v>Hemp</v>
      </c>
      <c r="F390" s="35"/>
      <c r="G390" s="38" t="s">
        <v>405</v>
      </c>
      <c r="H390" s="35"/>
      <c r="I390" s="35" t="s">
        <v>540</v>
      </c>
      <c r="J390" s="35" t="s">
        <v>1154</v>
      </c>
      <c r="K390" s="34" t="s">
        <v>252</v>
      </c>
      <c r="L390" s="33"/>
      <c r="M390" s="33" t="s">
        <v>199</v>
      </c>
      <c r="N390" s="33" t="str">
        <f>IF(M390&gt;0,VLOOKUP(M390,lists!$Q$6:$R$161,2,FALSE),"")</f>
        <v>Thanatephorus cucumeris</v>
      </c>
      <c r="O390" s="35"/>
      <c r="P390" s="35" t="s">
        <v>515</v>
      </c>
      <c r="Q390" s="35" t="s">
        <v>396</v>
      </c>
      <c r="R390" s="29" t="s">
        <v>396</v>
      </c>
      <c r="S390" s="35" t="s">
        <v>396</v>
      </c>
      <c r="T390" s="38" t="s">
        <v>396</v>
      </c>
      <c r="U390" s="34" t="s">
        <v>1152</v>
      </c>
      <c r="V390" s="34" t="s">
        <v>7</v>
      </c>
      <c r="W390" s="35" t="s">
        <v>388</v>
      </c>
      <c r="X390" s="35" t="s">
        <v>1151</v>
      </c>
      <c r="Y390" s="35" t="s">
        <v>1153</v>
      </c>
      <c r="Z390" s="35">
        <v>2018</v>
      </c>
      <c r="AA390" s="34" t="s">
        <v>1155</v>
      </c>
      <c r="AB390" s="35"/>
      <c r="AC390" s="34"/>
      <c r="AD390" s="34" t="s">
        <v>184</v>
      </c>
    </row>
    <row r="391" spans="1:30" s="36" customFormat="1" ht="58">
      <c r="A391" s="39">
        <v>1099</v>
      </c>
      <c r="B391" s="35" t="s">
        <v>385</v>
      </c>
      <c r="C391" s="35" t="s">
        <v>386</v>
      </c>
      <c r="D391" s="33" t="s">
        <v>76</v>
      </c>
      <c r="E391" s="33" t="str">
        <f>IF(D391&gt;0,VLOOKUP(D391,lists!$C$6:$D$101,2,FALSE),"")</f>
        <v>Hemp</v>
      </c>
      <c r="F391" s="35"/>
      <c r="G391" s="38" t="s">
        <v>405</v>
      </c>
      <c r="H391" s="35"/>
      <c r="I391" s="35" t="s">
        <v>540</v>
      </c>
      <c r="J391" s="35" t="s">
        <v>1154</v>
      </c>
      <c r="K391" s="34" t="s">
        <v>252</v>
      </c>
      <c r="L391" s="33"/>
      <c r="M391" s="33" t="s">
        <v>273</v>
      </c>
      <c r="N391" s="33">
        <f>IF(M391&gt;0,VLOOKUP(M391,lists!$Q$6:$R$161,2,FALSE),"")</f>
        <v>0</v>
      </c>
      <c r="O391" s="35"/>
      <c r="P391" s="35" t="s">
        <v>515</v>
      </c>
      <c r="Q391" s="35" t="s">
        <v>396</v>
      </c>
      <c r="R391" s="29" t="s">
        <v>396</v>
      </c>
      <c r="S391" s="35" t="s">
        <v>396</v>
      </c>
      <c r="T391" s="38" t="s">
        <v>396</v>
      </c>
      <c r="U391" s="34" t="s">
        <v>1152</v>
      </c>
      <c r="V391" s="34" t="s">
        <v>7</v>
      </c>
      <c r="W391" s="35" t="s">
        <v>388</v>
      </c>
      <c r="X391" s="35" t="s">
        <v>1151</v>
      </c>
      <c r="Y391" s="35" t="s">
        <v>1153</v>
      </c>
      <c r="Z391" s="35">
        <v>2018</v>
      </c>
      <c r="AA391" s="34" t="s">
        <v>1155</v>
      </c>
      <c r="AB391" s="35"/>
      <c r="AC391" s="34"/>
      <c r="AD391" s="34" t="s">
        <v>184</v>
      </c>
    </row>
    <row r="392" spans="1:30" s="36" customFormat="1" ht="58">
      <c r="A392" s="39">
        <v>1099</v>
      </c>
      <c r="B392" s="35" t="s">
        <v>385</v>
      </c>
      <c r="C392" s="35" t="s">
        <v>386</v>
      </c>
      <c r="D392" s="33" t="s">
        <v>76</v>
      </c>
      <c r="E392" s="33" t="str">
        <f>IF(D392&gt;0,VLOOKUP(D392,lists!$C$6:$D$101,2,FALSE),"")</f>
        <v>Hemp</v>
      </c>
      <c r="F392" s="35"/>
      <c r="G392" s="38" t="s">
        <v>405</v>
      </c>
      <c r="H392" s="35"/>
      <c r="I392" s="35" t="s">
        <v>540</v>
      </c>
      <c r="J392" s="35" t="s">
        <v>1154</v>
      </c>
      <c r="K392" s="34" t="s">
        <v>252</v>
      </c>
      <c r="L392" s="33"/>
      <c r="M392" s="33" t="s">
        <v>274</v>
      </c>
      <c r="N392" s="33">
        <f>IF(M392&gt;0,VLOOKUP(M392,lists!$Q$6:$R$161,2,FALSE),"")</f>
        <v>0</v>
      </c>
      <c r="O392" s="35"/>
      <c r="P392" s="35" t="s">
        <v>515</v>
      </c>
      <c r="Q392" s="35" t="s">
        <v>396</v>
      </c>
      <c r="R392" s="29" t="s">
        <v>396</v>
      </c>
      <c r="S392" s="35" t="s">
        <v>396</v>
      </c>
      <c r="T392" s="38" t="s">
        <v>396</v>
      </c>
      <c r="U392" s="34" t="s">
        <v>1152</v>
      </c>
      <c r="V392" s="34" t="s">
        <v>7</v>
      </c>
      <c r="W392" s="35" t="s">
        <v>388</v>
      </c>
      <c r="X392" s="35" t="s">
        <v>1151</v>
      </c>
      <c r="Y392" s="35" t="s">
        <v>1153</v>
      </c>
      <c r="Z392" s="35">
        <v>2018</v>
      </c>
      <c r="AA392" s="34" t="s">
        <v>1155</v>
      </c>
      <c r="AB392" s="35"/>
      <c r="AC392" s="34"/>
      <c r="AD392" s="34" t="s">
        <v>184</v>
      </c>
    </row>
    <row r="393" spans="1:30" s="36" customFormat="1" ht="58">
      <c r="A393" s="39">
        <v>1099</v>
      </c>
      <c r="B393" s="35" t="s">
        <v>385</v>
      </c>
      <c r="C393" s="35" t="s">
        <v>386</v>
      </c>
      <c r="D393" s="33" t="s">
        <v>76</v>
      </c>
      <c r="E393" s="33" t="str">
        <f>IF(D393&gt;0,VLOOKUP(D393,lists!$C$6:$D$101,2,FALSE),"")</f>
        <v>Hemp</v>
      </c>
      <c r="F393" s="35"/>
      <c r="G393" s="38" t="s">
        <v>405</v>
      </c>
      <c r="H393" s="35"/>
      <c r="I393" s="35" t="s">
        <v>540</v>
      </c>
      <c r="J393" s="35" t="s">
        <v>1154</v>
      </c>
      <c r="K393" s="34" t="s">
        <v>252</v>
      </c>
      <c r="L393" s="33"/>
      <c r="M393" s="33" t="s">
        <v>279</v>
      </c>
      <c r="N393" s="33">
        <f>IF(M393&gt;0,VLOOKUP(M393,lists!$Q$6:$R$161,2,FALSE),"")</f>
        <v>0</v>
      </c>
      <c r="O393" s="35"/>
      <c r="P393" s="35" t="s">
        <v>515</v>
      </c>
      <c r="Q393" s="35" t="s">
        <v>396</v>
      </c>
      <c r="R393" s="29" t="s">
        <v>396</v>
      </c>
      <c r="S393" s="35" t="s">
        <v>396</v>
      </c>
      <c r="T393" s="38" t="s">
        <v>396</v>
      </c>
      <c r="U393" s="34" t="s">
        <v>1152</v>
      </c>
      <c r="V393" s="34" t="s">
        <v>7</v>
      </c>
      <c r="W393" s="35" t="s">
        <v>388</v>
      </c>
      <c r="X393" s="35" t="s">
        <v>1151</v>
      </c>
      <c r="Y393" s="35" t="s">
        <v>1153</v>
      </c>
      <c r="Z393" s="35">
        <v>2018</v>
      </c>
      <c r="AA393" s="34" t="s">
        <v>1155</v>
      </c>
      <c r="AB393" s="35"/>
      <c r="AC393" s="34"/>
      <c r="AD393" s="34" t="s">
        <v>184</v>
      </c>
    </row>
    <row r="394" spans="1:30" s="36" customFormat="1" ht="58">
      <c r="A394" s="39">
        <v>1099</v>
      </c>
      <c r="B394" s="35" t="s">
        <v>385</v>
      </c>
      <c r="C394" s="35" t="s">
        <v>386</v>
      </c>
      <c r="D394" s="33" t="s">
        <v>76</v>
      </c>
      <c r="E394" s="33" t="str">
        <f>IF(D394&gt;0,VLOOKUP(D394,lists!$C$6:$D$101,2,FALSE),"")</f>
        <v>Hemp</v>
      </c>
      <c r="F394" s="35"/>
      <c r="G394" s="38" t="s">
        <v>405</v>
      </c>
      <c r="H394" s="35"/>
      <c r="I394" s="35" t="s">
        <v>540</v>
      </c>
      <c r="J394" s="35" t="s">
        <v>1154</v>
      </c>
      <c r="K394" s="34" t="s">
        <v>252</v>
      </c>
      <c r="L394" s="33"/>
      <c r="M394" s="33" t="s">
        <v>319</v>
      </c>
      <c r="N394" s="33" t="str">
        <f>IF(M394&gt;0,VLOOKUP(M394,lists!$Q$6:$R$161,2,FALSE),"")</f>
        <v>Athelia rolfsii</v>
      </c>
      <c r="O394" s="35"/>
      <c r="P394" s="35" t="s">
        <v>515</v>
      </c>
      <c r="Q394" s="35" t="s">
        <v>396</v>
      </c>
      <c r="R394" s="29" t="s">
        <v>396</v>
      </c>
      <c r="S394" s="35" t="s">
        <v>396</v>
      </c>
      <c r="T394" s="38" t="s">
        <v>396</v>
      </c>
      <c r="U394" s="34" t="s">
        <v>1152</v>
      </c>
      <c r="V394" s="34" t="s">
        <v>7</v>
      </c>
      <c r="W394" s="35" t="s">
        <v>388</v>
      </c>
      <c r="X394" s="35" t="s">
        <v>1151</v>
      </c>
      <c r="Y394" s="35" t="s">
        <v>1153</v>
      </c>
      <c r="Z394" s="35">
        <v>2018</v>
      </c>
      <c r="AA394" s="34" t="s">
        <v>1155</v>
      </c>
      <c r="AB394" s="35"/>
      <c r="AC394" s="34"/>
      <c r="AD394" s="34" t="s">
        <v>184</v>
      </c>
    </row>
    <row r="395" spans="1:30" s="36" customFormat="1" ht="58">
      <c r="A395" s="39">
        <v>1099</v>
      </c>
      <c r="B395" s="35" t="s">
        <v>385</v>
      </c>
      <c r="C395" s="35" t="s">
        <v>386</v>
      </c>
      <c r="D395" s="33" t="s">
        <v>76</v>
      </c>
      <c r="E395" s="33" t="str">
        <f>IF(D395&gt;0,VLOOKUP(D395,lists!$C$6:$D$101,2,FALSE),"")</f>
        <v>Hemp</v>
      </c>
      <c r="F395" s="35"/>
      <c r="G395" s="38" t="s">
        <v>405</v>
      </c>
      <c r="H395" s="35"/>
      <c r="I395" s="35" t="s">
        <v>540</v>
      </c>
      <c r="J395" s="35" t="s">
        <v>1154</v>
      </c>
      <c r="K395" s="34" t="s">
        <v>252</v>
      </c>
      <c r="L395" s="33"/>
      <c r="M395" s="33" t="s">
        <v>326</v>
      </c>
      <c r="N395" s="33">
        <f>IF(M395&gt;0,VLOOKUP(M395,lists!$Q$6:$R$161,2,FALSE),"")</f>
        <v>0</v>
      </c>
      <c r="O395" s="35"/>
      <c r="P395" s="35" t="s">
        <v>515</v>
      </c>
      <c r="Q395" s="35" t="s">
        <v>396</v>
      </c>
      <c r="R395" s="29" t="s">
        <v>396</v>
      </c>
      <c r="S395" s="35" t="s">
        <v>396</v>
      </c>
      <c r="T395" s="38" t="s">
        <v>396</v>
      </c>
      <c r="U395" s="34" t="s">
        <v>1152</v>
      </c>
      <c r="V395" s="34" t="s">
        <v>7</v>
      </c>
      <c r="W395" s="35" t="s">
        <v>388</v>
      </c>
      <c r="X395" s="35" t="s">
        <v>1151</v>
      </c>
      <c r="Y395" s="35" t="s">
        <v>1153</v>
      </c>
      <c r="Z395" s="35">
        <v>2018</v>
      </c>
      <c r="AA395" s="34" t="s">
        <v>1155</v>
      </c>
      <c r="AB395" s="35"/>
      <c r="AC395" s="34"/>
      <c r="AD395" s="34" t="s">
        <v>184</v>
      </c>
    </row>
    <row r="396" spans="1:30" s="36" customFormat="1" ht="58">
      <c r="A396" s="39">
        <v>1099</v>
      </c>
      <c r="B396" s="35" t="s">
        <v>385</v>
      </c>
      <c r="C396" s="35" t="s">
        <v>386</v>
      </c>
      <c r="D396" s="33" t="s">
        <v>76</v>
      </c>
      <c r="E396" s="33" t="str">
        <f>IF(D396&gt;0,VLOOKUP(D396,lists!$C$6:$D$101,2,FALSE),"")</f>
        <v>Hemp</v>
      </c>
      <c r="F396" s="35"/>
      <c r="G396" s="38" t="s">
        <v>405</v>
      </c>
      <c r="H396" s="35"/>
      <c r="I396" s="35" t="s">
        <v>540</v>
      </c>
      <c r="J396" s="35" t="s">
        <v>1154</v>
      </c>
      <c r="K396" s="34" t="s">
        <v>252</v>
      </c>
      <c r="L396" s="33"/>
      <c r="M396" s="33" t="s">
        <v>180</v>
      </c>
      <c r="N396" s="33">
        <f>IF(M396&gt;0,VLOOKUP(M396,lists!$Q$6:$R$161,2,FALSE),"")</f>
        <v>0</v>
      </c>
      <c r="O396" s="35"/>
      <c r="P396" s="35" t="s">
        <v>515</v>
      </c>
      <c r="Q396" s="35" t="s">
        <v>396</v>
      </c>
      <c r="R396" s="29" t="s">
        <v>396</v>
      </c>
      <c r="S396" s="35" t="s">
        <v>396</v>
      </c>
      <c r="T396" s="38" t="s">
        <v>396</v>
      </c>
      <c r="U396" s="34" t="s">
        <v>1152</v>
      </c>
      <c r="V396" s="34" t="s">
        <v>7</v>
      </c>
      <c r="W396" s="35" t="s">
        <v>388</v>
      </c>
      <c r="X396" s="35" t="s">
        <v>1151</v>
      </c>
      <c r="Y396" s="35" t="s">
        <v>1153</v>
      </c>
      <c r="Z396" s="35">
        <v>2018</v>
      </c>
      <c r="AA396" s="34" t="s">
        <v>1155</v>
      </c>
      <c r="AB396" s="35"/>
      <c r="AC396" s="34"/>
      <c r="AD396" s="34" t="s">
        <v>184</v>
      </c>
    </row>
    <row r="397" spans="1:30" s="36" customFormat="1" ht="58">
      <c r="A397" s="39">
        <v>1099</v>
      </c>
      <c r="B397" s="35" t="s">
        <v>385</v>
      </c>
      <c r="C397" s="35" t="s">
        <v>386</v>
      </c>
      <c r="D397" s="33" t="s">
        <v>76</v>
      </c>
      <c r="E397" s="33" t="str">
        <f>IF(D397&gt;0,VLOOKUP(D397,lists!$C$6:$D$101,2,FALSE),"")</f>
        <v>Hemp</v>
      </c>
      <c r="F397" s="35"/>
      <c r="G397" s="38" t="s">
        <v>405</v>
      </c>
      <c r="H397" s="35"/>
      <c r="I397" s="35" t="s">
        <v>540</v>
      </c>
      <c r="J397" s="35" t="s">
        <v>1154</v>
      </c>
      <c r="K397" s="34" t="s">
        <v>252</v>
      </c>
      <c r="L397" s="33"/>
      <c r="M397" s="33" t="s">
        <v>308</v>
      </c>
      <c r="N397" s="33">
        <f>IF(M397&gt;0,VLOOKUP(M397,lists!$Q$6:$R$161,2,FALSE),"")</f>
        <v>0</v>
      </c>
      <c r="O397" s="35"/>
      <c r="P397" s="35" t="s">
        <v>515</v>
      </c>
      <c r="Q397" s="35" t="s">
        <v>396</v>
      </c>
      <c r="R397" s="29" t="s">
        <v>396</v>
      </c>
      <c r="S397" s="35" t="s">
        <v>396</v>
      </c>
      <c r="T397" s="38" t="s">
        <v>396</v>
      </c>
      <c r="U397" s="34" t="s">
        <v>1152</v>
      </c>
      <c r="V397" s="34" t="s">
        <v>7</v>
      </c>
      <c r="W397" s="35" t="s">
        <v>388</v>
      </c>
      <c r="X397" s="35" t="s">
        <v>1151</v>
      </c>
      <c r="Y397" s="35" t="s">
        <v>1153</v>
      </c>
      <c r="Z397" s="35">
        <v>2018</v>
      </c>
      <c r="AA397" s="34" t="s">
        <v>1155</v>
      </c>
      <c r="AB397" s="35"/>
      <c r="AC397" s="34"/>
      <c r="AD397" s="34" t="s">
        <v>184</v>
      </c>
    </row>
    <row r="398" spans="1:30" s="36" customFormat="1" ht="58">
      <c r="A398" s="39">
        <v>1099</v>
      </c>
      <c r="B398" s="35" t="s">
        <v>385</v>
      </c>
      <c r="C398" s="35" t="s">
        <v>386</v>
      </c>
      <c r="D398" s="33" t="s">
        <v>76</v>
      </c>
      <c r="E398" s="33" t="str">
        <f>IF(D398&gt;0,VLOOKUP(D398,lists!$C$6:$D$101,2,FALSE),"")</f>
        <v>Hemp</v>
      </c>
      <c r="F398" s="35"/>
      <c r="G398" s="38" t="s">
        <v>405</v>
      </c>
      <c r="H398" s="35"/>
      <c r="I398" s="35" t="s">
        <v>540</v>
      </c>
      <c r="J398" s="35" t="s">
        <v>1154</v>
      </c>
      <c r="K398" s="34" t="s">
        <v>252</v>
      </c>
      <c r="L398" s="33" t="s">
        <v>157</v>
      </c>
      <c r="M398" s="33"/>
      <c r="N398" s="33" t="str">
        <f>IF(M398&gt;0,VLOOKUP(M398,lists!$Q$6:$R$161,2,FALSE),"")</f>
        <v/>
      </c>
      <c r="O398" s="35"/>
      <c r="P398" s="35" t="s">
        <v>515</v>
      </c>
      <c r="Q398" s="35" t="s">
        <v>396</v>
      </c>
      <c r="R398" s="29" t="s">
        <v>396</v>
      </c>
      <c r="S398" s="35" t="s">
        <v>396</v>
      </c>
      <c r="T398" s="38" t="s">
        <v>396</v>
      </c>
      <c r="U398" s="34" t="s">
        <v>1152</v>
      </c>
      <c r="V398" s="34" t="s">
        <v>7</v>
      </c>
      <c r="W398" s="35" t="s">
        <v>388</v>
      </c>
      <c r="X398" s="35" t="s">
        <v>1151</v>
      </c>
      <c r="Y398" s="35" t="s">
        <v>1153</v>
      </c>
      <c r="Z398" s="35">
        <v>2018</v>
      </c>
      <c r="AA398" s="34" t="s">
        <v>1155</v>
      </c>
      <c r="AB398" s="35"/>
      <c r="AC398" s="34"/>
      <c r="AD398" s="34" t="s">
        <v>184</v>
      </c>
    </row>
    <row r="399" spans="1:30" s="36" customFormat="1" ht="72.5">
      <c r="A399" s="39">
        <v>1000</v>
      </c>
      <c r="B399" s="35" t="s">
        <v>385</v>
      </c>
      <c r="C399" s="35" t="s">
        <v>386</v>
      </c>
      <c r="D399" s="33" t="s">
        <v>227</v>
      </c>
      <c r="E399" s="33" t="str">
        <f>IF(D399&gt;0,VLOOKUP(D399,lists!$C$6:$D$101,2,FALSE),"")</f>
        <v>Tobacco</v>
      </c>
      <c r="F399" s="35"/>
      <c r="G399" s="38" t="s">
        <v>405</v>
      </c>
      <c r="H399" s="35"/>
      <c r="I399" s="35" t="s">
        <v>540</v>
      </c>
      <c r="J399" s="35" t="s">
        <v>1157</v>
      </c>
      <c r="K399" s="34" t="s">
        <v>252</v>
      </c>
      <c r="L399" s="33" t="s">
        <v>8</v>
      </c>
      <c r="M399" s="33"/>
      <c r="N399" s="33" t="str">
        <f>IF(M399&gt;0,VLOOKUP(M399,lists!$Q$6:$R$161,2,FALSE),"")</f>
        <v/>
      </c>
      <c r="O399" s="35"/>
      <c r="P399" s="35" t="s">
        <v>515</v>
      </c>
      <c r="Q399" s="35" t="s">
        <v>198</v>
      </c>
      <c r="R399" s="29" t="s">
        <v>396</v>
      </c>
      <c r="S399" s="35" t="s">
        <v>396</v>
      </c>
      <c r="T399" s="38" t="s">
        <v>396</v>
      </c>
      <c r="U399" s="35" t="s">
        <v>1158</v>
      </c>
      <c r="V399" s="34" t="s">
        <v>14</v>
      </c>
      <c r="W399" s="35" t="s">
        <v>388</v>
      </c>
      <c r="X399" s="35" t="s">
        <v>1159</v>
      </c>
      <c r="Y399" s="34" t="s">
        <v>1160</v>
      </c>
      <c r="Z399" s="35">
        <v>2004</v>
      </c>
      <c r="AA399" s="34" t="s">
        <v>1161</v>
      </c>
      <c r="AB399" s="35" t="s">
        <v>1163</v>
      </c>
      <c r="AC399" s="34" t="s">
        <v>1162</v>
      </c>
      <c r="AD399" s="34" t="s">
        <v>183</v>
      </c>
    </row>
    <row r="400" spans="1:30" s="36" customFormat="1">
      <c r="A400" s="39">
        <v>1002</v>
      </c>
      <c r="B400" s="35" t="s">
        <v>385</v>
      </c>
      <c r="C400" s="35" t="s">
        <v>386</v>
      </c>
      <c r="D400" s="33" t="s">
        <v>227</v>
      </c>
      <c r="E400" s="33" t="str">
        <f>IF(D400&gt;0,VLOOKUP(D400,lists!$C$6:$D$101,2,FALSE),"")</f>
        <v>Tobacco</v>
      </c>
      <c r="F400" s="35"/>
      <c r="G400" s="38" t="s">
        <v>405</v>
      </c>
      <c r="H400" s="35"/>
      <c r="I400" s="35" t="s">
        <v>644</v>
      </c>
      <c r="J400" s="35" t="s">
        <v>643</v>
      </c>
      <c r="K400" s="34" t="s">
        <v>121</v>
      </c>
      <c r="L400" s="33" t="s">
        <v>9</v>
      </c>
      <c r="M400" s="33"/>
      <c r="N400" s="33" t="str">
        <f>IF(M400&gt;0,VLOOKUP(M400,lists!$Q$6:$R$161,2,FALSE),"")</f>
        <v/>
      </c>
      <c r="O400" s="35"/>
      <c r="P400" s="35" t="s">
        <v>515</v>
      </c>
      <c r="Q400" s="35" t="s">
        <v>396</v>
      </c>
      <c r="R400" s="29" t="s">
        <v>396</v>
      </c>
      <c r="S400" s="35" t="s">
        <v>396</v>
      </c>
      <c r="T400" s="38" t="s">
        <v>509</v>
      </c>
      <c r="U400" s="35" t="s">
        <v>1164</v>
      </c>
      <c r="V400" s="34" t="s">
        <v>14</v>
      </c>
      <c r="W400" s="35" t="s">
        <v>388</v>
      </c>
      <c r="X400" s="35" t="s">
        <v>1165</v>
      </c>
      <c r="Y400" s="35" t="s">
        <v>1166</v>
      </c>
      <c r="Z400" s="35">
        <v>1969</v>
      </c>
      <c r="AA400" s="35"/>
      <c r="AB400" s="35" t="s">
        <v>1167</v>
      </c>
      <c r="AC400" s="34"/>
      <c r="AD400" s="34" t="s">
        <v>184</v>
      </c>
    </row>
    <row r="401" spans="1:30" s="36" customFormat="1" ht="58">
      <c r="A401" s="39">
        <v>1003</v>
      </c>
      <c r="B401" s="35" t="s">
        <v>385</v>
      </c>
      <c r="C401" s="35" t="s">
        <v>386</v>
      </c>
      <c r="D401" s="33" t="s">
        <v>227</v>
      </c>
      <c r="E401" s="33" t="str">
        <f>IF(D401&gt;0,VLOOKUP(D401,lists!$C$6:$D$101,2,FALSE),"")</f>
        <v>Tobacco</v>
      </c>
      <c r="F401" s="35" t="s">
        <v>1168</v>
      </c>
      <c r="G401" s="38" t="s">
        <v>405</v>
      </c>
      <c r="H401" s="35"/>
      <c r="I401" s="35" t="s">
        <v>625</v>
      </c>
      <c r="J401" s="35" t="s">
        <v>957</v>
      </c>
      <c r="K401" s="34" t="s">
        <v>121</v>
      </c>
      <c r="L401" s="33"/>
      <c r="M401" s="33" t="s">
        <v>300</v>
      </c>
      <c r="N401" s="33">
        <f>IF(M401&gt;0,VLOOKUP(M401,lists!$Q$6:$R$161,2,FALSE),"")</f>
        <v>0</v>
      </c>
      <c r="O401" s="35"/>
      <c r="P401" s="35" t="s">
        <v>515</v>
      </c>
      <c r="Q401" s="35" t="s">
        <v>198</v>
      </c>
      <c r="R401" s="29" t="s">
        <v>396</v>
      </c>
      <c r="S401" s="35" t="s">
        <v>396</v>
      </c>
      <c r="T401" s="38" t="s">
        <v>1028</v>
      </c>
      <c r="U401" s="35" t="s">
        <v>1172</v>
      </c>
      <c r="V401" s="34" t="s">
        <v>14</v>
      </c>
      <c r="W401" s="35" t="s">
        <v>388</v>
      </c>
      <c r="X401" s="35" t="s">
        <v>1173</v>
      </c>
      <c r="Y401" s="34" t="s">
        <v>1174</v>
      </c>
      <c r="Z401" s="35">
        <v>2016</v>
      </c>
      <c r="AA401" s="34" t="s">
        <v>1171</v>
      </c>
      <c r="AB401" s="35" t="s">
        <v>1175</v>
      </c>
      <c r="AC401" s="34" t="s">
        <v>1170</v>
      </c>
      <c r="AD401" s="34" t="s">
        <v>182</v>
      </c>
    </row>
    <row r="402" spans="1:30" s="36" customFormat="1" ht="58">
      <c r="A402" s="39">
        <v>1003</v>
      </c>
      <c r="B402" s="35" t="s">
        <v>385</v>
      </c>
      <c r="C402" s="35" t="s">
        <v>386</v>
      </c>
      <c r="D402" s="33" t="s">
        <v>81</v>
      </c>
      <c r="E402" s="33" t="str">
        <f>IF(D402&gt;0,VLOOKUP(D402,lists!$C$6:$D$101,2,FALSE),"")</f>
        <v>Rapeseed</v>
      </c>
      <c r="F402" s="35" t="s">
        <v>1169</v>
      </c>
      <c r="G402" s="38" t="s">
        <v>394</v>
      </c>
      <c r="H402" s="35"/>
      <c r="I402" s="35" t="s">
        <v>625</v>
      </c>
      <c r="J402" s="35" t="s">
        <v>957</v>
      </c>
      <c r="K402" s="34" t="s">
        <v>121</v>
      </c>
      <c r="L402" s="33"/>
      <c r="M402" s="33" t="s">
        <v>300</v>
      </c>
      <c r="N402" s="33">
        <f>IF(M402&gt;0,VLOOKUP(M402,lists!$Q$6:$R$161,2,FALSE),"")</f>
        <v>0</v>
      </c>
      <c r="O402" s="35"/>
      <c r="P402" s="35" t="s">
        <v>190</v>
      </c>
      <c r="Q402" s="35" t="s">
        <v>396</v>
      </c>
      <c r="R402" s="29" t="s">
        <v>414</v>
      </c>
      <c r="S402" s="35" t="s">
        <v>640</v>
      </c>
      <c r="T402" s="38" t="s">
        <v>1028</v>
      </c>
      <c r="U402" s="35" t="s">
        <v>1172</v>
      </c>
      <c r="V402" s="34" t="s">
        <v>14</v>
      </c>
      <c r="W402" s="35" t="s">
        <v>388</v>
      </c>
      <c r="X402" s="35" t="s">
        <v>1173</v>
      </c>
      <c r="Y402" s="34" t="s">
        <v>1174</v>
      </c>
      <c r="Z402" s="35">
        <v>2016</v>
      </c>
      <c r="AA402" s="34" t="s">
        <v>1171</v>
      </c>
      <c r="AB402" s="35" t="s">
        <v>1175</v>
      </c>
      <c r="AC402" s="34" t="s">
        <v>1170</v>
      </c>
      <c r="AD402" s="34" t="s">
        <v>182</v>
      </c>
    </row>
    <row r="403" spans="1:30" s="36" customFormat="1" ht="58">
      <c r="A403" s="39">
        <v>1004</v>
      </c>
      <c r="B403" s="35" t="s">
        <v>385</v>
      </c>
      <c r="C403" s="35" t="s">
        <v>386</v>
      </c>
      <c r="D403" s="33" t="s">
        <v>227</v>
      </c>
      <c r="E403" s="33" t="str">
        <f>IF(D403&gt;0,VLOOKUP(D403,lists!$C$6:$D$101,2,FALSE),"")</f>
        <v>Tobacco</v>
      </c>
      <c r="F403" s="35"/>
      <c r="G403" s="38" t="s">
        <v>405</v>
      </c>
      <c r="H403" s="35"/>
      <c r="I403" s="35" t="s">
        <v>367</v>
      </c>
      <c r="J403" s="35" t="s">
        <v>740</v>
      </c>
      <c r="K403" s="34" t="s">
        <v>121</v>
      </c>
      <c r="L403" s="33" t="s">
        <v>9</v>
      </c>
      <c r="M403" s="33"/>
      <c r="N403" s="33" t="str">
        <f>IF(M403&gt;0,VLOOKUP(M403,lists!$Q$6:$R$161,2,FALSE),"")</f>
        <v/>
      </c>
      <c r="O403" s="35"/>
      <c r="P403" s="35" t="s">
        <v>515</v>
      </c>
      <c r="Q403" s="35" t="s">
        <v>396</v>
      </c>
      <c r="R403" s="29" t="s">
        <v>396</v>
      </c>
      <c r="S403" s="35" t="s">
        <v>396</v>
      </c>
      <c r="T403" s="38" t="s">
        <v>507</v>
      </c>
      <c r="U403" s="35" t="s">
        <v>1177</v>
      </c>
      <c r="V403" s="34" t="s">
        <v>15</v>
      </c>
      <c r="W403" s="35" t="s">
        <v>388</v>
      </c>
      <c r="X403" s="35" t="s">
        <v>742</v>
      </c>
      <c r="Y403" s="35" t="s">
        <v>1176</v>
      </c>
      <c r="Z403" s="35">
        <v>1978</v>
      </c>
      <c r="AA403" s="34" t="s">
        <v>1178</v>
      </c>
      <c r="AB403" s="35"/>
      <c r="AC403" s="34"/>
      <c r="AD403" s="34" t="s">
        <v>183</v>
      </c>
    </row>
    <row r="404" spans="1:30" s="36" customFormat="1" ht="87">
      <c r="A404" s="39">
        <v>1107</v>
      </c>
      <c r="B404" s="35" t="s">
        <v>385</v>
      </c>
      <c r="C404" s="35" t="s">
        <v>386</v>
      </c>
      <c r="D404" s="33" t="s">
        <v>83</v>
      </c>
      <c r="E404" s="33" t="str">
        <f>IF(D404&gt;0,VLOOKUP(D404,lists!$C$6:$D$101,2,FALSE),"")</f>
        <v>Sunflower</v>
      </c>
      <c r="F404" s="35"/>
      <c r="G404" s="38" t="s">
        <v>405</v>
      </c>
      <c r="H404" s="35"/>
      <c r="I404" s="35" t="s">
        <v>484</v>
      </c>
      <c r="J404" s="35" t="s">
        <v>1184</v>
      </c>
      <c r="K404" s="34" t="s">
        <v>252</v>
      </c>
      <c r="L404" s="33"/>
      <c r="M404" s="33" t="s">
        <v>179</v>
      </c>
      <c r="N404" s="33">
        <f>IF(M404&gt;0,VLOOKUP(M404,lists!$Q$6:$R$161,2,FALSE),"")</f>
        <v>0</v>
      </c>
      <c r="O404" s="35"/>
      <c r="P404" s="35" t="s">
        <v>515</v>
      </c>
      <c r="Q404" s="35" t="s">
        <v>197</v>
      </c>
      <c r="R404" s="29" t="s">
        <v>396</v>
      </c>
      <c r="S404" s="35" t="s">
        <v>396</v>
      </c>
      <c r="T404" s="38" t="s">
        <v>1007</v>
      </c>
      <c r="U404" s="35" t="s">
        <v>1180</v>
      </c>
      <c r="V404" s="34" t="s">
        <v>14</v>
      </c>
      <c r="W404" s="35" t="s">
        <v>388</v>
      </c>
      <c r="X404" s="35" t="s">
        <v>1179</v>
      </c>
      <c r="Y404" s="34" t="s">
        <v>1181</v>
      </c>
      <c r="Z404" s="35">
        <v>2012</v>
      </c>
      <c r="AA404" s="34" t="s">
        <v>1182</v>
      </c>
      <c r="AB404" s="35"/>
      <c r="AC404" s="34" t="s">
        <v>1183</v>
      </c>
      <c r="AD404" s="34" t="s">
        <v>183</v>
      </c>
    </row>
    <row r="405" spans="1:30" s="36" customFormat="1" ht="87">
      <c r="A405" s="39">
        <v>1108</v>
      </c>
      <c r="B405" s="35" t="s">
        <v>385</v>
      </c>
      <c r="C405" s="35" t="s">
        <v>386</v>
      </c>
      <c r="D405" s="33" t="s">
        <v>83</v>
      </c>
      <c r="E405" s="33" t="str">
        <f>IF(D405&gt;0,VLOOKUP(D405,lists!$C$6:$D$101,2,FALSE),"")</f>
        <v>Sunflower</v>
      </c>
      <c r="F405" s="35"/>
      <c r="G405" s="38" t="s">
        <v>405</v>
      </c>
      <c r="H405" s="35"/>
      <c r="I405" s="35" t="s">
        <v>625</v>
      </c>
      <c r="J405" s="35" t="s">
        <v>957</v>
      </c>
      <c r="K405" s="34"/>
      <c r="L405" s="33"/>
      <c r="M405" s="33" t="s">
        <v>179</v>
      </c>
      <c r="N405" s="33">
        <f>IF(M405&gt;0,VLOOKUP(M405,lists!$Q$6:$R$161,2,FALSE),"")</f>
        <v>0</v>
      </c>
      <c r="O405" s="35"/>
      <c r="P405" s="35" t="s">
        <v>515</v>
      </c>
      <c r="Q405" s="35" t="s">
        <v>198</v>
      </c>
      <c r="R405" s="29" t="s">
        <v>396</v>
      </c>
      <c r="S405" s="35" t="s">
        <v>396</v>
      </c>
      <c r="T405" s="38" t="s">
        <v>1007</v>
      </c>
      <c r="U405" s="48" t="s">
        <v>1186</v>
      </c>
      <c r="V405" s="34" t="s">
        <v>14</v>
      </c>
      <c r="W405" s="35" t="s">
        <v>388</v>
      </c>
      <c r="X405" s="35" t="s">
        <v>1185</v>
      </c>
      <c r="Y405" s="35" t="s">
        <v>1187</v>
      </c>
      <c r="Z405" s="35">
        <v>2017</v>
      </c>
      <c r="AA405" s="34" t="s">
        <v>1188</v>
      </c>
      <c r="AB405" s="35"/>
      <c r="AC405" s="34" t="s">
        <v>1183</v>
      </c>
      <c r="AD405" s="34" t="s">
        <v>183</v>
      </c>
    </row>
    <row r="406" spans="1:30" s="36" customFormat="1" ht="58">
      <c r="A406" s="39">
        <v>1109</v>
      </c>
      <c r="B406" s="35" t="s">
        <v>385</v>
      </c>
      <c r="C406" s="35" t="s">
        <v>386</v>
      </c>
      <c r="D406" s="33" t="s">
        <v>83</v>
      </c>
      <c r="E406" s="33" t="str">
        <f>IF(D406&gt;0,VLOOKUP(D406,lists!$C$6:$D$101,2,FALSE),"")</f>
        <v>Sunflower</v>
      </c>
      <c r="F406" s="35"/>
      <c r="G406" s="38" t="s">
        <v>405</v>
      </c>
      <c r="H406" s="35"/>
      <c r="I406" s="35" t="s">
        <v>540</v>
      </c>
      <c r="J406" s="35" t="s">
        <v>909</v>
      </c>
      <c r="K406" s="34" t="s">
        <v>252</v>
      </c>
      <c r="L406" s="33"/>
      <c r="M406" s="33" t="s">
        <v>179</v>
      </c>
      <c r="N406" s="33">
        <f>IF(M406&gt;0,VLOOKUP(M406,lists!$Q$6:$R$161,2,FALSE),"")</f>
        <v>0</v>
      </c>
      <c r="O406" s="35"/>
      <c r="P406" s="35" t="s">
        <v>515</v>
      </c>
      <c r="Q406" s="35" t="s">
        <v>396</v>
      </c>
      <c r="R406" s="29" t="s">
        <v>396</v>
      </c>
      <c r="S406" s="35" t="s">
        <v>396</v>
      </c>
      <c r="T406" s="38" t="s">
        <v>508</v>
      </c>
      <c r="U406" s="35"/>
      <c r="V406" s="34" t="s">
        <v>250</v>
      </c>
      <c r="W406" s="35" t="s">
        <v>388</v>
      </c>
      <c r="X406" s="35" t="s">
        <v>1189</v>
      </c>
      <c r="Y406" s="34" t="s">
        <v>1190</v>
      </c>
      <c r="Z406" s="35">
        <v>2008</v>
      </c>
      <c r="AA406" s="34" t="s">
        <v>1191</v>
      </c>
      <c r="AB406" s="35"/>
      <c r="AC406" s="34" t="s">
        <v>1192</v>
      </c>
      <c r="AD406" s="34" t="s">
        <v>184</v>
      </c>
    </row>
    <row r="407" spans="1:30" s="36" customFormat="1" ht="72.5">
      <c r="A407" s="39">
        <v>1110</v>
      </c>
      <c r="B407" s="35" t="s">
        <v>385</v>
      </c>
      <c r="C407" s="35" t="s">
        <v>386</v>
      </c>
      <c r="D407" s="33" t="s">
        <v>83</v>
      </c>
      <c r="E407" s="33" t="str">
        <f>IF(D407&gt;0,VLOOKUP(D407,lists!$C$6:$D$101,2,FALSE),"")</f>
        <v>Sunflower</v>
      </c>
      <c r="F407" s="35"/>
      <c r="G407" s="38" t="s">
        <v>405</v>
      </c>
      <c r="H407" s="35"/>
      <c r="I407" s="35" t="s">
        <v>625</v>
      </c>
      <c r="J407" s="35" t="s">
        <v>777</v>
      </c>
      <c r="K407" s="34" t="s">
        <v>252</v>
      </c>
      <c r="L407" s="33"/>
      <c r="M407" s="33" t="s">
        <v>279</v>
      </c>
      <c r="N407" s="33">
        <f>IF(M407&gt;0,VLOOKUP(M407,lists!$Q$6:$R$161,2,FALSE),"")</f>
        <v>0</v>
      </c>
      <c r="O407" s="35"/>
      <c r="P407" s="35" t="s">
        <v>515</v>
      </c>
      <c r="Q407" s="35" t="s">
        <v>396</v>
      </c>
      <c r="R407" s="29" t="s">
        <v>396</v>
      </c>
      <c r="S407" s="35" t="s">
        <v>396</v>
      </c>
      <c r="T407" s="38" t="s">
        <v>453</v>
      </c>
      <c r="U407" s="35" t="s">
        <v>1195</v>
      </c>
      <c r="V407" s="34" t="s">
        <v>15</v>
      </c>
      <c r="W407" s="35" t="s">
        <v>388</v>
      </c>
      <c r="X407" s="35" t="s">
        <v>1193</v>
      </c>
      <c r="Y407" s="35" t="s">
        <v>1194</v>
      </c>
      <c r="Z407" s="35">
        <v>2013</v>
      </c>
      <c r="AA407" s="34" t="s">
        <v>1196</v>
      </c>
      <c r="AB407" s="35"/>
      <c r="AC407" s="34" t="s">
        <v>1197</v>
      </c>
      <c r="AD407" s="34" t="s">
        <v>184</v>
      </c>
    </row>
    <row r="408" spans="1:30" s="36" customFormat="1">
      <c r="A408" s="39">
        <v>1111</v>
      </c>
      <c r="B408" s="35" t="s">
        <v>385</v>
      </c>
      <c r="C408" s="35" t="s">
        <v>386</v>
      </c>
      <c r="D408" s="33" t="s">
        <v>83</v>
      </c>
      <c r="E408" s="33" t="str">
        <f>IF(D408&gt;0,VLOOKUP(D408,lists!$C$6:$D$101,2,FALSE),"")</f>
        <v>Sunflower</v>
      </c>
      <c r="F408" s="35"/>
      <c r="G408" s="38" t="s">
        <v>405</v>
      </c>
      <c r="H408" s="35"/>
      <c r="I408" s="35" t="s">
        <v>540</v>
      </c>
      <c r="J408" s="35" t="s">
        <v>1198</v>
      </c>
      <c r="K408" s="34" t="s">
        <v>252</v>
      </c>
      <c r="L408" s="33"/>
      <c r="M408" s="33" t="s">
        <v>279</v>
      </c>
      <c r="N408" s="33">
        <f>IF(M408&gt;0,VLOOKUP(M408,lists!$Q$6:$R$161,2,FALSE),"")</f>
        <v>0</v>
      </c>
      <c r="O408" s="35"/>
      <c r="P408" s="35" t="s">
        <v>515</v>
      </c>
      <c r="Q408" s="35" t="s">
        <v>396</v>
      </c>
      <c r="R408" s="29" t="s">
        <v>396</v>
      </c>
      <c r="S408" s="35" t="s">
        <v>396</v>
      </c>
      <c r="T408" s="38" t="s">
        <v>453</v>
      </c>
      <c r="U408" s="35" t="s">
        <v>1199</v>
      </c>
      <c r="V408" s="34" t="s">
        <v>15</v>
      </c>
      <c r="W408" s="35" t="s">
        <v>388</v>
      </c>
      <c r="X408" s="35" t="s">
        <v>1200</v>
      </c>
      <c r="Y408" s="35" t="s">
        <v>1201</v>
      </c>
      <c r="Z408" s="35">
        <v>2007</v>
      </c>
      <c r="AA408" s="35" t="s">
        <v>1202</v>
      </c>
      <c r="AB408" s="35"/>
      <c r="AC408" s="34"/>
      <c r="AD408" s="34" t="s">
        <v>184</v>
      </c>
    </row>
    <row r="409" spans="1:30" s="36" customFormat="1" ht="58">
      <c r="A409" s="39">
        <v>1112</v>
      </c>
      <c r="B409" s="35" t="s">
        <v>385</v>
      </c>
      <c r="C409" s="35" t="s">
        <v>386</v>
      </c>
      <c r="D409" s="33" t="s">
        <v>83</v>
      </c>
      <c r="E409" s="33" t="str">
        <f>IF(D409&gt;0,VLOOKUP(D409,lists!$C$6:$D$101,2,FALSE),"")</f>
        <v>Sunflower</v>
      </c>
      <c r="F409" s="35"/>
      <c r="G409" s="38" t="s">
        <v>405</v>
      </c>
      <c r="H409" s="35"/>
      <c r="I409" s="35" t="s">
        <v>625</v>
      </c>
      <c r="J409" s="35" t="s">
        <v>777</v>
      </c>
      <c r="K409" s="34" t="s">
        <v>252</v>
      </c>
      <c r="L409" s="33"/>
      <c r="M409" s="33" t="s">
        <v>279</v>
      </c>
      <c r="N409" s="33">
        <f>IF(M409&gt;0,VLOOKUP(M409,lists!$Q$6:$R$161,2,FALSE),"")</f>
        <v>0</v>
      </c>
      <c r="O409" s="35"/>
      <c r="P409" s="35" t="s">
        <v>515</v>
      </c>
      <c r="Q409" s="35" t="s">
        <v>197</v>
      </c>
      <c r="R409" s="29" t="s">
        <v>396</v>
      </c>
      <c r="S409" s="35" t="s">
        <v>396</v>
      </c>
      <c r="T409" s="38" t="s">
        <v>396</v>
      </c>
      <c r="U409" s="35" t="s">
        <v>1207</v>
      </c>
      <c r="V409" s="34" t="s">
        <v>15</v>
      </c>
      <c r="W409" s="35" t="s">
        <v>388</v>
      </c>
      <c r="X409" s="35" t="s">
        <v>1205</v>
      </c>
      <c r="Y409" s="35" t="s">
        <v>1206</v>
      </c>
      <c r="Z409" s="35">
        <v>2007</v>
      </c>
      <c r="AA409" s="34" t="s">
        <v>1203</v>
      </c>
      <c r="AB409" s="35"/>
      <c r="AC409" s="34" t="s">
        <v>1204</v>
      </c>
      <c r="AD409" s="34"/>
    </row>
    <row r="410" spans="1:30" s="36" customFormat="1" ht="58">
      <c r="A410" s="39">
        <v>1113</v>
      </c>
      <c r="B410" s="35" t="s">
        <v>385</v>
      </c>
      <c r="C410" s="35" t="s">
        <v>386</v>
      </c>
      <c r="D410" s="33" t="s">
        <v>83</v>
      </c>
      <c r="E410" s="33" t="str">
        <f>IF(D410&gt;0,VLOOKUP(D410,lists!$C$6:$D$101,2,FALSE),"")</f>
        <v>Sunflower</v>
      </c>
      <c r="F410" s="35"/>
      <c r="G410" s="38" t="s">
        <v>405</v>
      </c>
      <c r="H410" s="35"/>
      <c r="I410" s="35" t="s">
        <v>625</v>
      </c>
      <c r="J410" s="35" t="s">
        <v>777</v>
      </c>
      <c r="K410" s="34"/>
      <c r="L410" s="33"/>
      <c r="M410" s="33" t="s">
        <v>279</v>
      </c>
      <c r="N410" s="33">
        <f>IF(M410&gt;0,VLOOKUP(M410,lists!$Q$6:$R$161,2,FALSE),"")</f>
        <v>0</v>
      </c>
      <c r="O410" s="35"/>
      <c r="P410" s="35" t="s">
        <v>515</v>
      </c>
      <c r="Q410" s="35" t="s">
        <v>396</v>
      </c>
      <c r="R410" s="29" t="s">
        <v>396</v>
      </c>
      <c r="S410" s="35" t="s">
        <v>396</v>
      </c>
      <c r="T410" s="38" t="s">
        <v>1028</v>
      </c>
      <c r="U410" s="35" t="s">
        <v>1212</v>
      </c>
      <c r="V410" s="34" t="s">
        <v>14</v>
      </c>
      <c r="W410" s="35" t="s">
        <v>388</v>
      </c>
      <c r="X410" s="35" t="s">
        <v>1213</v>
      </c>
      <c r="Y410" s="35" t="s">
        <v>1211</v>
      </c>
      <c r="Z410" s="35">
        <v>2010</v>
      </c>
      <c r="AA410" s="34" t="s">
        <v>1210</v>
      </c>
      <c r="AB410" s="34" t="s">
        <v>1208</v>
      </c>
      <c r="AC410" s="34" t="s">
        <v>1209</v>
      </c>
      <c r="AD410" s="34" t="s">
        <v>183</v>
      </c>
    </row>
    <row r="411" spans="1:30" s="36" customFormat="1">
      <c r="A411" s="39">
        <v>1114</v>
      </c>
      <c r="B411" s="35" t="s">
        <v>385</v>
      </c>
      <c r="C411" s="35" t="s">
        <v>386</v>
      </c>
      <c r="D411" s="33" t="s">
        <v>83</v>
      </c>
      <c r="E411" s="33" t="str">
        <f>IF(D411&gt;0,VLOOKUP(D411,lists!$C$6:$D$101,2,FALSE),"")</f>
        <v>Sunflower</v>
      </c>
      <c r="F411" s="35"/>
      <c r="G411" s="38" t="s">
        <v>405</v>
      </c>
      <c r="H411" s="35"/>
      <c r="I411" s="35" t="s">
        <v>693</v>
      </c>
      <c r="J411" s="35" t="s">
        <v>1214</v>
      </c>
      <c r="K411" s="34" t="s">
        <v>121</v>
      </c>
      <c r="L411" s="33" t="s">
        <v>173</v>
      </c>
      <c r="M411" s="33"/>
      <c r="N411" s="33" t="str">
        <f>IF(M411&gt;0,VLOOKUP(M411,lists!$Q$6:$R$161,2,FALSE),"")</f>
        <v/>
      </c>
      <c r="O411" s="35"/>
      <c r="P411" s="35" t="s">
        <v>515</v>
      </c>
      <c r="Q411" s="35" t="s">
        <v>396</v>
      </c>
      <c r="R411" s="29" t="s">
        <v>396</v>
      </c>
      <c r="S411" s="35" t="s">
        <v>396</v>
      </c>
      <c r="T411" s="38" t="s">
        <v>509</v>
      </c>
      <c r="U411" s="35" t="s">
        <v>1219</v>
      </c>
      <c r="V411" s="34" t="s">
        <v>14</v>
      </c>
      <c r="W411" s="35" t="s">
        <v>388</v>
      </c>
      <c r="X411" s="35" t="s">
        <v>1227</v>
      </c>
      <c r="Y411" s="35" t="s">
        <v>1228</v>
      </c>
      <c r="Z411" s="35">
        <v>1988</v>
      </c>
      <c r="AA411" s="35"/>
      <c r="AB411" s="35" t="s">
        <v>1229</v>
      </c>
      <c r="AC411" s="34"/>
      <c r="AD411" s="34" t="s">
        <v>183</v>
      </c>
    </row>
    <row r="412" spans="1:30" s="36" customFormat="1">
      <c r="A412" s="39">
        <v>1114</v>
      </c>
      <c r="B412" s="35" t="s">
        <v>385</v>
      </c>
      <c r="C412" s="35" t="s">
        <v>386</v>
      </c>
      <c r="D412" s="33" t="s">
        <v>83</v>
      </c>
      <c r="E412" s="33" t="str">
        <f>IF(D412&gt;0,VLOOKUP(D412,lists!$C$6:$D$101,2,FALSE),"")</f>
        <v>Sunflower</v>
      </c>
      <c r="F412" s="35"/>
      <c r="G412" s="38" t="s">
        <v>405</v>
      </c>
      <c r="H412" s="35"/>
      <c r="I412" s="35" t="s">
        <v>693</v>
      </c>
      <c r="J412" s="35" t="s">
        <v>1214</v>
      </c>
      <c r="K412" s="34" t="s">
        <v>121</v>
      </c>
      <c r="L412" s="33" t="s">
        <v>1215</v>
      </c>
      <c r="M412" s="33"/>
      <c r="N412" s="33" t="str">
        <f>IF(M412&gt;0,VLOOKUP(M412,lists!$Q$6:$R$161,2,FALSE),"")</f>
        <v/>
      </c>
      <c r="O412" s="35"/>
      <c r="P412" s="35" t="s">
        <v>192</v>
      </c>
      <c r="Q412" s="35" t="s">
        <v>396</v>
      </c>
      <c r="R412" s="29" t="s">
        <v>396</v>
      </c>
      <c r="S412" s="35" t="s">
        <v>396</v>
      </c>
      <c r="T412" s="38" t="s">
        <v>509</v>
      </c>
      <c r="U412" s="35" t="s">
        <v>1220</v>
      </c>
      <c r="V412" s="34" t="s">
        <v>14</v>
      </c>
      <c r="W412" s="35" t="s">
        <v>388</v>
      </c>
      <c r="X412" s="35" t="s">
        <v>1227</v>
      </c>
      <c r="Y412" s="35" t="s">
        <v>1228</v>
      </c>
      <c r="Z412" s="35">
        <v>1988</v>
      </c>
      <c r="AA412" s="35"/>
      <c r="AB412" s="35" t="s">
        <v>1229</v>
      </c>
      <c r="AC412" s="34"/>
      <c r="AD412" s="34" t="s">
        <v>183</v>
      </c>
    </row>
    <row r="413" spans="1:30" s="36" customFormat="1">
      <c r="A413" s="39">
        <v>1114</v>
      </c>
      <c r="B413" s="35" t="s">
        <v>385</v>
      </c>
      <c r="C413" s="35" t="s">
        <v>386</v>
      </c>
      <c r="D413" s="33" t="s">
        <v>83</v>
      </c>
      <c r="E413" s="33" t="str">
        <f>IF(D413&gt;0,VLOOKUP(D413,lists!$C$6:$D$101,2,FALSE),"")</f>
        <v>Sunflower</v>
      </c>
      <c r="F413" s="35"/>
      <c r="G413" s="38" t="s">
        <v>405</v>
      </c>
      <c r="H413" s="35"/>
      <c r="I413" s="35" t="s">
        <v>693</v>
      </c>
      <c r="J413" s="35" t="s">
        <v>1214</v>
      </c>
      <c r="K413" s="34" t="s">
        <v>121</v>
      </c>
      <c r="L413" s="33" t="s">
        <v>162</v>
      </c>
      <c r="M413" s="33"/>
      <c r="N413" s="33" t="str">
        <f>IF(M413&gt;0,VLOOKUP(M413,lists!$Q$6:$R$161,2,FALSE),"")</f>
        <v/>
      </c>
      <c r="O413" s="35"/>
      <c r="P413" s="35" t="s">
        <v>192</v>
      </c>
      <c r="Q413" s="35" t="s">
        <v>396</v>
      </c>
      <c r="R413" s="29" t="s">
        <v>396</v>
      </c>
      <c r="S413" s="35" t="s">
        <v>396</v>
      </c>
      <c r="T413" s="38" t="s">
        <v>509</v>
      </c>
      <c r="U413" s="35" t="s">
        <v>1221</v>
      </c>
      <c r="V413" s="34" t="s">
        <v>14</v>
      </c>
      <c r="W413" s="35" t="s">
        <v>388</v>
      </c>
      <c r="X413" s="35" t="s">
        <v>1227</v>
      </c>
      <c r="Y413" s="35" t="s">
        <v>1228</v>
      </c>
      <c r="Z413" s="35">
        <v>1988</v>
      </c>
      <c r="AA413" s="35"/>
      <c r="AB413" s="35" t="s">
        <v>1229</v>
      </c>
      <c r="AC413" s="34" t="s">
        <v>1216</v>
      </c>
      <c r="AD413" s="34" t="s">
        <v>183</v>
      </c>
    </row>
    <row r="414" spans="1:30" s="36" customFormat="1">
      <c r="A414" s="39">
        <v>1114</v>
      </c>
      <c r="B414" s="35" t="s">
        <v>385</v>
      </c>
      <c r="C414" s="35" t="s">
        <v>386</v>
      </c>
      <c r="D414" s="33" t="s">
        <v>83</v>
      </c>
      <c r="E414" s="33" t="str">
        <f>IF(D414&gt;0,VLOOKUP(D414,lists!$C$6:$D$101,2,FALSE),"")</f>
        <v>Sunflower</v>
      </c>
      <c r="F414" s="35"/>
      <c r="G414" s="38" t="s">
        <v>405</v>
      </c>
      <c r="H414" s="35"/>
      <c r="I414" s="35" t="s">
        <v>693</v>
      </c>
      <c r="J414" s="35" t="s">
        <v>1214</v>
      </c>
      <c r="K414" s="34" t="s">
        <v>121</v>
      </c>
      <c r="L414" s="33" t="s">
        <v>1217</v>
      </c>
      <c r="M414" s="33"/>
      <c r="N414" s="33" t="str">
        <f>IF(M414&gt;0,VLOOKUP(M414,lists!$Q$6:$R$161,2,FALSE),"")</f>
        <v/>
      </c>
      <c r="O414" s="35"/>
      <c r="P414" s="35" t="s">
        <v>515</v>
      </c>
      <c r="Q414" s="35" t="s">
        <v>396</v>
      </c>
      <c r="R414" s="29" t="s">
        <v>396</v>
      </c>
      <c r="S414" s="35" t="s">
        <v>396</v>
      </c>
      <c r="T414" s="38" t="s">
        <v>509</v>
      </c>
      <c r="U414" s="35" t="s">
        <v>1222</v>
      </c>
      <c r="V414" s="34" t="s">
        <v>14</v>
      </c>
      <c r="W414" s="35" t="s">
        <v>388</v>
      </c>
      <c r="X414" s="35" t="s">
        <v>1227</v>
      </c>
      <c r="Y414" s="35" t="s">
        <v>1228</v>
      </c>
      <c r="Z414" s="35">
        <v>1988</v>
      </c>
      <c r="AA414" s="35"/>
      <c r="AB414" s="35" t="s">
        <v>1229</v>
      </c>
      <c r="AC414" s="34"/>
      <c r="AD414" s="34" t="s">
        <v>183</v>
      </c>
    </row>
    <row r="415" spans="1:30" s="36" customFormat="1">
      <c r="A415" s="39">
        <v>1114</v>
      </c>
      <c r="B415" s="35" t="s">
        <v>385</v>
      </c>
      <c r="C415" s="35" t="s">
        <v>386</v>
      </c>
      <c r="D415" s="33" t="s">
        <v>79</v>
      </c>
      <c r="E415" s="33" t="str">
        <f>IF(D415&gt;0,VLOOKUP(D415,lists!$C$6:$D$101,2,FALSE),"")</f>
        <v>Maize (corn)</v>
      </c>
      <c r="F415" s="35"/>
      <c r="G415" s="38" t="s">
        <v>405</v>
      </c>
      <c r="H415" s="35"/>
      <c r="I415" s="35" t="s">
        <v>693</v>
      </c>
      <c r="J415" s="35" t="s">
        <v>1214</v>
      </c>
      <c r="K415" s="34" t="s">
        <v>121</v>
      </c>
      <c r="L415" s="33" t="s">
        <v>1215</v>
      </c>
      <c r="M415" s="33"/>
      <c r="N415" s="33" t="str">
        <f>IF(M415&gt;0,VLOOKUP(M415,lists!$Q$6:$R$161,2,FALSE),"")</f>
        <v/>
      </c>
      <c r="O415" s="35"/>
      <c r="P415" s="35" t="s">
        <v>192</v>
      </c>
      <c r="Q415" s="35" t="s">
        <v>396</v>
      </c>
      <c r="R415" s="29" t="s">
        <v>396</v>
      </c>
      <c r="S415" s="35" t="s">
        <v>396</v>
      </c>
      <c r="T415" s="38" t="s">
        <v>509</v>
      </c>
      <c r="U415" s="35" t="s">
        <v>1223</v>
      </c>
      <c r="V415" s="34" t="s">
        <v>14</v>
      </c>
      <c r="W415" s="35" t="s">
        <v>388</v>
      </c>
      <c r="X415" s="35" t="s">
        <v>1227</v>
      </c>
      <c r="Y415" s="35" t="s">
        <v>1228</v>
      </c>
      <c r="Z415" s="35">
        <v>1988</v>
      </c>
      <c r="AA415" s="35"/>
      <c r="AB415" s="35" t="s">
        <v>1229</v>
      </c>
      <c r="AC415" s="34"/>
      <c r="AD415" s="34" t="s">
        <v>183</v>
      </c>
    </row>
    <row r="416" spans="1:30" s="36" customFormat="1">
      <c r="A416" s="39">
        <v>1114</v>
      </c>
      <c r="B416" s="35" t="s">
        <v>385</v>
      </c>
      <c r="C416" s="35" t="s">
        <v>386</v>
      </c>
      <c r="D416" s="33" t="s">
        <v>79</v>
      </c>
      <c r="E416" s="33" t="str">
        <f>IF(D416&gt;0,VLOOKUP(D416,lists!$C$6:$D$101,2,FALSE),"")</f>
        <v>Maize (corn)</v>
      </c>
      <c r="F416" s="35"/>
      <c r="G416" s="38" t="s">
        <v>405</v>
      </c>
      <c r="H416" s="35"/>
      <c r="I416" s="35" t="s">
        <v>693</v>
      </c>
      <c r="J416" s="35" t="s">
        <v>1214</v>
      </c>
      <c r="K416" s="34" t="s">
        <v>121</v>
      </c>
      <c r="L416" s="33" t="s">
        <v>162</v>
      </c>
      <c r="M416" s="33"/>
      <c r="N416" s="33" t="str">
        <f>IF(M416&gt;0,VLOOKUP(M416,lists!$Q$6:$R$161,2,FALSE),"")</f>
        <v/>
      </c>
      <c r="O416" s="35"/>
      <c r="P416" s="35" t="s">
        <v>192</v>
      </c>
      <c r="Q416" s="35" t="s">
        <v>396</v>
      </c>
      <c r="R416" s="29" t="s">
        <v>396</v>
      </c>
      <c r="S416" s="35" t="s">
        <v>396</v>
      </c>
      <c r="T416" s="38" t="s">
        <v>509</v>
      </c>
      <c r="U416" s="35" t="s">
        <v>1224</v>
      </c>
      <c r="V416" s="34" t="s">
        <v>14</v>
      </c>
      <c r="W416" s="35" t="s">
        <v>388</v>
      </c>
      <c r="X416" s="35" t="s">
        <v>1227</v>
      </c>
      <c r="Y416" s="35" t="s">
        <v>1228</v>
      </c>
      <c r="Z416" s="35">
        <v>1988</v>
      </c>
      <c r="AA416" s="35"/>
      <c r="AB416" s="35" t="s">
        <v>1229</v>
      </c>
      <c r="AC416" s="34"/>
      <c r="AD416" s="34" t="s">
        <v>183</v>
      </c>
    </row>
    <row r="417" spans="1:30" s="36" customFormat="1">
      <c r="A417" s="39">
        <v>1114</v>
      </c>
      <c r="B417" s="35" t="s">
        <v>385</v>
      </c>
      <c r="C417" s="35" t="s">
        <v>386</v>
      </c>
      <c r="D417" s="33" t="s">
        <v>79</v>
      </c>
      <c r="E417" s="33" t="str">
        <f>IF(D417&gt;0,VLOOKUP(D417,lists!$C$6:$D$101,2,FALSE),"")</f>
        <v>Maize (corn)</v>
      </c>
      <c r="F417" s="35"/>
      <c r="G417" s="38" t="s">
        <v>405</v>
      </c>
      <c r="H417" s="35"/>
      <c r="I417" s="35" t="s">
        <v>693</v>
      </c>
      <c r="J417" s="35" t="s">
        <v>1214</v>
      </c>
      <c r="K417" s="34" t="s">
        <v>121</v>
      </c>
      <c r="L417" s="33" t="s">
        <v>1218</v>
      </c>
      <c r="M417" s="33"/>
      <c r="N417" s="33" t="str">
        <f>IF(M417&gt;0,VLOOKUP(M417,lists!$Q$6:$R$161,2,FALSE),"")</f>
        <v/>
      </c>
      <c r="O417" s="35"/>
      <c r="P417" s="35" t="s">
        <v>194</v>
      </c>
      <c r="Q417" s="35" t="s">
        <v>396</v>
      </c>
      <c r="R417" s="29" t="s">
        <v>396</v>
      </c>
      <c r="S417" s="35" t="s">
        <v>396</v>
      </c>
      <c r="T417" s="38" t="s">
        <v>509</v>
      </c>
      <c r="U417" s="35" t="s">
        <v>1225</v>
      </c>
      <c r="V417" s="34" t="s">
        <v>14</v>
      </c>
      <c r="W417" s="35" t="s">
        <v>388</v>
      </c>
      <c r="X417" s="35" t="s">
        <v>1227</v>
      </c>
      <c r="Y417" s="35" t="s">
        <v>1228</v>
      </c>
      <c r="Z417" s="35">
        <v>1988</v>
      </c>
      <c r="AA417" s="35"/>
      <c r="AB417" s="35" t="s">
        <v>1229</v>
      </c>
      <c r="AC417" s="34"/>
      <c r="AD417" s="34" t="s">
        <v>183</v>
      </c>
    </row>
    <row r="418" spans="1:30" s="36" customFormat="1">
      <c r="A418" s="39">
        <v>1114</v>
      </c>
      <c r="B418" s="35" t="s">
        <v>385</v>
      </c>
      <c r="C418" s="35" t="s">
        <v>386</v>
      </c>
      <c r="D418" s="33" t="s">
        <v>79</v>
      </c>
      <c r="E418" s="33" t="str">
        <f>IF(D418&gt;0,VLOOKUP(D418,lists!$C$6:$D$101,2,FALSE),"")</f>
        <v>Maize (corn)</v>
      </c>
      <c r="F418" s="35"/>
      <c r="G418" s="38" t="s">
        <v>405</v>
      </c>
      <c r="H418" s="35"/>
      <c r="I418" s="35" t="s">
        <v>693</v>
      </c>
      <c r="J418" s="35" t="s">
        <v>1214</v>
      </c>
      <c r="K418" s="34" t="s">
        <v>121</v>
      </c>
      <c r="L418" s="33" t="s">
        <v>1217</v>
      </c>
      <c r="M418" s="33"/>
      <c r="N418" s="33" t="str">
        <f>IF(M418&gt;0,VLOOKUP(M418,lists!$Q$6:$R$161,2,FALSE),"")</f>
        <v/>
      </c>
      <c r="O418" s="35"/>
      <c r="P418" s="35" t="s">
        <v>515</v>
      </c>
      <c r="Q418" s="35" t="s">
        <v>396</v>
      </c>
      <c r="R418" s="29" t="s">
        <v>396</v>
      </c>
      <c r="S418" s="35" t="s">
        <v>396</v>
      </c>
      <c r="T418" s="38" t="s">
        <v>509</v>
      </c>
      <c r="U418" s="35" t="s">
        <v>1226</v>
      </c>
      <c r="V418" s="34" t="s">
        <v>14</v>
      </c>
      <c r="W418" s="35" t="s">
        <v>388</v>
      </c>
      <c r="X418" s="35" t="s">
        <v>1227</v>
      </c>
      <c r="Y418" s="35" t="s">
        <v>1228</v>
      </c>
      <c r="Z418" s="35">
        <v>1988</v>
      </c>
      <c r="AA418" s="35"/>
      <c r="AB418" s="35" t="s">
        <v>1229</v>
      </c>
      <c r="AC418" s="34"/>
      <c r="AD418" s="34" t="s">
        <v>183</v>
      </c>
    </row>
    <row r="419" spans="1:30" s="36" customFormat="1">
      <c r="A419" s="39">
        <v>1115</v>
      </c>
      <c r="B419" s="35" t="s">
        <v>385</v>
      </c>
      <c r="C419" s="35" t="s">
        <v>386</v>
      </c>
      <c r="D419" s="33" t="s">
        <v>83</v>
      </c>
      <c r="E419" s="33" t="str">
        <f>IF(D419&gt;0,VLOOKUP(D419,lists!$C$6:$D$101,2,FALSE),"")</f>
        <v>Sunflower</v>
      </c>
      <c r="F419" s="35" t="s">
        <v>1230</v>
      </c>
      <c r="G419" s="38" t="s">
        <v>405</v>
      </c>
      <c r="H419" s="35"/>
      <c r="I419" s="35" t="s">
        <v>540</v>
      </c>
      <c r="J419" s="35" t="s">
        <v>551</v>
      </c>
      <c r="K419" s="34" t="s">
        <v>131</v>
      </c>
      <c r="L419" s="33" t="s">
        <v>8</v>
      </c>
      <c r="M419" s="33"/>
      <c r="N419" s="33" t="str">
        <f>IF(M419&gt;0,VLOOKUP(M419,lists!$Q$6:$R$161,2,FALSE),"")</f>
        <v/>
      </c>
      <c r="O419" s="35" t="s">
        <v>685</v>
      </c>
      <c r="P419" s="35" t="s">
        <v>515</v>
      </c>
      <c r="Q419" s="35" t="s">
        <v>198</v>
      </c>
      <c r="R419" s="29" t="s">
        <v>396</v>
      </c>
      <c r="S419" s="35" t="s">
        <v>396</v>
      </c>
      <c r="T419" s="38" t="s">
        <v>508</v>
      </c>
      <c r="U419" s="35" t="s">
        <v>1231</v>
      </c>
      <c r="V419" s="34" t="s">
        <v>14</v>
      </c>
      <c r="W419" s="35" t="s">
        <v>388</v>
      </c>
      <c r="X419" s="35" t="s">
        <v>1232</v>
      </c>
      <c r="Y419" s="35" t="s">
        <v>1233</v>
      </c>
      <c r="Z419" s="35">
        <v>1992</v>
      </c>
      <c r="AA419" s="35"/>
      <c r="AB419" s="35" t="s">
        <v>1234</v>
      </c>
      <c r="AC419" s="34"/>
      <c r="AD419" s="34" t="s">
        <v>184</v>
      </c>
    </row>
    <row r="420" spans="1:30" s="36" customFormat="1">
      <c r="A420" s="39">
        <v>1116</v>
      </c>
      <c r="B420" s="35" t="s">
        <v>385</v>
      </c>
      <c r="C420" s="35" t="s">
        <v>386</v>
      </c>
      <c r="D420" s="33" t="s">
        <v>83</v>
      </c>
      <c r="E420" s="33" t="str">
        <f>IF(D420&gt;0,VLOOKUP(D420,lists!$C$6:$D$101,2,FALSE),"")</f>
        <v>Sunflower</v>
      </c>
      <c r="F420" s="35"/>
      <c r="G420" s="38" t="s">
        <v>405</v>
      </c>
      <c r="H420" s="35"/>
      <c r="I420" s="35" t="s">
        <v>540</v>
      </c>
      <c r="J420" s="35" t="s">
        <v>551</v>
      </c>
      <c r="K420" s="34" t="s">
        <v>131</v>
      </c>
      <c r="L420" s="33" t="s">
        <v>153</v>
      </c>
      <c r="M420" s="33"/>
      <c r="N420" s="33" t="str">
        <f>IF(M420&gt;0,VLOOKUP(M420,lists!$Q$6:$R$161,2,FALSE),"")</f>
        <v/>
      </c>
      <c r="O420" s="35"/>
      <c r="P420" s="35" t="s">
        <v>192</v>
      </c>
      <c r="Q420" s="35" t="s">
        <v>396</v>
      </c>
      <c r="R420" s="29" t="s">
        <v>396</v>
      </c>
      <c r="S420" s="35" t="s">
        <v>396</v>
      </c>
      <c r="T420" s="38" t="s">
        <v>508</v>
      </c>
      <c r="U420" s="35" t="s">
        <v>1235</v>
      </c>
      <c r="V420" s="34" t="s">
        <v>14</v>
      </c>
      <c r="W420" s="35" t="s">
        <v>388</v>
      </c>
      <c r="X420" s="35" t="s">
        <v>1237</v>
      </c>
      <c r="Y420" s="35" t="s">
        <v>1236</v>
      </c>
      <c r="Z420" s="35">
        <v>2002</v>
      </c>
      <c r="AA420" s="34"/>
      <c r="AB420" s="35"/>
      <c r="AC420" s="34"/>
      <c r="AD420" s="34" t="s">
        <v>183</v>
      </c>
    </row>
    <row r="421" spans="1:30" s="36" customFormat="1">
      <c r="A421" s="39">
        <v>1116</v>
      </c>
      <c r="B421" s="35" t="s">
        <v>385</v>
      </c>
      <c r="C421" s="35" t="s">
        <v>386</v>
      </c>
      <c r="D421" s="33" t="s">
        <v>75</v>
      </c>
      <c r="E421" s="33" t="str">
        <f>IF(D421&gt;0,VLOOKUP(D421,lists!$C$6:$D$101,2,FALSE),"")</f>
        <v>Faba bean</v>
      </c>
      <c r="F421" s="35"/>
      <c r="G421" s="38" t="s">
        <v>405</v>
      </c>
      <c r="H421" s="35"/>
      <c r="I421" s="35" t="s">
        <v>540</v>
      </c>
      <c r="J421" s="35" t="s">
        <v>551</v>
      </c>
      <c r="K421" s="34" t="s">
        <v>131</v>
      </c>
      <c r="L421" s="33" t="s">
        <v>152</v>
      </c>
      <c r="M421" s="33"/>
      <c r="N421" s="33" t="str">
        <f>IF(M421&gt;0,VLOOKUP(M421,lists!$Q$6:$R$161,2,FALSE),"")</f>
        <v/>
      </c>
      <c r="O421" s="35"/>
      <c r="P421" s="35" t="s">
        <v>194</v>
      </c>
      <c r="Q421" s="35" t="s">
        <v>396</v>
      </c>
      <c r="R421" s="29" t="s">
        <v>396</v>
      </c>
      <c r="S421" s="35" t="s">
        <v>396</v>
      </c>
      <c r="T421" s="38" t="s">
        <v>508</v>
      </c>
      <c r="U421" s="35" t="s">
        <v>1235</v>
      </c>
      <c r="V421" s="34" t="s">
        <v>14</v>
      </c>
      <c r="W421" s="35" t="s">
        <v>388</v>
      </c>
      <c r="X421" s="35" t="s">
        <v>1237</v>
      </c>
      <c r="Y421" s="35" t="s">
        <v>1236</v>
      </c>
      <c r="Z421" s="35">
        <v>2002</v>
      </c>
      <c r="AA421" s="35"/>
      <c r="AB421" s="35"/>
      <c r="AC421" s="34"/>
      <c r="AD421" s="34" t="s">
        <v>183</v>
      </c>
    </row>
    <row r="422" spans="1:30" s="36" customFormat="1">
      <c r="A422" s="39">
        <v>1116</v>
      </c>
      <c r="B422" s="35" t="s">
        <v>385</v>
      </c>
      <c r="C422" s="35" t="s">
        <v>386</v>
      </c>
      <c r="D422" s="33" t="s">
        <v>83</v>
      </c>
      <c r="E422" s="33" t="str">
        <f>IF(D422&gt;0,VLOOKUP(D422,lists!$C$6:$D$101,2,FALSE),"")</f>
        <v>Sunflower</v>
      </c>
      <c r="F422" s="35"/>
      <c r="G422" s="38" t="s">
        <v>405</v>
      </c>
      <c r="H422" s="35"/>
      <c r="I422" s="35" t="s">
        <v>540</v>
      </c>
      <c r="J422" s="35" t="s">
        <v>551</v>
      </c>
      <c r="K422" s="34" t="s">
        <v>131</v>
      </c>
      <c r="L422" s="33" t="s">
        <v>152</v>
      </c>
      <c r="M422" s="33"/>
      <c r="N422" s="33" t="str">
        <f>IF(M422&gt;0,VLOOKUP(M422,lists!$Q$6:$R$161,2,FALSE),"")</f>
        <v/>
      </c>
      <c r="O422" s="35"/>
      <c r="P422" s="35" t="s">
        <v>194</v>
      </c>
      <c r="Q422" s="35" t="s">
        <v>396</v>
      </c>
      <c r="R422" s="29" t="s">
        <v>396</v>
      </c>
      <c r="S422" s="35" t="s">
        <v>396</v>
      </c>
      <c r="T422" s="38" t="s">
        <v>508</v>
      </c>
      <c r="U422" s="35" t="s">
        <v>1235</v>
      </c>
      <c r="V422" s="34" t="s">
        <v>14</v>
      </c>
      <c r="W422" s="35" t="s">
        <v>388</v>
      </c>
      <c r="X422" s="35" t="s">
        <v>1237</v>
      </c>
      <c r="Y422" s="35" t="s">
        <v>1236</v>
      </c>
      <c r="Z422" s="35">
        <v>2002</v>
      </c>
      <c r="AA422" s="35"/>
      <c r="AB422" s="35"/>
      <c r="AC422" s="34"/>
      <c r="AD422" s="34" t="s">
        <v>183</v>
      </c>
    </row>
    <row r="423" spans="1:30" s="36" customFormat="1">
      <c r="A423" s="39">
        <v>1116</v>
      </c>
      <c r="B423" s="35" t="s">
        <v>385</v>
      </c>
      <c r="C423" s="35" t="s">
        <v>386</v>
      </c>
      <c r="D423" s="33" t="s">
        <v>73</v>
      </c>
      <c r="E423" s="33" t="str">
        <f>IF(D423&gt;0,VLOOKUP(D423,lists!$C$6:$D$101,2,FALSE),"")</f>
        <v>Beets (sugar, fodder)</v>
      </c>
      <c r="F423" s="35"/>
      <c r="G423" s="38" t="s">
        <v>405</v>
      </c>
      <c r="H423" s="35"/>
      <c r="I423" s="35" t="s">
        <v>540</v>
      </c>
      <c r="J423" s="35" t="s">
        <v>551</v>
      </c>
      <c r="K423" s="34" t="s">
        <v>131</v>
      </c>
      <c r="L423" s="33" t="s">
        <v>152</v>
      </c>
      <c r="M423" s="33"/>
      <c r="N423" s="33" t="str">
        <f>IF(M423&gt;0,VLOOKUP(M423,lists!$Q$6:$R$161,2,FALSE),"")</f>
        <v/>
      </c>
      <c r="O423" s="35"/>
      <c r="P423" s="35" t="s">
        <v>194</v>
      </c>
      <c r="Q423" s="35" t="s">
        <v>396</v>
      </c>
      <c r="R423" s="29" t="s">
        <v>396</v>
      </c>
      <c r="S423" s="35" t="s">
        <v>396</v>
      </c>
      <c r="T423" s="38" t="s">
        <v>508</v>
      </c>
      <c r="U423" s="35" t="s">
        <v>1235</v>
      </c>
      <c r="V423" s="34" t="s">
        <v>14</v>
      </c>
      <c r="W423" s="35" t="s">
        <v>388</v>
      </c>
      <c r="X423" s="35" t="s">
        <v>1237</v>
      </c>
      <c r="Y423" s="35" t="s">
        <v>1236</v>
      </c>
      <c r="Z423" s="35">
        <v>2002</v>
      </c>
      <c r="AA423" s="35"/>
      <c r="AB423" s="35"/>
      <c r="AC423" s="34"/>
      <c r="AD423" s="34" t="s">
        <v>183</v>
      </c>
    </row>
    <row r="424" spans="1:30" s="36" customFormat="1">
      <c r="A424" s="39">
        <v>1116</v>
      </c>
      <c r="B424" s="35" t="s">
        <v>385</v>
      </c>
      <c r="C424" s="35" t="s">
        <v>386</v>
      </c>
      <c r="D424" s="33" t="s">
        <v>78</v>
      </c>
      <c r="E424" s="33" t="str">
        <f>IF(D424&gt;0,VLOOKUP(D424,lists!$C$6:$D$101,2,FALSE),"")</f>
        <v>Luzerne (= alfalfa)</v>
      </c>
      <c r="F424" s="35"/>
      <c r="G424" s="38" t="s">
        <v>405</v>
      </c>
      <c r="H424" s="35"/>
      <c r="I424" s="35" t="s">
        <v>540</v>
      </c>
      <c r="J424" s="35" t="s">
        <v>551</v>
      </c>
      <c r="K424" s="34" t="s">
        <v>131</v>
      </c>
      <c r="L424" s="33" t="s">
        <v>152</v>
      </c>
      <c r="M424" s="33"/>
      <c r="N424" s="33" t="str">
        <f>IF(M424&gt;0,VLOOKUP(M424,lists!$Q$6:$R$161,2,FALSE),"")</f>
        <v/>
      </c>
      <c r="O424" s="35"/>
      <c r="P424" s="35" t="s">
        <v>194</v>
      </c>
      <c r="Q424" s="35" t="s">
        <v>396</v>
      </c>
      <c r="R424" s="29" t="s">
        <v>396</v>
      </c>
      <c r="S424" s="35" t="s">
        <v>396</v>
      </c>
      <c r="T424" s="38" t="s">
        <v>508</v>
      </c>
      <c r="U424" s="35" t="s">
        <v>1235</v>
      </c>
      <c r="V424" s="34" t="s">
        <v>14</v>
      </c>
      <c r="W424" s="35" t="s">
        <v>388</v>
      </c>
      <c r="X424" s="35" t="s">
        <v>1237</v>
      </c>
      <c r="Y424" s="35" t="s">
        <v>1236</v>
      </c>
      <c r="Z424" s="35">
        <v>2002</v>
      </c>
      <c r="AA424" s="35"/>
      <c r="AB424" s="35"/>
      <c r="AC424" s="34"/>
      <c r="AD424" s="34" t="s">
        <v>183</v>
      </c>
    </row>
    <row r="425" spans="1:30" s="36" customFormat="1">
      <c r="A425" s="39">
        <v>1116</v>
      </c>
      <c r="B425" s="35" t="s">
        <v>385</v>
      </c>
      <c r="C425" s="35" t="s">
        <v>386</v>
      </c>
      <c r="D425" s="33" t="s">
        <v>83</v>
      </c>
      <c r="E425" s="33" t="str">
        <f>IF(D425&gt;0,VLOOKUP(D425,lists!$C$6:$D$101,2,FALSE),"")</f>
        <v>Sunflower</v>
      </c>
      <c r="F425" s="35"/>
      <c r="G425" s="38" t="s">
        <v>405</v>
      </c>
      <c r="H425" s="35"/>
      <c r="I425" s="35" t="s">
        <v>540</v>
      </c>
      <c r="J425" s="35" t="s">
        <v>551</v>
      </c>
      <c r="K425" s="34" t="s">
        <v>131</v>
      </c>
      <c r="L425" s="33" t="s">
        <v>9</v>
      </c>
      <c r="M425" s="33"/>
      <c r="N425" s="33" t="str">
        <f>IF(M425&gt;0,VLOOKUP(M425,lists!$Q$6:$R$161,2,FALSE),"")</f>
        <v/>
      </c>
      <c r="O425" s="35"/>
      <c r="P425" s="35" t="s">
        <v>192</v>
      </c>
      <c r="Q425" s="35" t="s">
        <v>396</v>
      </c>
      <c r="R425" s="29" t="s">
        <v>396</v>
      </c>
      <c r="S425" s="35" t="s">
        <v>396</v>
      </c>
      <c r="T425" s="38" t="s">
        <v>508</v>
      </c>
      <c r="U425" s="35" t="s">
        <v>1235</v>
      </c>
      <c r="V425" s="34" t="s">
        <v>14</v>
      </c>
      <c r="W425" s="35" t="s">
        <v>388</v>
      </c>
      <c r="X425" s="35" t="s">
        <v>1237</v>
      </c>
      <c r="Y425" s="35" t="s">
        <v>1236</v>
      </c>
      <c r="Z425" s="35">
        <v>2002</v>
      </c>
      <c r="AA425" s="35"/>
      <c r="AB425" s="35"/>
      <c r="AC425" s="34"/>
      <c r="AD425" s="34" t="s">
        <v>183</v>
      </c>
    </row>
    <row r="426" spans="1:30" s="36" customFormat="1">
      <c r="A426" s="39">
        <v>1116</v>
      </c>
      <c r="B426" s="35" t="s">
        <v>385</v>
      </c>
      <c r="C426" s="35" t="s">
        <v>386</v>
      </c>
      <c r="D426" s="33" t="s">
        <v>75</v>
      </c>
      <c r="E426" s="33" t="str">
        <f>IF(D426&gt;0,VLOOKUP(D426,lists!$C$6:$D$101,2,FALSE),"")</f>
        <v>Faba bean</v>
      </c>
      <c r="F426" s="35"/>
      <c r="G426" s="38" t="s">
        <v>405</v>
      </c>
      <c r="H426" s="35"/>
      <c r="I426" s="35" t="s">
        <v>540</v>
      </c>
      <c r="J426" s="35" t="s">
        <v>551</v>
      </c>
      <c r="K426" s="34" t="s">
        <v>131</v>
      </c>
      <c r="L426" s="33" t="s">
        <v>9</v>
      </c>
      <c r="M426" s="33"/>
      <c r="N426" s="33" t="str">
        <f>IF(M426&gt;0,VLOOKUP(M426,lists!$Q$6:$R$161,2,FALSE),"")</f>
        <v/>
      </c>
      <c r="O426" s="35"/>
      <c r="P426" s="35" t="s">
        <v>194</v>
      </c>
      <c r="Q426" s="35" t="s">
        <v>396</v>
      </c>
      <c r="R426" s="29" t="s">
        <v>396</v>
      </c>
      <c r="S426" s="35" t="s">
        <v>396</v>
      </c>
      <c r="T426" s="38" t="s">
        <v>508</v>
      </c>
      <c r="U426" s="35" t="s">
        <v>1235</v>
      </c>
      <c r="V426" s="34" t="s">
        <v>14</v>
      </c>
      <c r="W426" s="35" t="s">
        <v>388</v>
      </c>
      <c r="X426" s="35" t="s">
        <v>1237</v>
      </c>
      <c r="Y426" s="35" t="s">
        <v>1236</v>
      </c>
      <c r="Z426" s="35">
        <v>2002</v>
      </c>
      <c r="AA426" s="35"/>
      <c r="AB426" s="35"/>
      <c r="AC426" s="34"/>
      <c r="AD426" s="34" t="s">
        <v>183</v>
      </c>
    </row>
    <row r="427" spans="1:30" s="36" customFormat="1">
      <c r="A427" s="39">
        <v>1116</v>
      </c>
      <c r="B427" s="35" t="s">
        <v>385</v>
      </c>
      <c r="C427" s="35" t="s">
        <v>386</v>
      </c>
      <c r="D427" s="33" t="s">
        <v>73</v>
      </c>
      <c r="E427" s="33" t="str">
        <f>IF(D427&gt;0,VLOOKUP(D427,lists!$C$6:$D$101,2,FALSE),"")</f>
        <v>Beets (sugar, fodder)</v>
      </c>
      <c r="F427" s="35"/>
      <c r="G427" s="38" t="s">
        <v>405</v>
      </c>
      <c r="H427" s="35"/>
      <c r="I427" s="35" t="s">
        <v>540</v>
      </c>
      <c r="J427" s="35" t="s">
        <v>551</v>
      </c>
      <c r="K427" s="34" t="s">
        <v>131</v>
      </c>
      <c r="L427" s="33" t="s">
        <v>153</v>
      </c>
      <c r="M427" s="33"/>
      <c r="N427" s="33" t="str">
        <f>IF(M427&gt;0,VLOOKUP(M427,lists!$Q$6:$R$161,2,FALSE),"")</f>
        <v/>
      </c>
      <c r="O427" s="35"/>
      <c r="P427" s="35" t="s">
        <v>192</v>
      </c>
      <c r="Q427" s="35" t="s">
        <v>396</v>
      </c>
      <c r="R427" s="29" t="s">
        <v>396</v>
      </c>
      <c r="S427" s="35" t="s">
        <v>396</v>
      </c>
      <c r="T427" s="38" t="s">
        <v>508</v>
      </c>
      <c r="U427" s="35" t="s">
        <v>1235</v>
      </c>
      <c r="V427" s="34" t="s">
        <v>14</v>
      </c>
      <c r="W427" s="35" t="s">
        <v>388</v>
      </c>
      <c r="X427" s="35" t="s">
        <v>1237</v>
      </c>
      <c r="Y427" s="35" t="s">
        <v>1236</v>
      </c>
      <c r="Z427" s="35">
        <v>2002</v>
      </c>
      <c r="AA427" s="35"/>
      <c r="AB427" s="35"/>
      <c r="AC427" s="34"/>
      <c r="AD427" s="34" t="s">
        <v>183</v>
      </c>
    </row>
    <row r="428" spans="1:30" s="36" customFormat="1">
      <c r="A428" s="39">
        <v>1116</v>
      </c>
      <c r="B428" s="35" t="s">
        <v>385</v>
      </c>
      <c r="C428" s="35" t="s">
        <v>386</v>
      </c>
      <c r="D428" s="33" t="s">
        <v>73</v>
      </c>
      <c r="E428" s="33" t="str">
        <f>IF(D428&gt;0,VLOOKUP(D428,lists!$C$6:$D$101,2,FALSE),"")</f>
        <v>Beets (sugar, fodder)</v>
      </c>
      <c r="F428" s="35"/>
      <c r="G428" s="38" t="s">
        <v>405</v>
      </c>
      <c r="H428" s="35"/>
      <c r="I428" s="35" t="s">
        <v>540</v>
      </c>
      <c r="J428" s="35" t="s">
        <v>551</v>
      </c>
      <c r="K428" s="34" t="s">
        <v>131</v>
      </c>
      <c r="L428" s="33" t="s">
        <v>9</v>
      </c>
      <c r="M428" s="33"/>
      <c r="N428" s="33" t="str">
        <f>IF(M428&gt;0,VLOOKUP(M428,lists!$Q$6:$R$161,2,FALSE),"")</f>
        <v/>
      </c>
      <c r="O428" s="35"/>
      <c r="P428" s="35" t="s">
        <v>515</v>
      </c>
      <c r="Q428" s="35" t="s">
        <v>396</v>
      </c>
      <c r="R428" s="29" t="s">
        <v>396</v>
      </c>
      <c r="S428" s="35" t="s">
        <v>396</v>
      </c>
      <c r="T428" s="38" t="s">
        <v>508</v>
      </c>
      <c r="U428" s="35" t="s">
        <v>1235</v>
      </c>
      <c r="V428" s="34" t="s">
        <v>14</v>
      </c>
      <c r="W428" s="35" t="s">
        <v>388</v>
      </c>
      <c r="X428" s="35" t="s">
        <v>1237</v>
      </c>
      <c r="Y428" s="35" t="s">
        <v>1236</v>
      </c>
      <c r="Z428" s="35">
        <v>2002</v>
      </c>
      <c r="AA428" s="35"/>
      <c r="AB428" s="35"/>
      <c r="AC428" s="34"/>
      <c r="AD428" s="34" t="s">
        <v>183</v>
      </c>
    </row>
    <row r="429" spans="1:30" s="36" customFormat="1">
      <c r="A429" s="39">
        <v>1116</v>
      </c>
      <c r="B429" s="35" t="s">
        <v>385</v>
      </c>
      <c r="C429" s="35" t="s">
        <v>386</v>
      </c>
      <c r="D429" s="33" t="s">
        <v>78</v>
      </c>
      <c r="E429" s="33" t="str">
        <f>IF(D429&gt;0,VLOOKUP(D429,lists!$C$6:$D$101,2,FALSE),"")</f>
        <v>Luzerne (= alfalfa)</v>
      </c>
      <c r="F429" s="35"/>
      <c r="G429" s="38" t="s">
        <v>405</v>
      </c>
      <c r="H429" s="35"/>
      <c r="I429" s="35" t="s">
        <v>540</v>
      </c>
      <c r="J429" s="35" t="s">
        <v>551</v>
      </c>
      <c r="K429" s="34" t="s">
        <v>131</v>
      </c>
      <c r="L429" s="33" t="s">
        <v>153</v>
      </c>
      <c r="M429" s="33"/>
      <c r="N429" s="33" t="str">
        <f>IF(M429&gt;0,VLOOKUP(M429,lists!$Q$6:$R$161,2,FALSE),"")</f>
        <v/>
      </c>
      <c r="O429" s="35"/>
      <c r="P429" s="35" t="s">
        <v>192</v>
      </c>
      <c r="Q429" s="35" t="s">
        <v>396</v>
      </c>
      <c r="R429" s="29" t="s">
        <v>396</v>
      </c>
      <c r="S429" s="35" t="s">
        <v>396</v>
      </c>
      <c r="T429" s="38" t="s">
        <v>508</v>
      </c>
      <c r="U429" s="35" t="s">
        <v>1235</v>
      </c>
      <c r="V429" s="34" t="s">
        <v>14</v>
      </c>
      <c r="W429" s="35" t="s">
        <v>388</v>
      </c>
      <c r="X429" s="35" t="s">
        <v>1237</v>
      </c>
      <c r="Y429" s="35" t="s">
        <v>1236</v>
      </c>
      <c r="Z429" s="35">
        <v>2002</v>
      </c>
      <c r="AA429" s="35"/>
      <c r="AB429" s="35"/>
      <c r="AC429" s="34"/>
      <c r="AD429" s="34" t="s">
        <v>183</v>
      </c>
    </row>
    <row r="430" spans="1:30" s="36" customFormat="1">
      <c r="A430" s="39">
        <v>1116</v>
      </c>
      <c r="B430" s="35" t="s">
        <v>385</v>
      </c>
      <c r="C430" s="35" t="s">
        <v>386</v>
      </c>
      <c r="D430" s="33" t="s">
        <v>78</v>
      </c>
      <c r="E430" s="33" t="str">
        <f>IF(D430&gt;0,VLOOKUP(D430,lists!$C$6:$D$101,2,FALSE),"")</f>
        <v>Luzerne (= alfalfa)</v>
      </c>
      <c r="F430" s="35"/>
      <c r="G430" s="38" t="s">
        <v>405</v>
      </c>
      <c r="H430" s="35"/>
      <c r="I430" s="35" t="s">
        <v>540</v>
      </c>
      <c r="J430" s="35" t="s">
        <v>551</v>
      </c>
      <c r="K430" s="34" t="s">
        <v>131</v>
      </c>
      <c r="L430" s="33" t="s">
        <v>9</v>
      </c>
      <c r="M430" s="33"/>
      <c r="N430" s="33" t="str">
        <f>IF(M430&gt;0,VLOOKUP(M430,lists!$Q$6:$R$161,2,FALSE),"")</f>
        <v/>
      </c>
      <c r="O430" s="35"/>
      <c r="P430" s="35" t="s">
        <v>194</v>
      </c>
      <c r="Q430" s="35" t="s">
        <v>396</v>
      </c>
      <c r="R430" s="29" t="s">
        <v>396</v>
      </c>
      <c r="S430" s="35" t="s">
        <v>396</v>
      </c>
      <c r="T430" s="38" t="s">
        <v>508</v>
      </c>
      <c r="U430" s="35" t="s">
        <v>1235</v>
      </c>
      <c r="V430" s="34" t="s">
        <v>14</v>
      </c>
      <c r="W430" s="35" t="s">
        <v>388</v>
      </c>
      <c r="X430" s="35" t="s">
        <v>1237</v>
      </c>
      <c r="Y430" s="35" t="s">
        <v>1236</v>
      </c>
      <c r="Z430" s="35">
        <v>2002</v>
      </c>
      <c r="AA430" s="35"/>
      <c r="AB430" s="35"/>
      <c r="AC430" s="34"/>
      <c r="AD430" s="34" t="s">
        <v>183</v>
      </c>
    </row>
    <row r="431" spans="1:30" s="36" customFormat="1">
      <c r="A431" s="39">
        <v>1116</v>
      </c>
      <c r="B431" s="35" t="s">
        <v>385</v>
      </c>
      <c r="C431" s="35" t="s">
        <v>386</v>
      </c>
      <c r="D431" s="33" t="s">
        <v>75</v>
      </c>
      <c r="E431" s="33" t="str">
        <f>IF(D431&gt;0,VLOOKUP(D431,lists!$C$6:$D$101,2,FALSE),"")</f>
        <v>Faba bean</v>
      </c>
      <c r="F431" s="35"/>
      <c r="G431" s="38" t="s">
        <v>405</v>
      </c>
      <c r="H431" s="35"/>
      <c r="I431" s="35" t="s">
        <v>540</v>
      </c>
      <c r="J431" s="35" t="s">
        <v>551</v>
      </c>
      <c r="K431" s="34" t="s">
        <v>131</v>
      </c>
      <c r="L431" s="33" t="s">
        <v>153</v>
      </c>
      <c r="M431" s="33"/>
      <c r="N431" s="33" t="str">
        <f>IF(M431&gt;0,VLOOKUP(M431,lists!$Q$6:$R$161,2,FALSE),"")</f>
        <v/>
      </c>
      <c r="O431" s="35"/>
      <c r="P431" s="35" t="s">
        <v>194</v>
      </c>
      <c r="Q431" s="35" t="s">
        <v>396</v>
      </c>
      <c r="R431" s="29" t="s">
        <v>396</v>
      </c>
      <c r="S431" s="35" t="s">
        <v>396</v>
      </c>
      <c r="T431" s="38" t="s">
        <v>508</v>
      </c>
      <c r="U431" s="35" t="s">
        <v>1235</v>
      </c>
      <c r="V431" s="34" t="s">
        <v>14</v>
      </c>
      <c r="W431" s="35" t="s">
        <v>388</v>
      </c>
      <c r="X431" s="35" t="s">
        <v>1237</v>
      </c>
      <c r="Y431" s="35" t="s">
        <v>1236</v>
      </c>
      <c r="Z431" s="35">
        <v>2002</v>
      </c>
      <c r="AA431" s="35"/>
      <c r="AB431" s="35"/>
      <c r="AC431" s="34"/>
      <c r="AD431" s="34" t="s">
        <v>183</v>
      </c>
    </row>
    <row r="432" spans="1:30" s="36" customFormat="1">
      <c r="A432" s="39">
        <v>1116</v>
      </c>
      <c r="B432" s="35" t="s">
        <v>385</v>
      </c>
      <c r="C432" s="35" t="s">
        <v>386</v>
      </c>
      <c r="D432" s="33" t="s">
        <v>72</v>
      </c>
      <c r="E432" s="33" t="str">
        <f>IF(D432&gt;0,VLOOKUP(D432,lists!$C$6:$D$101,2,FALSE),"")</f>
        <v>Barley</v>
      </c>
      <c r="F432" s="35"/>
      <c r="G432" s="38" t="s">
        <v>405</v>
      </c>
      <c r="H432" s="35"/>
      <c r="I432" s="35" t="s">
        <v>540</v>
      </c>
      <c r="J432" s="35" t="s">
        <v>551</v>
      </c>
      <c r="K432" s="34" t="s">
        <v>131</v>
      </c>
      <c r="L432" s="33" t="s">
        <v>153</v>
      </c>
      <c r="M432" s="33"/>
      <c r="N432" s="33" t="str">
        <f>IF(M432&gt;0,VLOOKUP(M432,lists!$Q$6:$R$161,2,FALSE),"")</f>
        <v/>
      </c>
      <c r="O432" s="35"/>
      <c r="P432" s="35" t="s">
        <v>194</v>
      </c>
      <c r="Q432" s="35" t="s">
        <v>396</v>
      </c>
      <c r="R432" s="29" t="s">
        <v>396</v>
      </c>
      <c r="S432" s="35" t="s">
        <v>396</v>
      </c>
      <c r="T432" s="38" t="s">
        <v>508</v>
      </c>
      <c r="U432" s="35" t="s">
        <v>1235</v>
      </c>
      <c r="V432" s="34" t="s">
        <v>14</v>
      </c>
      <c r="W432" s="35" t="s">
        <v>388</v>
      </c>
      <c r="X432" s="35" t="s">
        <v>1237</v>
      </c>
      <c r="Y432" s="35" t="s">
        <v>1236</v>
      </c>
      <c r="Z432" s="35">
        <v>2002</v>
      </c>
      <c r="AA432" s="35"/>
      <c r="AB432" s="35"/>
      <c r="AC432" s="34"/>
      <c r="AD432" s="34" t="s">
        <v>183</v>
      </c>
    </row>
    <row r="433" spans="1:30" s="36" customFormat="1">
      <c r="A433" s="39">
        <v>1116</v>
      </c>
      <c r="B433" s="35" t="s">
        <v>385</v>
      </c>
      <c r="C433" s="35" t="s">
        <v>386</v>
      </c>
      <c r="D433" s="33" t="s">
        <v>72</v>
      </c>
      <c r="E433" s="33" t="str">
        <f>IF(D433&gt;0,VLOOKUP(D433,lists!$C$6:$D$101,2,FALSE),"")</f>
        <v>Barley</v>
      </c>
      <c r="F433" s="35"/>
      <c r="G433" s="38" t="s">
        <v>405</v>
      </c>
      <c r="H433" s="35"/>
      <c r="I433" s="35" t="s">
        <v>540</v>
      </c>
      <c r="J433" s="35" t="s">
        <v>551</v>
      </c>
      <c r="K433" s="34" t="s">
        <v>131</v>
      </c>
      <c r="L433" s="33" t="s">
        <v>9</v>
      </c>
      <c r="M433" s="33"/>
      <c r="N433" s="33" t="str">
        <f>IF(M433&gt;0,VLOOKUP(M433,lists!$Q$6:$R$161,2,FALSE),"")</f>
        <v/>
      </c>
      <c r="O433" s="35"/>
      <c r="P433" s="35" t="s">
        <v>192</v>
      </c>
      <c r="Q433" s="35" t="s">
        <v>396</v>
      </c>
      <c r="R433" s="29" t="s">
        <v>396</v>
      </c>
      <c r="S433" s="35" t="s">
        <v>396</v>
      </c>
      <c r="T433" s="38" t="s">
        <v>508</v>
      </c>
      <c r="U433" s="35" t="s">
        <v>1235</v>
      </c>
      <c r="V433" s="34" t="s">
        <v>14</v>
      </c>
      <c r="W433" s="35" t="s">
        <v>388</v>
      </c>
      <c r="X433" s="35" t="s">
        <v>1237</v>
      </c>
      <c r="Y433" s="35" t="s">
        <v>1236</v>
      </c>
      <c r="Z433" s="35">
        <v>2002</v>
      </c>
      <c r="AA433" s="35"/>
      <c r="AB433" s="35"/>
      <c r="AC433" s="34"/>
      <c r="AD433" s="34" t="s">
        <v>183</v>
      </c>
    </row>
    <row r="434" spans="1:30" s="36" customFormat="1">
      <c r="A434" s="39">
        <v>1116</v>
      </c>
      <c r="B434" s="35" t="s">
        <v>385</v>
      </c>
      <c r="C434" s="35" t="s">
        <v>386</v>
      </c>
      <c r="D434" s="33" t="s">
        <v>72</v>
      </c>
      <c r="E434" s="33" t="str">
        <f>IF(D434&gt;0,VLOOKUP(D434,lists!$C$6:$D$101,2,FALSE),"")</f>
        <v>Barley</v>
      </c>
      <c r="F434" s="35"/>
      <c r="G434" s="38" t="s">
        <v>405</v>
      </c>
      <c r="H434" s="35"/>
      <c r="I434" s="35" t="s">
        <v>540</v>
      </c>
      <c r="J434" s="35" t="s">
        <v>551</v>
      </c>
      <c r="K434" s="34" t="s">
        <v>131</v>
      </c>
      <c r="L434" s="33" t="s">
        <v>152</v>
      </c>
      <c r="M434" s="33"/>
      <c r="N434" s="33" t="str">
        <f>IF(M434&gt;0,VLOOKUP(M434,lists!$Q$6:$R$161,2,FALSE),"")</f>
        <v/>
      </c>
      <c r="O434" s="35"/>
      <c r="P434" s="35" t="s">
        <v>194</v>
      </c>
      <c r="Q434" s="35" t="s">
        <v>396</v>
      </c>
      <c r="R434" s="29" t="s">
        <v>396</v>
      </c>
      <c r="S434" s="35" t="s">
        <v>396</v>
      </c>
      <c r="T434" s="38" t="s">
        <v>508</v>
      </c>
      <c r="U434" s="35" t="s">
        <v>1235</v>
      </c>
      <c r="V434" s="34" t="s">
        <v>14</v>
      </c>
      <c r="W434" s="35" t="s">
        <v>388</v>
      </c>
      <c r="X434" s="35" t="s">
        <v>1237</v>
      </c>
      <c r="Y434" s="35" t="s">
        <v>1236</v>
      </c>
      <c r="Z434" s="35">
        <v>2002</v>
      </c>
      <c r="AA434" s="35"/>
      <c r="AB434" s="35"/>
      <c r="AC434" s="34"/>
      <c r="AD434" s="34" t="s">
        <v>183</v>
      </c>
    </row>
    <row r="435" spans="1:30" s="36" customFormat="1">
      <c r="A435" s="39">
        <v>1120</v>
      </c>
      <c r="B435" s="35" t="s">
        <v>385</v>
      </c>
      <c r="C435" s="35" t="s">
        <v>386</v>
      </c>
      <c r="D435" s="33" t="s">
        <v>83</v>
      </c>
      <c r="E435" s="33" t="str">
        <f>IF(D435&gt;0,VLOOKUP(D435,lists!$C$6:$D$101,2,FALSE),"")</f>
        <v>Sunflower</v>
      </c>
      <c r="F435" s="35"/>
      <c r="G435" s="38" t="s">
        <v>405</v>
      </c>
      <c r="H435" s="35"/>
      <c r="I435" s="35" t="s">
        <v>540</v>
      </c>
      <c r="J435" s="35" t="s">
        <v>1238</v>
      </c>
      <c r="K435" s="34" t="s">
        <v>252</v>
      </c>
      <c r="L435" s="33"/>
      <c r="M435" s="33" t="s">
        <v>179</v>
      </c>
      <c r="N435" s="33">
        <f>IF(M435&gt;0,VLOOKUP(M435,lists!$Q$6:$R$161,2,FALSE),"")</f>
        <v>0</v>
      </c>
      <c r="O435" s="35"/>
      <c r="P435" s="35" t="s">
        <v>515</v>
      </c>
      <c r="Q435" s="35" t="s">
        <v>396</v>
      </c>
      <c r="R435" s="29" t="s">
        <v>396</v>
      </c>
      <c r="S435" s="35" t="s">
        <v>396</v>
      </c>
      <c r="T435" s="38" t="s">
        <v>509</v>
      </c>
      <c r="U435" s="35" t="s">
        <v>1239</v>
      </c>
      <c r="V435" s="34" t="s">
        <v>7</v>
      </c>
      <c r="W435" s="35" t="s">
        <v>388</v>
      </c>
      <c r="X435" s="36" t="s">
        <v>1240</v>
      </c>
      <c r="Y435" s="35" t="s">
        <v>1241</v>
      </c>
      <c r="Z435" s="35">
        <v>2018</v>
      </c>
      <c r="AA435" s="35" t="s">
        <v>1242</v>
      </c>
      <c r="AB435" s="35"/>
      <c r="AC435" s="34"/>
      <c r="AD435" s="34" t="s">
        <v>182</v>
      </c>
    </row>
    <row r="436" spans="1:30" s="36" customFormat="1">
      <c r="A436" s="39">
        <v>1120</v>
      </c>
      <c r="B436" s="35" t="s">
        <v>385</v>
      </c>
      <c r="C436" s="35" t="s">
        <v>386</v>
      </c>
      <c r="D436" s="33" t="s">
        <v>83</v>
      </c>
      <c r="E436" s="33" t="str">
        <f>IF(D436&gt;0,VLOOKUP(D436,lists!$C$6:$D$101,2,FALSE),"")</f>
        <v>Sunflower</v>
      </c>
      <c r="F436" s="35"/>
      <c r="G436" s="38" t="s">
        <v>405</v>
      </c>
      <c r="H436" s="35"/>
      <c r="I436" s="35" t="s">
        <v>540</v>
      </c>
      <c r="J436" s="35" t="s">
        <v>1238</v>
      </c>
      <c r="K436" s="34" t="s">
        <v>252</v>
      </c>
      <c r="L436" s="33"/>
      <c r="M436" s="33" t="s">
        <v>319</v>
      </c>
      <c r="N436" s="33" t="str">
        <f>IF(M436&gt;0,VLOOKUP(M436,lists!$Q$6:$R$161,2,FALSE),"")</f>
        <v>Athelia rolfsii</v>
      </c>
      <c r="O436" s="35"/>
      <c r="P436" s="35" t="s">
        <v>515</v>
      </c>
      <c r="Q436" s="35" t="s">
        <v>396</v>
      </c>
      <c r="R436" s="29" t="s">
        <v>396</v>
      </c>
      <c r="S436" s="35" t="s">
        <v>396</v>
      </c>
      <c r="T436" s="38" t="s">
        <v>509</v>
      </c>
      <c r="U436" s="35" t="s">
        <v>1239</v>
      </c>
      <c r="V436" s="34" t="s">
        <v>7</v>
      </c>
      <c r="W436" s="35" t="s">
        <v>388</v>
      </c>
      <c r="X436" s="36" t="s">
        <v>1240</v>
      </c>
      <c r="Y436" s="35" t="s">
        <v>1241</v>
      </c>
      <c r="Z436" s="35">
        <v>2018</v>
      </c>
      <c r="AA436" s="35" t="s">
        <v>1242</v>
      </c>
      <c r="AB436" s="35"/>
      <c r="AC436" s="34"/>
      <c r="AD436" s="34" t="s">
        <v>182</v>
      </c>
    </row>
    <row r="437" spans="1:30" s="36" customFormat="1">
      <c r="A437" s="39">
        <v>1120</v>
      </c>
      <c r="B437" s="35" t="s">
        <v>385</v>
      </c>
      <c r="C437" s="35" t="s">
        <v>386</v>
      </c>
      <c r="D437" s="33" t="s">
        <v>83</v>
      </c>
      <c r="E437" s="33" t="str">
        <f>IF(D437&gt;0,VLOOKUP(D437,lists!$C$6:$D$101,2,FALSE),"")</f>
        <v>Sunflower</v>
      </c>
      <c r="F437" s="35"/>
      <c r="G437" s="38" t="s">
        <v>405</v>
      </c>
      <c r="H437" s="35"/>
      <c r="I437" s="35" t="s">
        <v>540</v>
      </c>
      <c r="J437" s="35" t="s">
        <v>1238</v>
      </c>
      <c r="K437" s="34" t="s">
        <v>252</v>
      </c>
      <c r="L437" s="33"/>
      <c r="M437" s="33" t="s">
        <v>180</v>
      </c>
      <c r="N437" s="33">
        <f>IF(M437&gt;0,VLOOKUP(M437,lists!$Q$6:$R$161,2,FALSE),"")</f>
        <v>0</v>
      </c>
      <c r="O437" s="35"/>
      <c r="P437" s="35" t="s">
        <v>515</v>
      </c>
      <c r="Q437" s="35" t="s">
        <v>396</v>
      </c>
      <c r="R437" s="29" t="s">
        <v>396</v>
      </c>
      <c r="S437" s="35" t="s">
        <v>396</v>
      </c>
      <c r="T437" s="38" t="s">
        <v>509</v>
      </c>
      <c r="U437" s="35" t="s">
        <v>1239</v>
      </c>
      <c r="V437" s="34" t="s">
        <v>7</v>
      </c>
      <c r="W437" s="35" t="s">
        <v>388</v>
      </c>
      <c r="X437" s="36" t="s">
        <v>1240</v>
      </c>
      <c r="Y437" s="35" t="s">
        <v>1241</v>
      </c>
      <c r="Z437" s="35">
        <v>2018</v>
      </c>
      <c r="AA437" s="35" t="s">
        <v>1242</v>
      </c>
      <c r="AB437" s="35"/>
      <c r="AC437" s="34"/>
      <c r="AD437" s="34" t="s">
        <v>182</v>
      </c>
    </row>
    <row r="438" spans="1:30" s="36" customFormat="1">
      <c r="A438" s="39">
        <v>1120</v>
      </c>
      <c r="B438" s="35" t="s">
        <v>385</v>
      </c>
      <c r="C438" s="35" t="s">
        <v>386</v>
      </c>
      <c r="D438" s="33" t="s">
        <v>83</v>
      </c>
      <c r="E438" s="33" t="str">
        <f>IF(D438&gt;0,VLOOKUP(D438,lists!$C$6:$D$101,2,FALSE),"")</f>
        <v>Sunflower</v>
      </c>
      <c r="F438" s="35"/>
      <c r="G438" s="38" t="s">
        <v>405</v>
      </c>
      <c r="H438" s="35"/>
      <c r="I438" s="35" t="s">
        <v>540</v>
      </c>
      <c r="J438" s="35" t="s">
        <v>1238</v>
      </c>
      <c r="K438" s="34" t="s">
        <v>252</v>
      </c>
      <c r="L438" s="33"/>
      <c r="M438" s="33" t="s">
        <v>279</v>
      </c>
      <c r="N438" s="33">
        <f>IF(M438&gt;0,VLOOKUP(M438,lists!$Q$6:$R$161,2,FALSE),"")</f>
        <v>0</v>
      </c>
      <c r="O438" s="35"/>
      <c r="P438" s="35" t="s">
        <v>515</v>
      </c>
      <c r="Q438" s="35" t="s">
        <v>396</v>
      </c>
      <c r="R438" s="29" t="s">
        <v>396</v>
      </c>
      <c r="S438" s="35" t="s">
        <v>396</v>
      </c>
      <c r="T438" s="38" t="s">
        <v>509</v>
      </c>
      <c r="U438" s="35" t="s">
        <v>1239</v>
      </c>
      <c r="V438" s="34" t="s">
        <v>7</v>
      </c>
      <c r="W438" s="35" t="s">
        <v>388</v>
      </c>
      <c r="X438" s="36" t="s">
        <v>1240</v>
      </c>
      <c r="Y438" s="35" t="s">
        <v>1241</v>
      </c>
      <c r="Z438" s="35">
        <v>2018</v>
      </c>
      <c r="AA438" s="35" t="s">
        <v>1242</v>
      </c>
      <c r="AB438" s="35"/>
      <c r="AC438" s="34"/>
      <c r="AD438" s="34" t="s">
        <v>182</v>
      </c>
    </row>
    <row r="439" spans="1:30" s="36" customFormat="1" ht="87">
      <c r="A439" s="39">
        <v>1121</v>
      </c>
      <c r="B439" s="35" t="s">
        <v>385</v>
      </c>
      <c r="C439" s="35" t="s">
        <v>386</v>
      </c>
      <c r="D439" s="33" t="s">
        <v>227</v>
      </c>
      <c r="E439" s="33" t="str">
        <f>IF(D439&gt;0,VLOOKUP(D439,lists!$C$6:$D$101,2,FALSE),"")</f>
        <v>Tobacco</v>
      </c>
      <c r="F439" s="35"/>
      <c r="G439" s="38" t="s">
        <v>405</v>
      </c>
      <c r="H439" s="35"/>
      <c r="I439" s="35" t="s">
        <v>693</v>
      </c>
      <c r="J439" s="35" t="s">
        <v>1243</v>
      </c>
      <c r="K439" s="34" t="s">
        <v>121</v>
      </c>
      <c r="L439" s="33" t="s">
        <v>173</v>
      </c>
      <c r="M439" s="33"/>
      <c r="N439" s="33" t="str">
        <f>IF(M439&gt;0,VLOOKUP(M439,lists!$Q$6:$R$161,2,FALSE),"")</f>
        <v/>
      </c>
      <c r="O439" s="35"/>
      <c r="P439" s="35" t="s">
        <v>515</v>
      </c>
      <c r="Q439" s="35" t="s">
        <v>396</v>
      </c>
      <c r="R439" s="29" t="s">
        <v>396</v>
      </c>
      <c r="S439" s="35" t="s">
        <v>396</v>
      </c>
      <c r="T439" s="38" t="s">
        <v>507</v>
      </c>
      <c r="U439" s="35" t="s">
        <v>1247</v>
      </c>
      <c r="V439" s="34" t="s">
        <v>15</v>
      </c>
      <c r="W439" s="35" t="s">
        <v>388</v>
      </c>
      <c r="X439" s="34" t="s">
        <v>1248</v>
      </c>
      <c r="Y439" s="35" t="s">
        <v>1249</v>
      </c>
      <c r="Z439" s="35">
        <v>2018</v>
      </c>
      <c r="AA439" s="34" t="s">
        <v>1244</v>
      </c>
      <c r="AB439" s="35" t="s">
        <v>1250</v>
      </c>
      <c r="AC439" s="34"/>
      <c r="AD439" s="34" t="s">
        <v>183</v>
      </c>
    </row>
    <row r="440" spans="1:30" s="36" customFormat="1" ht="87">
      <c r="A440" s="39">
        <v>1121</v>
      </c>
      <c r="B440" s="35" t="s">
        <v>385</v>
      </c>
      <c r="C440" s="35" t="s">
        <v>386</v>
      </c>
      <c r="D440" s="33" t="s">
        <v>101</v>
      </c>
      <c r="E440" s="33" t="str">
        <f>IF(D440&gt;0,VLOOKUP(D440,lists!$C$6:$D$101,2,FALSE),"")</f>
        <v>Peas</v>
      </c>
      <c r="F440" s="35" t="s">
        <v>1245</v>
      </c>
      <c r="G440" s="38" t="s">
        <v>405</v>
      </c>
      <c r="H440" s="35"/>
      <c r="I440" s="35"/>
      <c r="J440" s="35"/>
      <c r="K440" s="34"/>
      <c r="L440" s="33" t="s">
        <v>173</v>
      </c>
      <c r="M440" s="33"/>
      <c r="N440" s="33" t="str">
        <f>IF(M440&gt;0,VLOOKUP(M440,lists!$Q$6:$R$161,2,FALSE),"")</f>
        <v/>
      </c>
      <c r="O440" s="35"/>
      <c r="P440" s="35" t="s">
        <v>515</v>
      </c>
      <c r="Q440" s="35" t="s">
        <v>396</v>
      </c>
      <c r="R440" s="29" t="s">
        <v>504</v>
      </c>
      <c r="S440" s="35" t="s">
        <v>640</v>
      </c>
      <c r="T440" s="38" t="s">
        <v>507</v>
      </c>
      <c r="U440" s="35" t="s">
        <v>1247</v>
      </c>
      <c r="V440" s="34" t="s">
        <v>15</v>
      </c>
      <c r="W440" s="35" t="s">
        <v>388</v>
      </c>
      <c r="X440" s="34" t="s">
        <v>1248</v>
      </c>
      <c r="Y440" s="35" t="s">
        <v>1249</v>
      </c>
      <c r="Z440" s="35">
        <v>2018</v>
      </c>
      <c r="AA440" s="34" t="s">
        <v>1244</v>
      </c>
      <c r="AB440" s="35" t="s">
        <v>1250</v>
      </c>
      <c r="AC440" s="34"/>
      <c r="AD440" s="34" t="s">
        <v>183</v>
      </c>
    </row>
    <row r="441" spans="1:30" s="36" customFormat="1" ht="87">
      <c r="A441" s="39">
        <v>1121</v>
      </c>
      <c r="B441" s="35" t="s">
        <v>385</v>
      </c>
      <c r="C441" s="35" t="s">
        <v>386</v>
      </c>
      <c r="D441" s="33" t="s">
        <v>89</v>
      </c>
      <c r="E441" s="33" t="str">
        <f>IF(D441&gt;0,VLOOKUP(D441,lists!$C$6:$D$101,2,FALSE),"")</f>
        <v>Beans</v>
      </c>
      <c r="F441" s="35" t="s">
        <v>1246</v>
      </c>
      <c r="G441" s="38" t="s">
        <v>405</v>
      </c>
      <c r="H441" s="35"/>
      <c r="I441" s="35"/>
      <c r="J441" s="35"/>
      <c r="K441" s="34"/>
      <c r="L441" s="33" t="s">
        <v>173</v>
      </c>
      <c r="M441" s="33"/>
      <c r="N441" s="33" t="str">
        <f>IF(M441&gt;0,VLOOKUP(M441,lists!$Q$6:$R$161,2,FALSE),"")</f>
        <v/>
      </c>
      <c r="O441" s="35"/>
      <c r="P441" s="35" t="s">
        <v>515</v>
      </c>
      <c r="Q441" s="35" t="s">
        <v>396</v>
      </c>
      <c r="R441" s="29" t="s">
        <v>504</v>
      </c>
      <c r="S441" s="35" t="s">
        <v>640</v>
      </c>
      <c r="T441" s="38" t="s">
        <v>507</v>
      </c>
      <c r="U441" s="35" t="s">
        <v>1247</v>
      </c>
      <c r="V441" s="34" t="s">
        <v>15</v>
      </c>
      <c r="W441" s="35" t="s">
        <v>388</v>
      </c>
      <c r="X441" s="34" t="s">
        <v>1248</v>
      </c>
      <c r="Y441" s="35" t="s">
        <v>1249</v>
      </c>
      <c r="Z441" s="35">
        <v>2018</v>
      </c>
      <c r="AA441" s="34" t="s">
        <v>1244</v>
      </c>
      <c r="AB441" s="35" t="s">
        <v>1250</v>
      </c>
      <c r="AC441" s="34"/>
      <c r="AD441" s="34" t="s">
        <v>183</v>
      </c>
    </row>
    <row r="442" spans="1:30" s="36" customFormat="1" ht="72.5">
      <c r="A442" s="39">
        <v>1122</v>
      </c>
      <c r="B442" s="35" t="s">
        <v>385</v>
      </c>
      <c r="C442" s="35" t="s">
        <v>386</v>
      </c>
      <c r="D442" s="33" t="s">
        <v>80</v>
      </c>
      <c r="E442" s="33" t="str">
        <f>IF(D442&gt;0,VLOOKUP(D442,lists!$C$6:$D$101,2,FALSE),"")</f>
        <v>Potato</v>
      </c>
      <c r="F442" s="35"/>
      <c r="G442" s="38" t="s">
        <v>405</v>
      </c>
      <c r="H442" s="35"/>
      <c r="I442" s="35" t="s">
        <v>540</v>
      </c>
      <c r="J442" s="35" t="s">
        <v>1031</v>
      </c>
      <c r="K442" s="34"/>
      <c r="L442" s="33"/>
      <c r="M442" s="33" t="s">
        <v>262</v>
      </c>
      <c r="N442" s="33" t="str">
        <f>IF(M442&gt;0,VLOOKUP(M442,lists!$Q$6:$R$161,2,FALSE),"")</f>
        <v>Colletotrichum atramentarium</v>
      </c>
      <c r="O442" s="35"/>
      <c r="P442" s="35" t="s">
        <v>515</v>
      </c>
      <c r="Q442" s="35" t="s">
        <v>255</v>
      </c>
      <c r="R442" s="29" t="s">
        <v>396</v>
      </c>
      <c r="S442" s="35" t="s">
        <v>396</v>
      </c>
      <c r="T442" s="38" t="s">
        <v>509</v>
      </c>
      <c r="U442" s="35" t="s">
        <v>1253</v>
      </c>
      <c r="V442" s="34" t="s">
        <v>14</v>
      </c>
      <c r="W442" s="35" t="s">
        <v>388</v>
      </c>
      <c r="X442" s="35" t="s">
        <v>1254</v>
      </c>
      <c r="Y442" s="34" t="s">
        <v>1252</v>
      </c>
      <c r="Z442" s="35">
        <v>2018</v>
      </c>
      <c r="AA442" s="34" t="s">
        <v>1251</v>
      </c>
      <c r="AB442" s="35"/>
      <c r="AC442" s="34"/>
      <c r="AD442" s="34"/>
    </row>
    <row r="443" spans="1:30" s="36" customFormat="1">
      <c r="A443" s="39">
        <v>1124</v>
      </c>
      <c r="B443" s="35" t="s">
        <v>385</v>
      </c>
      <c r="C443" s="35" t="s">
        <v>386</v>
      </c>
      <c r="D443" s="33" t="s">
        <v>112</v>
      </c>
      <c r="E443" s="33" t="str">
        <f>IF(D443&gt;0,VLOOKUP(D443,lists!$C$6:$D$101,2,FALSE),"")</f>
        <v>Marigold</v>
      </c>
      <c r="F443" s="35" t="s">
        <v>1255</v>
      </c>
      <c r="G443" s="38" t="s">
        <v>396</v>
      </c>
      <c r="H443" s="35"/>
      <c r="I443" s="35" t="s">
        <v>625</v>
      </c>
      <c r="J443" s="35" t="s">
        <v>1256</v>
      </c>
      <c r="K443" s="34"/>
      <c r="L443" s="33"/>
      <c r="M443" s="33" t="s">
        <v>179</v>
      </c>
      <c r="N443" s="33">
        <f>IF(M443&gt;0,VLOOKUP(M443,lists!$Q$6:$R$161,2,FALSE),"")</f>
        <v>0</v>
      </c>
      <c r="O443" s="35" t="s">
        <v>627</v>
      </c>
      <c r="P443" s="35" t="s">
        <v>515</v>
      </c>
      <c r="Q443" s="35" t="s">
        <v>396</v>
      </c>
      <c r="R443" s="29" t="s">
        <v>396</v>
      </c>
      <c r="S443" s="35" t="s">
        <v>396</v>
      </c>
      <c r="T443" s="38" t="s">
        <v>509</v>
      </c>
      <c r="U443" s="35" t="s">
        <v>1257</v>
      </c>
      <c r="V443" s="34" t="s">
        <v>14</v>
      </c>
      <c r="W443" s="35" t="s">
        <v>388</v>
      </c>
      <c r="X443" s="35" t="s">
        <v>1258</v>
      </c>
      <c r="Y443" s="35" t="s">
        <v>1259</v>
      </c>
      <c r="Z443" s="35">
        <v>2015</v>
      </c>
      <c r="AA443" s="35"/>
      <c r="AB443" s="35" t="s">
        <v>1260</v>
      </c>
      <c r="AC443" s="34"/>
      <c r="AD443" s="34" t="s">
        <v>183</v>
      </c>
    </row>
    <row r="444" spans="1:30" s="36" customFormat="1" ht="72.5">
      <c r="A444" s="39">
        <v>1125</v>
      </c>
      <c r="B444" s="35" t="s">
        <v>385</v>
      </c>
      <c r="C444" s="35" t="s">
        <v>386</v>
      </c>
      <c r="D444" s="33" t="s">
        <v>112</v>
      </c>
      <c r="E444" s="33" t="str">
        <f>IF(D444&gt;0,VLOOKUP(D444,lists!$C$6:$D$101,2,FALSE),"")</f>
        <v>Marigold</v>
      </c>
      <c r="F444" s="35" t="s">
        <v>1261</v>
      </c>
      <c r="G444" s="38" t="s">
        <v>394</v>
      </c>
      <c r="H444" s="35"/>
      <c r="I444" s="35" t="s">
        <v>367</v>
      </c>
      <c r="J444" s="35" t="s">
        <v>1262</v>
      </c>
      <c r="K444" s="34"/>
      <c r="L444" s="33" t="s">
        <v>8</v>
      </c>
      <c r="M444" s="33"/>
      <c r="N444" s="33" t="str">
        <f>IF(M444&gt;0,VLOOKUP(M444,lists!$Q$6:$R$161,2,FALSE),"")</f>
        <v/>
      </c>
      <c r="O444" s="35"/>
      <c r="P444" s="35" t="s">
        <v>191</v>
      </c>
      <c r="Q444" s="35" t="s">
        <v>396</v>
      </c>
      <c r="R444" s="29" t="s">
        <v>504</v>
      </c>
      <c r="S444" s="35" t="s">
        <v>396</v>
      </c>
      <c r="T444" s="38" t="s">
        <v>508</v>
      </c>
      <c r="U444" s="35" t="s">
        <v>1267</v>
      </c>
      <c r="V444" s="34" t="s">
        <v>14</v>
      </c>
      <c r="W444" s="35" t="s">
        <v>388</v>
      </c>
      <c r="X444" s="35" t="s">
        <v>1265</v>
      </c>
      <c r="Y444" s="35" t="s">
        <v>1266</v>
      </c>
      <c r="Z444" s="35">
        <v>2012</v>
      </c>
      <c r="AA444" s="34" t="s">
        <v>1268</v>
      </c>
      <c r="AB444" s="35" t="s">
        <v>1263</v>
      </c>
      <c r="AC444" s="34" t="s">
        <v>1264</v>
      </c>
      <c r="AD444" s="34" t="s">
        <v>183</v>
      </c>
    </row>
    <row r="445" spans="1:30" s="36" customFormat="1" ht="43.5">
      <c r="A445" s="39">
        <v>1126</v>
      </c>
      <c r="B445" s="35" t="s">
        <v>385</v>
      </c>
      <c r="C445" s="35" t="s">
        <v>386</v>
      </c>
      <c r="D445" s="33" t="s">
        <v>112</v>
      </c>
      <c r="E445" s="33" t="str">
        <f>IF(D445&gt;0,VLOOKUP(D445,lists!$C$6:$D$101,2,FALSE),"")</f>
        <v>Marigold</v>
      </c>
      <c r="F445" s="35" t="s">
        <v>1270</v>
      </c>
      <c r="G445" s="38" t="s">
        <v>394</v>
      </c>
      <c r="H445" s="35"/>
      <c r="I445" s="35" t="s">
        <v>396</v>
      </c>
      <c r="J445" s="35" t="s">
        <v>396</v>
      </c>
      <c r="K445" s="34"/>
      <c r="L445" s="33" t="s">
        <v>147</v>
      </c>
      <c r="M445" s="33"/>
      <c r="N445" s="33" t="str">
        <f>IF(M445&gt;0,VLOOKUP(M445,lists!$Q$6:$R$161,2,FALSE),"")</f>
        <v/>
      </c>
      <c r="O445" s="35"/>
      <c r="P445" s="35" t="s">
        <v>515</v>
      </c>
      <c r="Q445" s="35" t="s">
        <v>396</v>
      </c>
      <c r="R445" s="29"/>
      <c r="S445" s="35"/>
      <c r="T445" s="38" t="s">
        <v>508</v>
      </c>
      <c r="U445" s="35" t="s">
        <v>1274</v>
      </c>
      <c r="V445" s="34" t="s">
        <v>14</v>
      </c>
      <c r="W445" s="35" t="s">
        <v>388</v>
      </c>
      <c r="X445" s="35" t="s">
        <v>1272</v>
      </c>
      <c r="Y445" s="35" t="s">
        <v>1273</v>
      </c>
      <c r="Z445" s="35">
        <v>1999</v>
      </c>
      <c r="AA445" s="34" t="s">
        <v>1269</v>
      </c>
      <c r="AB445" s="35"/>
      <c r="AC445" s="34"/>
      <c r="AD445" s="34" t="s">
        <v>183</v>
      </c>
    </row>
    <row r="446" spans="1:30" s="36" customFormat="1" ht="43.5">
      <c r="A446" s="39">
        <v>1126</v>
      </c>
      <c r="B446" s="35" t="s">
        <v>385</v>
      </c>
      <c r="C446" s="35" t="s">
        <v>386</v>
      </c>
      <c r="D446" s="33" t="s">
        <v>112</v>
      </c>
      <c r="E446" s="33" t="str">
        <f>IF(D446&gt;0,VLOOKUP(D446,lists!$C$6:$D$101,2,FALSE),"")</f>
        <v>Marigold</v>
      </c>
      <c r="F446" s="35" t="s">
        <v>1255</v>
      </c>
      <c r="G446" s="38" t="s">
        <v>394</v>
      </c>
      <c r="H446" s="35"/>
      <c r="I446" s="35" t="s">
        <v>396</v>
      </c>
      <c r="J446" s="35" t="s">
        <v>396</v>
      </c>
      <c r="K446" s="34"/>
      <c r="L446" s="33" t="s">
        <v>147</v>
      </c>
      <c r="M446" s="33"/>
      <c r="N446" s="33" t="str">
        <f>IF(M446&gt;0,VLOOKUP(M446,lists!$Q$6:$R$161,2,FALSE),"")</f>
        <v/>
      </c>
      <c r="O446" s="35"/>
      <c r="P446" s="35" t="s">
        <v>515</v>
      </c>
      <c r="Q446" s="35" t="s">
        <v>396</v>
      </c>
      <c r="R446" s="29"/>
      <c r="S446" s="35"/>
      <c r="T446" s="38" t="s">
        <v>508</v>
      </c>
      <c r="U446" s="35" t="s">
        <v>1274</v>
      </c>
      <c r="V446" s="34" t="s">
        <v>14</v>
      </c>
      <c r="W446" s="35" t="s">
        <v>388</v>
      </c>
      <c r="X446" s="35" t="s">
        <v>1272</v>
      </c>
      <c r="Y446" s="35" t="s">
        <v>1273</v>
      </c>
      <c r="Z446" s="35">
        <v>1999</v>
      </c>
      <c r="AA446" s="34" t="s">
        <v>1269</v>
      </c>
      <c r="AB446" s="35"/>
      <c r="AC446" s="34"/>
      <c r="AD446" s="34" t="s">
        <v>183</v>
      </c>
    </row>
    <row r="447" spans="1:30" s="36" customFormat="1" ht="43.5">
      <c r="A447" s="39">
        <v>1126</v>
      </c>
      <c r="B447" s="35" t="s">
        <v>385</v>
      </c>
      <c r="C447" s="35" t="s">
        <v>386</v>
      </c>
      <c r="D447" s="33" t="s">
        <v>112</v>
      </c>
      <c r="E447" s="33" t="str">
        <f>IF(D447&gt;0,VLOOKUP(D447,lists!$C$6:$D$101,2,FALSE),"")</f>
        <v>Marigold</v>
      </c>
      <c r="F447" s="35" t="s">
        <v>1271</v>
      </c>
      <c r="G447" s="38" t="s">
        <v>394</v>
      </c>
      <c r="H447" s="35"/>
      <c r="I447" s="35" t="s">
        <v>396</v>
      </c>
      <c r="J447" s="35" t="s">
        <v>396</v>
      </c>
      <c r="K447" s="34"/>
      <c r="L447" s="33" t="s">
        <v>147</v>
      </c>
      <c r="M447" s="33"/>
      <c r="N447" s="33" t="str">
        <f>IF(M447&gt;0,VLOOKUP(M447,lists!$Q$6:$R$161,2,FALSE),"")</f>
        <v/>
      </c>
      <c r="O447" s="35"/>
      <c r="P447" s="35" t="s">
        <v>191</v>
      </c>
      <c r="Q447" s="35" t="s">
        <v>396</v>
      </c>
      <c r="R447" s="29" t="s">
        <v>378</v>
      </c>
      <c r="S447" s="35"/>
      <c r="T447" s="38" t="s">
        <v>508</v>
      </c>
      <c r="U447" s="35" t="s">
        <v>1274</v>
      </c>
      <c r="V447" s="34" t="s">
        <v>14</v>
      </c>
      <c r="W447" s="35" t="s">
        <v>388</v>
      </c>
      <c r="X447" s="35" t="s">
        <v>1272</v>
      </c>
      <c r="Y447" s="35" t="s">
        <v>1273</v>
      </c>
      <c r="Z447" s="35">
        <v>1999</v>
      </c>
      <c r="AA447" s="34" t="s">
        <v>1269</v>
      </c>
      <c r="AB447" s="35"/>
      <c r="AC447" s="34"/>
      <c r="AD447" s="34" t="s">
        <v>183</v>
      </c>
    </row>
    <row r="448" spans="1:30" s="36" customFormat="1" ht="43.5">
      <c r="A448" s="39">
        <v>1126</v>
      </c>
      <c r="B448" s="35" t="s">
        <v>385</v>
      </c>
      <c r="C448" s="35" t="s">
        <v>386</v>
      </c>
      <c r="D448" s="33" t="s">
        <v>112</v>
      </c>
      <c r="E448" s="33" t="str">
        <f>IF(D448&gt;0,VLOOKUP(D448,lists!$C$6:$D$101,2,FALSE),"")</f>
        <v>Marigold</v>
      </c>
      <c r="F448" s="35" t="s">
        <v>1270</v>
      </c>
      <c r="G448" s="38" t="s">
        <v>394</v>
      </c>
      <c r="H448" s="35"/>
      <c r="I448" s="35" t="s">
        <v>396</v>
      </c>
      <c r="J448" s="35" t="s">
        <v>396</v>
      </c>
      <c r="K448" s="34"/>
      <c r="L448" s="33" t="s">
        <v>8</v>
      </c>
      <c r="M448" s="33"/>
      <c r="N448" s="33" t="str">
        <f>IF(M448&gt;0,VLOOKUP(M448,lists!$Q$6:$R$161,2,FALSE),"")</f>
        <v/>
      </c>
      <c r="O448" s="35"/>
      <c r="P448" s="35" t="s">
        <v>191</v>
      </c>
      <c r="Q448" s="35" t="s">
        <v>396</v>
      </c>
      <c r="R448" s="29" t="s">
        <v>378</v>
      </c>
      <c r="S448" s="35"/>
      <c r="T448" s="38" t="s">
        <v>508</v>
      </c>
      <c r="U448" s="35" t="s">
        <v>1274</v>
      </c>
      <c r="V448" s="34" t="s">
        <v>14</v>
      </c>
      <c r="W448" s="35" t="s">
        <v>388</v>
      </c>
      <c r="X448" s="35" t="s">
        <v>1272</v>
      </c>
      <c r="Y448" s="35" t="s">
        <v>1273</v>
      </c>
      <c r="Z448" s="35">
        <v>1999</v>
      </c>
      <c r="AA448" s="34" t="s">
        <v>1269</v>
      </c>
      <c r="AB448" s="35"/>
      <c r="AC448" s="34"/>
      <c r="AD448" s="34" t="s">
        <v>183</v>
      </c>
    </row>
    <row r="449" spans="1:30" s="36" customFormat="1" ht="43.5">
      <c r="A449" s="39">
        <v>1126</v>
      </c>
      <c r="B449" s="35" t="s">
        <v>385</v>
      </c>
      <c r="C449" s="35" t="s">
        <v>386</v>
      </c>
      <c r="D449" s="33" t="s">
        <v>112</v>
      </c>
      <c r="E449" s="33" t="str">
        <f>IF(D449&gt;0,VLOOKUP(D449,lists!$C$6:$D$101,2,FALSE),"")</f>
        <v>Marigold</v>
      </c>
      <c r="F449" s="35" t="s">
        <v>1255</v>
      </c>
      <c r="G449" s="38" t="s">
        <v>394</v>
      </c>
      <c r="H449" s="35"/>
      <c r="I449" s="35" t="s">
        <v>396</v>
      </c>
      <c r="J449" s="35" t="s">
        <v>396</v>
      </c>
      <c r="K449" s="34"/>
      <c r="L449" s="33" t="s">
        <v>8</v>
      </c>
      <c r="M449" s="33"/>
      <c r="N449" s="33" t="str">
        <f>IF(M449&gt;0,VLOOKUP(M449,lists!$Q$6:$R$161,2,FALSE),"")</f>
        <v/>
      </c>
      <c r="O449" s="35"/>
      <c r="P449" s="35" t="s">
        <v>191</v>
      </c>
      <c r="Q449" s="35" t="s">
        <v>396</v>
      </c>
      <c r="R449" s="29" t="s">
        <v>378</v>
      </c>
      <c r="S449" s="35"/>
      <c r="T449" s="38" t="s">
        <v>508</v>
      </c>
      <c r="U449" s="35" t="s">
        <v>1274</v>
      </c>
      <c r="V449" s="34" t="s">
        <v>14</v>
      </c>
      <c r="W449" s="35" t="s">
        <v>388</v>
      </c>
      <c r="X449" s="35" t="s">
        <v>1272</v>
      </c>
      <c r="Y449" s="35" t="s">
        <v>1273</v>
      </c>
      <c r="Z449" s="35">
        <v>1999</v>
      </c>
      <c r="AA449" s="34" t="s">
        <v>1269</v>
      </c>
      <c r="AB449" s="35"/>
      <c r="AC449" s="34"/>
      <c r="AD449" s="34" t="s">
        <v>183</v>
      </c>
    </row>
    <row r="450" spans="1:30" s="36" customFormat="1" ht="43.5">
      <c r="A450" s="39">
        <v>1126</v>
      </c>
      <c r="B450" s="35" t="s">
        <v>385</v>
      </c>
      <c r="C450" s="35" t="s">
        <v>386</v>
      </c>
      <c r="D450" s="33" t="s">
        <v>112</v>
      </c>
      <c r="E450" s="33" t="str">
        <f>IF(D450&gt;0,VLOOKUP(D450,lists!$C$6:$D$101,2,FALSE),"")</f>
        <v>Marigold</v>
      </c>
      <c r="F450" s="35" t="s">
        <v>1271</v>
      </c>
      <c r="G450" s="38" t="s">
        <v>394</v>
      </c>
      <c r="H450" s="35"/>
      <c r="I450" s="35" t="s">
        <v>396</v>
      </c>
      <c r="J450" s="35" t="s">
        <v>396</v>
      </c>
      <c r="K450" s="34"/>
      <c r="L450" s="33" t="s">
        <v>8</v>
      </c>
      <c r="M450" s="33"/>
      <c r="N450" s="33" t="str">
        <f>IF(M450&gt;0,VLOOKUP(M450,lists!$Q$6:$R$161,2,FALSE),"")</f>
        <v/>
      </c>
      <c r="O450" s="35"/>
      <c r="P450" s="35" t="s">
        <v>515</v>
      </c>
      <c r="Q450" s="35" t="s">
        <v>396</v>
      </c>
      <c r="R450" s="29"/>
      <c r="S450" s="35"/>
      <c r="T450" s="38" t="s">
        <v>508</v>
      </c>
      <c r="U450" s="35" t="s">
        <v>1274</v>
      </c>
      <c r="V450" s="34" t="s">
        <v>14</v>
      </c>
      <c r="W450" s="35" t="s">
        <v>388</v>
      </c>
      <c r="X450" s="35" t="s">
        <v>1272</v>
      </c>
      <c r="Y450" s="35" t="s">
        <v>1273</v>
      </c>
      <c r="Z450" s="35">
        <v>1999</v>
      </c>
      <c r="AA450" s="34" t="s">
        <v>1269</v>
      </c>
      <c r="AB450" s="35"/>
      <c r="AC450" s="34"/>
      <c r="AD450" s="34" t="s">
        <v>183</v>
      </c>
    </row>
    <row r="451" spans="1:30" s="36" customFormat="1" ht="43.5">
      <c r="A451" s="39">
        <v>1126</v>
      </c>
      <c r="B451" s="35" t="s">
        <v>385</v>
      </c>
      <c r="C451" s="35" t="s">
        <v>386</v>
      </c>
      <c r="D451" s="33" t="s">
        <v>112</v>
      </c>
      <c r="E451" s="33" t="str">
        <f>IF(D451&gt;0,VLOOKUP(D451,lists!$C$6:$D$101,2,FALSE),"")</f>
        <v>Marigold</v>
      </c>
      <c r="F451" s="35" t="s">
        <v>1270</v>
      </c>
      <c r="G451" s="38" t="s">
        <v>394</v>
      </c>
      <c r="H451" s="35"/>
      <c r="I451" s="35" t="s">
        <v>396</v>
      </c>
      <c r="J451" s="35" t="s">
        <v>396</v>
      </c>
      <c r="K451" s="34"/>
      <c r="L451" s="33" t="s">
        <v>173</v>
      </c>
      <c r="M451" s="33"/>
      <c r="N451" s="33" t="str">
        <f>IF(M451&gt;0,VLOOKUP(M451,lists!$Q$6:$R$161,2,FALSE),"")</f>
        <v/>
      </c>
      <c r="O451" s="35"/>
      <c r="P451" s="35" t="s">
        <v>191</v>
      </c>
      <c r="Q451" s="35" t="s">
        <v>396</v>
      </c>
      <c r="R451" s="29" t="s">
        <v>378</v>
      </c>
      <c r="S451" s="35"/>
      <c r="T451" s="38" t="s">
        <v>508</v>
      </c>
      <c r="U451" s="35" t="s">
        <v>1274</v>
      </c>
      <c r="V451" s="34" t="s">
        <v>14</v>
      </c>
      <c r="W451" s="35" t="s">
        <v>388</v>
      </c>
      <c r="X451" s="35" t="s">
        <v>1272</v>
      </c>
      <c r="Y451" s="35" t="s">
        <v>1273</v>
      </c>
      <c r="Z451" s="35">
        <v>1999</v>
      </c>
      <c r="AA451" s="34" t="s">
        <v>1269</v>
      </c>
      <c r="AB451" s="35"/>
      <c r="AC451" s="34"/>
      <c r="AD451" s="34" t="s">
        <v>183</v>
      </c>
    </row>
    <row r="452" spans="1:30" s="36" customFormat="1" ht="43.5">
      <c r="A452" s="39">
        <v>1126</v>
      </c>
      <c r="B452" s="35" t="s">
        <v>385</v>
      </c>
      <c r="C452" s="35" t="s">
        <v>386</v>
      </c>
      <c r="D452" s="33" t="s">
        <v>112</v>
      </c>
      <c r="E452" s="33" t="str">
        <f>IF(D452&gt;0,VLOOKUP(D452,lists!$C$6:$D$101,2,FALSE),"")</f>
        <v>Marigold</v>
      </c>
      <c r="F452" s="35" t="s">
        <v>1255</v>
      </c>
      <c r="G452" s="38" t="s">
        <v>394</v>
      </c>
      <c r="H452" s="35"/>
      <c r="I452" s="35" t="s">
        <v>396</v>
      </c>
      <c r="J452" s="35" t="s">
        <v>396</v>
      </c>
      <c r="K452" s="34"/>
      <c r="L452" s="33" t="s">
        <v>173</v>
      </c>
      <c r="M452" s="33"/>
      <c r="N452" s="33" t="str">
        <f>IF(M452&gt;0,VLOOKUP(M452,lists!$Q$6:$R$161,2,FALSE),"")</f>
        <v/>
      </c>
      <c r="O452" s="35"/>
      <c r="P452" s="35" t="s">
        <v>191</v>
      </c>
      <c r="Q452" s="35" t="s">
        <v>396</v>
      </c>
      <c r="R452" s="29" t="s">
        <v>378</v>
      </c>
      <c r="S452" s="35"/>
      <c r="T452" s="38" t="s">
        <v>508</v>
      </c>
      <c r="U452" s="35" t="s">
        <v>1274</v>
      </c>
      <c r="V452" s="34" t="s">
        <v>14</v>
      </c>
      <c r="W452" s="35" t="s">
        <v>388</v>
      </c>
      <c r="X452" s="35" t="s">
        <v>1272</v>
      </c>
      <c r="Y452" s="35" t="s">
        <v>1273</v>
      </c>
      <c r="Z452" s="35">
        <v>1999</v>
      </c>
      <c r="AA452" s="34" t="s">
        <v>1269</v>
      </c>
      <c r="AB452" s="35"/>
      <c r="AC452" s="34"/>
      <c r="AD452" s="34" t="s">
        <v>183</v>
      </c>
    </row>
    <row r="453" spans="1:30" s="36" customFormat="1" ht="43.5">
      <c r="A453" s="39">
        <v>1126</v>
      </c>
      <c r="B453" s="35" t="s">
        <v>385</v>
      </c>
      <c r="C453" s="35" t="s">
        <v>386</v>
      </c>
      <c r="D453" s="33" t="s">
        <v>112</v>
      </c>
      <c r="E453" s="33" t="str">
        <f>IF(D453&gt;0,VLOOKUP(D453,lists!$C$6:$D$101,2,FALSE),"")</f>
        <v>Marigold</v>
      </c>
      <c r="F453" s="35" t="s">
        <v>1271</v>
      </c>
      <c r="G453" s="38" t="s">
        <v>394</v>
      </c>
      <c r="H453" s="35"/>
      <c r="I453" s="35" t="s">
        <v>396</v>
      </c>
      <c r="J453" s="35" t="s">
        <v>396</v>
      </c>
      <c r="K453" s="34"/>
      <c r="L453" s="33" t="s">
        <v>173</v>
      </c>
      <c r="M453" s="33"/>
      <c r="N453" s="33" t="str">
        <f>IF(M453&gt;0,VLOOKUP(M453,lists!$Q$6:$R$161,2,FALSE),"")</f>
        <v/>
      </c>
      <c r="O453" s="35"/>
      <c r="P453" s="35" t="s">
        <v>515</v>
      </c>
      <c r="Q453" s="35" t="s">
        <v>396</v>
      </c>
      <c r="R453" s="29"/>
      <c r="S453" s="35"/>
      <c r="T453" s="38" t="s">
        <v>508</v>
      </c>
      <c r="U453" s="35" t="s">
        <v>1274</v>
      </c>
      <c r="V453" s="34" t="s">
        <v>14</v>
      </c>
      <c r="W453" s="35" t="s">
        <v>388</v>
      </c>
      <c r="X453" s="35" t="s">
        <v>1272</v>
      </c>
      <c r="Y453" s="35" t="s">
        <v>1273</v>
      </c>
      <c r="Z453" s="35">
        <v>1999</v>
      </c>
      <c r="AA453" s="34" t="s">
        <v>1269</v>
      </c>
      <c r="AB453" s="35"/>
      <c r="AC453" s="34"/>
      <c r="AD453" s="34" t="s">
        <v>183</v>
      </c>
    </row>
    <row r="454" spans="1:30" s="36" customFormat="1" ht="43.5">
      <c r="A454" s="39">
        <v>1126</v>
      </c>
      <c r="B454" s="35" t="s">
        <v>385</v>
      </c>
      <c r="C454" s="35" t="s">
        <v>386</v>
      </c>
      <c r="D454" s="33" t="s">
        <v>112</v>
      </c>
      <c r="E454" s="33" t="str">
        <f>IF(D454&gt;0,VLOOKUP(D454,lists!$C$6:$D$101,2,FALSE),"")</f>
        <v>Marigold</v>
      </c>
      <c r="F454" s="35" t="s">
        <v>1270</v>
      </c>
      <c r="G454" s="38" t="s">
        <v>394</v>
      </c>
      <c r="H454" s="35"/>
      <c r="I454" s="35" t="s">
        <v>396</v>
      </c>
      <c r="J454" s="35" t="s">
        <v>396</v>
      </c>
      <c r="K454" s="34"/>
      <c r="L454" s="33" t="s">
        <v>172</v>
      </c>
      <c r="M454" s="33"/>
      <c r="N454" s="33" t="str">
        <f>IF(M454&gt;0,VLOOKUP(M454,lists!$Q$6:$R$161,2,FALSE),"")</f>
        <v/>
      </c>
      <c r="O454" s="35"/>
      <c r="P454" s="35" t="s">
        <v>191</v>
      </c>
      <c r="Q454" s="35" t="s">
        <v>396</v>
      </c>
      <c r="R454" s="29" t="s">
        <v>378</v>
      </c>
      <c r="S454" s="35"/>
      <c r="T454" s="38" t="s">
        <v>508</v>
      </c>
      <c r="U454" s="35" t="s">
        <v>1274</v>
      </c>
      <c r="V454" s="34" t="s">
        <v>14</v>
      </c>
      <c r="W454" s="35" t="s">
        <v>388</v>
      </c>
      <c r="X454" s="35" t="s">
        <v>1272</v>
      </c>
      <c r="Y454" s="35" t="s">
        <v>1273</v>
      </c>
      <c r="Z454" s="35">
        <v>1999</v>
      </c>
      <c r="AA454" s="34" t="s">
        <v>1269</v>
      </c>
      <c r="AB454" s="35"/>
      <c r="AC454" s="34"/>
      <c r="AD454" s="34" t="s">
        <v>183</v>
      </c>
    </row>
    <row r="455" spans="1:30" s="36" customFormat="1" ht="43.5">
      <c r="A455" s="39">
        <v>1126</v>
      </c>
      <c r="B455" s="35" t="s">
        <v>385</v>
      </c>
      <c r="C455" s="35" t="s">
        <v>386</v>
      </c>
      <c r="D455" s="33" t="s">
        <v>112</v>
      </c>
      <c r="E455" s="33" t="str">
        <f>IF(D455&gt;0,VLOOKUP(D455,lists!$C$6:$D$101,2,FALSE),"")</f>
        <v>Marigold</v>
      </c>
      <c r="F455" s="35" t="s">
        <v>1255</v>
      </c>
      <c r="G455" s="38" t="s">
        <v>394</v>
      </c>
      <c r="H455" s="35"/>
      <c r="I455" s="35" t="s">
        <v>396</v>
      </c>
      <c r="J455" s="35" t="s">
        <v>396</v>
      </c>
      <c r="K455" s="34"/>
      <c r="L455" s="33" t="s">
        <v>172</v>
      </c>
      <c r="M455" s="33"/>
      <c r="N455" s="33" t="str">
        <f>IF(M455&gt;0,VLOOKUP(M455,lists!$Q$6:$R$161,2,FALSE),"")</f>
        <v/>
      </c>
      <c r="O455" s="35"/>
      <c r="P455" s="35" t="s">
        <v>191</v>
      </c>
      <c r="Q455" s="35" t="s">
        <v>396</v>
      </c>
      <c r="R455" s="29" t="s">
        <v>378</v>
      </c>
      <c r="S455" s="35"/>
      <c r="T455" s="38" t="s">
        <v>508</v>
      </c>
      <c r="U455" s="35" t="s">
        <v>1274</v>
      </c>
      <c r="V455" s="34" t="s">
        <v>14</v>
      </c>
      <c r="W455" s="35" t="s">
        <v>388</v>
      </c>
      <c r="X455" s="35" t="s">
        <v>1272</v>
      </c>
      <c r="Y455" s="35" t="s">
        <v>1273</v>
      </c>
      <c r="Z455" s="35">
        <v>1999</v>
      </c>
      <c r="AA455" s="34" t="s">
        <v>1269</v>
      </c>
      <c r="AB455" s="35"/>
      <c r="AC455" s="34"/>
      <c r="AD455" s="34" t="s">
        <v>183</v>
      </c>
    </row>
    <row r="456" spans="1:30" s="36" customFormat="1" ht="43.5">
      <c r="A456" s="39">
        <v>1126</v>
      </c>
      <c r="B456" s="35" t="s">
        <v>385</v>
      </c>
      <c r="C456" s="35" t="s">
        <v>386</v>
      </c>
      <c r="D456" s="33" t="s">
        <v>112</v>
      </c>
      <c r="E456" s="33" t="str">
        <f>IF(D456&gt;0,VLOOKUP(D456,lists!$C$6:$D$101,2,FALSE),"")</f>
        <v>Marigold</v>
      </c>
      <c r="F456" s="35" t="s">
        <v>1271</v>
      </c>
      <c r="G456" s="38" t="s">
        <v>394</v>
      </c>
      <c r="H456" s="35"/>
      <c r="I456" s="35" t="s">
        <v>396</v>
      </c>
      <c r="J456" s="35" t="s">
        <v>396</v>
      </c>
      <c r="K456" s="34"/>
      <c r="L456" s="33" t="s">
        <v>172</v>
      </c>
      <c r="M456" s="33"/>
      <c r="N456" s="33" t="str">
        <f>IF(M456&gt;0,VLOOKUP(M456,lists!$Q$6:$R$161,2,FALSE),"")</f>
        <v/>
      </c>
      <c r="O456" s="35"/>
      <c r="P456" s="35" t="s">
        <v>515</v>
      </c>
      <c r="Q456" s="35" t="s">
        <v>396</v>
      </c>
      <c r="R456" s="29"/>
      <c r="S456" s="35"/>
      <c r="T456" s="38" t="s">
        <v>508</v>
      </c>
      <c r="U456" s="35" t="s">
        <v>1274</v>
      </c>
      <c r="V456" s="34" t="s">
        <v>14</v>
      </c>
      <c r="W456" s="35" t="s">
        <v>388</v>
      </c>
      <c r="X456" s="35" t="s">
        <v>1272</v>
      </c>
      <c r="Y456" s="35" t="s">
        <v>1273</v>
      </c>
      <c r="Z456" s="35">
        <v>1999</v>
      </c>
      <c r="AA456" s="34" t="s">
        <v>1269</v>
      </c>
      <c r="AB456" s="35"/>
      <c r="AC456" s="34"/>
      <c r="AD456" s="34" t="s">
        <v>183</v>
      </c>
    </row>
    <row r="457" spans="1:30" s="36" customFormat="1" ht="58">
      <c r="A457" s="39">
        <v>1127</v>
      </c>
      <c r="B457" s="35" t="s">
        <v>385</v>
      </c>
      <c r="C457" s="35" t="s">
        <v>386</v>
      </c>
      <c r="D457" s="33" t="s">
        <v>112</v>
      </c>
      <c r="E457" s="33" t="str">
        <f>IF(D457&gt;0,VLOOKUP(D457,lists!$C$6:$D$101,2,FALSE),"")</f>
        <v>Marigold</v>
      </c>
      <c r="F457" s="35" t="s">
        <v>1275</v>
      </c>
      <c r="G457" s="38" t="s">
        <v>394</v>
      </c>
      <c r="H457" s="35"/>
      <c r="I457" s="35" t="s">
        <v>367</v>
      </c>
      <c r="J457" s="35" t="s">
        <v>660</v>
      </c>
      <c r="K457" s="34" t="s">
        <v>120</v>
      </c>
      <c r="L457" s="33" t="s">
        <v>8</v>
      </c>
      <c r="M457" s="33"/>
      <c r="N457" s="33" t="str">
        <f>IF(M457&gt;0,VLOOKUP(M457,lists!$Q$6:$R$161,2,FALSE),"")</f>
        <v/>
      </c>
      <c r="O457" s="35"/>
      <c r="P457" s="35" t="s">
        <v>191</v>
      </c>
      <c r="Q457" s="35" t="s">
        <v>396</v>
      </c>
      <c r="R457" s="29" t="s">
        <v>378</v>
      </c>
      <c r="S457" s="35" t="s">
        <v>640</v>
      </c>
      <c r="T457" s="38" t="s">
        <v>453</v>
      </c>
      <c r="U457" s="35" t="s">
        <v>1277</v>
      </c>
      <c r="V457" s="34" t="s">
        <v>14</v>
      </c>
      <c r="W457" s="35" t="s">
        <v>388</v>
      </c>
      <c r="X457" s="35" t="s">
        <v>1276</v>
      </c>
      <c r="Y457" s="35" t="s">
        <v>1273</v>
      </c>
      <c r="Z457" s="35">
        <v>2002</v>
      </c>
      <c r="AA457" s="34" t="s">
        <v>1278</v>
      </c>
      <c r="AB457" s="35"/>
      <c r="AC457" s="34"/>
      <c r="AD457" s="34" t="s">
        <v>182</v>
      </c>
    </row>
    <row r="458" spans="1:30" s="36" customFormat="1">
      <c r="A458" s="39">
        <v>1128</v>
      </c>
      <c r="B458" s="35" t="s">
        <v>385</v>
      </c>
      <c r="C458" s="35" t="s">
        <v>386</v>
      </c>
      <c r="D458" s="33" t="s">
        <v>112</v>
      </c>
      <c r="E458" s="33" t="str">
        <f>IF(D458&gt;0,VLOOKUP(D458,lists!$C$6:$D$101,2,FALSE),"")</f>
        <v>Marigold</v>
      </c>
      <c r="F458" s="35"/>
      <c r="G458" s="38"/>
      <c r="H458" s="35"/>
      <c r="I458" s="35" t="s">
        <v>625</v>
      </c>
      <c r="J458" s="35" t="s">
        <v>668</v>
      </c>
      <c r="K458" s="34"/>
      <c r="L458" s="33"/>
      <c r="M458" s="33" t="s">
        <v>179</v>
      </c>
      <c r="N458" s="33">
        <f>IF(M458&gt;0,VLOOKUP(M458,lists!$Q$6:$R$161,2,FALSE),"")</f>
        <v>0</v>
      </c>
      <c r="O458" s="35"/>
      <c r="P458" s="35" t="s">
        <v>515</v>
      </c>
      <c r="Q458" s="35" t="s">
        <v>396</v>
      </c>
      <c r="R458" s="29" t="s">
        <v>396</v>
      </c>
      <c r="S458" s="35" t="s">
        <v>396</v>
      </c>
      <c r="T458" s="38" t="s">
        <v>509</v>
      </c>
      <c r="U458" s="35" t="s">
        <v>1281</v>
      </c>
      <c r="V458" s="34" t="s">
        <v>406</v>
      </c>
      <c r="W458" s="35" t="s">
        <v>388</v>
      </c>
      <c r="X458" s="35" t="s">
        <v>1280</v>
      </c>
      <c r="Y458" s="35" t="s">
        <v>1279</v>
      </c>
      <c r="Z458" s="35">
        <v>1986</v>
      </c>
      <c r="AA458" s="35"/>
      <c r="AB458" s="35"/>
      <c r="AC458" s="34"/>
      <c r="AD458" s="34" t="s">
        <v>184</v>
      </c>
    </row>
    <row r="459" spans="1:30" s="36" customFormat="1">
      <c r="A459" s="39">
        <v>1129</v>
      </c>
      <c r="B459" s="35" t="s">
        <v>385</v>
      </c>
      <c r="C459" s="35" t="s">
        <v>386</v>
      </c>
      <c r="D459" s="33" t="s">
        <v>112</v>
      </c>
      <c r="E459" s="33" t="str">
        <f>IF(D459&gt;0,VLOOKUP(D459,lists!$C$6:$D$101,2,FALSE),"")</f>
        <v>Marigold</v>
      </c>
      <c r="F459" s="35" t="s">
        <v>1285</v>
      </c>
      <c r="G459" s="38" t="s">
        <v>394</v>
      </c>
      <c r="H459" s="35"/>
      <c r="I459" s="35" t="s">
        <v>540</v>
      </c>
      <c r="J459" s="35" t="s">
        <v>541</v>
      </c>
      <c r="K459" s="34" t="s">
        <v>252</v>
      </c>
      <c r="L459" s="33" t="s">
        <v>8</v>
      </c>
      <c r="M459" s="33"/>
      <c r="N459" s="33" t="str">
        <f>IF(M459&gt;0,VLOOKUP(M459,lists!$Q$6:$R$161,2,FALSE),"")</f>
        <v/>
      </c>
      <c r="O459" s="35"/>
      <c r="P459" s="35" t="s">
        <v>191</v>
      </c>
      <c r="Q459" s="35" t="s">
        <v>396</v>
      </c>
      <c r="R459" s="29" t="s">
        <v>378</v>
      </c>
      <c r="S459" s="35" t="s">
        <v>396</v>
      </c>
      <c r="T459" s="38" t="s">
        <v>509</v>
      </c>
      <c r="U459" s="35" t="s">
        <v>1287</v>
      </c>
      <c r="V459" s="34" t="s">
        <v>7</v>
      </c>
      <c r="W459" s="35" t="s">
        <v>407</v>
      </c>
      <c r="X459" s="35" t="s">
        <v>1286</v>
      </c>
      <c r="Y459" s="35" t="s">
        <v>1293</v>
      </c>
      <c r="Z459" s="35">
        <v>2018</v>
      </c>
      <c r="AA459" s="35" t="s">
        <v>1294</v>
      </c>
      <c r="AB459" s="35"/>
      <c r="AC459" s="34"/>
      <c r="AD459" s="34" t="s">
        <v>183</v>
      </c>
    </row>
    <row r="460" spans="1:30" s="36" customFormat="1">
      <c r="A460" s="39">
        <v>1129</v>
      </c>
      <c r="B460" s="35" t="s">
        <v>385</v>
      </c>
      <c r="C460" s="35" t="s">
        <v>386</v>
      </c>
      <c r="D460" s="33" t="s">
        <v>112</v>
      </c>
      <c r="E460" s="33" t="str">
        <f>IF(D460&gt;0,VLOOKUP(D460,lists!$C$6:$D$101,2,FALSE),"")</f>
        <v>Marigold</v>
      </c>
      <c r="F460" s="35" t="s">
        <v>1285</v>
      </c>
      <c r="G460" s="38" t="s">
        <v>394</v>
      </c>
      <c r="H460" s="35"/>
      <c r="I460" s="35" t="s">
        <v>540</v>
      </c>
      <c r="J460" s="35" t="s">
        <v>541</v>
      </c>
      <c r="K460" s="34" t="s">
        <v>252</v>
      </c>
      <c r="L460" s="33" t="s">
        <v>173</v>
      </c>
      <c r="M460" s="33"/>
      <c r="N460" s="33" t="str">
        <f>IF(M460&gt;0,VLOOKUP(M460,lists!$Q$6:$R$161,2,FALSE),"")</f>
        <v/>
      </c>
      <c r="O460" s="35"/>
      <c r="P460" s="35" t="s">
        <v>191</v>
      </c>
      <c r="Q460" s="35" t="s">
        <v>396</v>
      </c>
      <c r="R460" s="29" t="s">
        <v>378</v>
      </c>
      <c r="S460" s="35" t="s">
        <v>396</v>
      </c>
      <c r="T460" s="38" t="s">
        <v>509</v>
      </c>
      <c r="U460" s="35" t="s">
        <v>1288</v>
      </c>
      <c r="V460" s="34" t="s">
        <v>7</v>
      </c>
      <c r="W460" s="35" t="s">
        <v>407</v>
      </c>
      <c r="X460" s="35" t="s">
        <v>1286</v>
      </c>
      <c r="Y460" s="35" t="s">
        <v>1293</v>
      </c>
      <c r="Z460" s="35">
        <v>2018</v>
      </c>
      <c r="AA460" s="35" t="s">
        <v>1294</v>
      </c>
      <c r="AB460" s="35"/>
      <c r="AC460" s="34"/>
      <c r="AD460" s="34" t="s">
        <v>183</v>
      </c>
    </row>
    <row r="461" spans="1:30" s="36" customFormat="1">
      <c r="A461" s="39">
        <v>1129</v>
      </c>
      <c r="B461" s="35" t="s">
        <v>385</v>
      </c>
      <c r="C461" s="35" t="s">
        <v>386</v>
      </c>
      <c r="D461" s="33" t="s">
        <v>112</v>
      </c>
      <c r="E461" s="33" t="str">
        <f>IF(D461&gt;0,VLOOKUP(D461,lists!$C$6:$D$101,2,FALSE),"")</f>
        <v>Marigold</v>
      </c>
      <c r="F461" s="35" t="s">
        <v>1285</v>
      </c>
      <c r="G461" s="38" t="s">
        <v>394</v>
      </c>
      <c r="H461" s="35"/>
      <c r="I461" s="35" t="s">
        <v>540</v>
      </c>
      <c r="J461" s="35" t="s">
        <v>541</v>
      </c>
      <c r="K461" s="34" t="s">
        <v>252</v>
      </c>
      <c r="L461" s="33" t="s">
        <v>172</v>
      </c>
      <c r="M461" s="33"/>
      <c r="N461" s="33" t="str">
        <f>IF(M461&gt;0,VLOOKUP(M461,lists!$Q$6:$R$161,2,FALSE),"")</f>
        <v/>
      </c>
      <c r="O461" s="35"/>
      <c r="P461" s="35" t="s">
        <v>191</v>
      </c>
      <c r="Q461" s="35" t="s">
        <v>396</v>
      </c>
      <c r="R461" s="29" t="s">
        <v>378</v>
      </c>
      <c r="S461" s="35" t="s">
        <v>396</v>
      </c>
      <c r="T461" s="38" t="s">
        <v>509</v>
      </c>
      <c r="U461" s="35" t="s">
        <v>1289</v>
      </c>
      <c r="V461" s="34" t="s">
        <v>7</v>
      </c>
      <c r="W461" s="35" t="s">
        <v>407</v>
      </c>
      <c r="X461" s="35" t="s">
        <v>1286</v>
      </c>
      <c r="Y461" s="35" t="s">
        <v>1293</v>
      </c>
      <c r="Z461" s="35">
        <v>2018</v>
      </c>
      <c r="AA461" s="35" t="s">
        <v>1294</v>
      </c>
      <c r="AB461" s="35"/>
      <c r="AC461" s="34"/>
      <c r="AD461" s="34" t="s">
        <v>183</v>
      </c>
    </row>
    <row r="462" spans="1:30" s="36" customFormat="1">
      <c r="A462" s="39">
        <v>1129</v>
      </c>
      <c r="B462" s="35" t="s">
        <v>385</v>
      </c>
      <c r="C462" s="35" t="s">
        <v>386</v>
      </c>
      <c r="D462" s="33" t="s">
        <v>113</v>
      </c>
      <c r="E462" s="33" t="s">
        <v>66</v>
      </c>
      <c r="F462" s="35" t="s">
        <v>1282</v>
      </c>
      <c r="G462" s="38" t="s">
        <v>394</v>
      </c>
      <c r="H462" s="35"/>
      <c r="I462" s="35" t="s">
        <v>540</v>
      </c>
      <c r="J462" s="35" t="s">
        <v>541</v>
      </c>
      <c r="K462" s="34" t="s">
        <v>252</v>
      </c>
      <c r="L462" s="33" t="s">
        <v>8</v>
      </c>
      <c r="M462" s="33"/>
      <c r="N462" s="33" t="str">
        <f>IF(M462&gt;0,VLOOKUP(M462,lists!$Q$6:$R$161,2,FALSE),"")</f>
        <v/>
      </c>
      <c r="O462" s="35"/>
      <c r="P462" s="35" t="s">
        <v>191</v>
      </c>
      <c r="Q462" s="35" t="s">
        <v>396</v>
      </c>
      <c r="R462" s="29" t="s">
        <v>378</v>
      </c>
      <c r="S462" s="35" t="s">
        <v>396</v>
      </c>
      <c r="T462" s="38" t="s">
        <v>509</v>
      </c>
      <c r="U462" s="35" t="s">
        <v>1290</v>
      </c>
      <c r="V462" s="34" t="s">
        <v>7</v>
      </c>
      <c r="W462" s="35" t="s">
        <v>407</v>
      </c>
      <c r="X462" s="35" t="s">
        <v>1286</v>
      </c>
      <c r="Y462" s="35" t="s">
        <v>1293</v>
      </c>
      <c r="Z462" s="35">
        <v>2018</v>
      </c>
      <c r="AA462" s="35" t="s">
        <v>1294</v>
      </c>
      <c r="AB462" s="35"/>
      <c r="AC462" s="34"/>
      <c r="AD462" s="34" t="s">
        <v>183</v>
      </c>
    </row>
    <row r="463" spans="1:30" s="36" customFormat="1">
      <c r="A463" s="39">
        <v>1129</v>
      </c>
      <c r="B463" s="35" t="s">
        <v>385</v>
      </c>
      <c r="C463" s="35" t="s">
        <v>386</v>
      </c>
      <c r="D463" s="33" t="s">
        <v>113</v>
      </c>
      <c r="E463" s="33" t="s">
        <v>66</v>
      </c>
      <c r="F463" s="35" t="s">
        <v>1283</v>
      </c>
      <c r="G463" s="38" t="s">
        <v>394</v>
      </c>
      <c r="H463" s="35"/>
      <c r="I463" s="35" t="s">
        <v>540</v>
      </c>
      <c r="J463" s="35" t="s">
        <v>541</v>
      </c>
      <c r="K463" s="34" t="s">
        <v>252</v>
      </c>
      <c r="L463" s="33" t="s">
        <v>173</v>
      </c>
      <c r="M463" s="33"/>
      <c r="N463" s="33" t="str">
        <f>IF(M463&gt;0,VLOOKUP(M463,lists!$Q$6:$R$161,2,FALSE),"")</f>
        <v/>
      </c>
      <c r="O463" s="35"/>
      <c r="P463" s="35" t="s">
        <v>191</v>
      </c>
      <c r="Q463" s="35" t="s">
        <v>396</v>
      </c>
      <c r="R463" s="29" t="s">
        <v>378</v>
      </c>
      <c r="S463" s="35" t="s">
        <v>396</v>
      </c>
      <c r="T463" s="38" t="s">
        <v>509</v>
      </c>
      <c r="U463" s="35" t="s">
        <v>1291</v>
      </c>
      <c r="V463" s="34" t="s">
        <v>7</v>
      </c>
      <c r="W463" s="35" t="s">
        <v>407</v>
      </c>
      <c r="X463" s="35" t="s">
        <v>1286</v>
      </c>
      <c r="Y463" s="35" t="s">
        <v>1293</v>
      </c>
      <c r="Z463" s="35">
        <v>2018</v>
      </c>
      <c r="AA463" s="35" t="s">
        <v>1294</v>
      </c>
      <c r="AB463" s="35"/>
      <c r="AC463" s="34"/>
      <c r="AD463" s="34" t="s">
        <v>183</v>
      </c>
    </row>
    <row r="464" spans="1:30" s="36" customFormat="1">
      <c r="A464" s="39">
        <v>1129</v>
      </c>
      <c r="B464" s="35" t="s">
        <v>385</v>
      </c>
      <c r="C464" s="35" t="s">
        <v>386</v>
      </c>
      <c r="D464" s="33" t="s">
        <v>113</v>
      </c>
      <c r="E464" s="33" t="s">
        <v>66</v>
      </c>
      <c r="F464" s="35" t="s">
        <v>1284</v>
      </c>
      <c r="G464" s="38" t="s">
        <v>394</v>
      </c>
      <c r="H464" s="35"/>
      <c r="I464" s="35" t="s">
        <v>540</v>
      </c>
      <c r="J464" s="35" t="s">
        <v>541</v>
      </c>
      <c r="K464" s="34" t="s">
        <v>252</v>
      </c>
      <c r="L464" s="33" t="s">
        <v>172</v>
      </c>
      <c r="M464" s="33"/>
      <c r="N464" s="33" t="str">
        <f>IF(M464&gt;0,VLOOKUP(M464,lists!$Q$6:$R$161,2,FALSE),"")</f>
        <v/>
      </c>
      <c r="O464" s="35"/>
      <c r="P464" s="35" t="s">
        <v>191</v>
      </c>
      <c r="Q464" s="35" t="s">
        <v>396</v>
      </c>
      <c r="R464" s="29" t="s">
        <v>378</v>
      </c>
      <c r="S464" s="35" t="s">
        <v>396</v>
      </c>
      <c r="T464" s="38" t="s">
        <v>509</v>
      </c>
      <c r="U464" s="35" t="s">
        <v>1292</v>
      </c>
      <c r="V464" s="34" t="s">
        <v>7</v>
      </c>
      <c r="W464" s="35" t="s">
        <v>407</v>
      </c>
      <c r="X464" s="35" t="s">
        <v>1286</v>
      </c>
      <c r="Y464" s="35" t="s">
        <v>1293</v>
      </c>
      <c r="Z464" s="35">
        <v>2018</v>
      </c>
      <c r="AA464" s="35" t="s">
        <v>1294</v>
      </c>
      <c r="AB464" s="35"/>
      <c r="AC464" s="34"/>
      <c r="AD464" s="34" t="s">
        <v>183</v>
      </c>
    </row>
    <row r="465" spans="1:30" s="36" customFormat="1" ht="58">
      <c r="A465" s="39">
        <v>1130</v>
      </c>
      <c r="B465" s="35" t="s">
        <v>385</v>
      </c>
      <c r="C465" s="35" t="s">
        <v>386</v>
      </c>
      <c r="D465" s="33" t="s">
        <v>112</v>
      </c>
      <c r="E465" s="33" t="str">
        <f>IF(D465&gt;0,VLOOKUP(D465,lists!$C$6:$D$101,2,FALSE),"")</f>
        <v>Marigold</v>
      </c>
      <c r="F465" s="35" t="s">
        <v>1296</v>
      </c>
      <c r="G465" s="38" t="s">
        <v>396</v>
      </c>
      <c r="H465" s="35"/>
      <c r="I465" s="35" t="s">
        <v>625</v>
      </c>
      <c r="J465" s="35" t="s">
        <v>668</v>
      </c>
      <c r="K465" s="34" t="s">
        <v>252</v>
      </c>
      <c r="L465" s="33"/>
      <c r="M465" s="33" t="s">
        <v>346</v>
      </c>
      <c r="N465" s="33">
        <f>IF(M465&gt;0,VLOOKUP(M465,lists!$Q$6:$R$161,2,FALSE),"")</f>
        <v>0</v>
      </c>
      <c r="O465" s="35"/>
      <c r="P465" s="35" t="s">
        <v>190</v>
      </c>
      <c r="Q465" s="35" t="s">
        <v>396</v>
      </c>
      <c r="R465" s="29" t="s">
        <v>378</v>
      </c>
      <c r="S465" s="35" t="s">
        <v>396</v>
      </c>
      <c r="T465" s="38" t="s">
        <v>1007</v>
      </c>
      <c r="U465" s="35" t="s">
        <v>1298</v>
      </c>
      <c r="V465" s="34" t="s">
        <v>14</v>
      </c>
      <c r="W465" s="35" t="s">
        <v>388</v>
      </c>
      <c r="X465" s="35" t="s">
        <v>1303</v>
      </c>
      <c r="Y465" s="35" t="s">
        <v>1304</v>
      </c>
      <c r="Z465" s="35">
        <v>2012</v>
      </c>
      <c r="AA465" s="34" t="s">
        <v>1295</v>
      </c>
      <c r="AB465" s="34" t="s">
        <v>1305</v>
      </c>
      <c r="AD465" s="34" t="s">
        <v>182</v>
      </c>
    </row>
    <row r="466" spans="1:30" s="36" customFormat="1" ht="58">
      <c r="A466" s="39">
        <v>1130</v>
      </c>
      <c r="B466" s="35" t="s">
        <v>385</v>
      </c>
      <c r="C466" s="35" t="s">
        <v>386</v>
      </c>
      <c r="D466" s="33" t="s">
        <v>112</v>
      </c>
      <c r="E466" s="33" t="str">
        <f>IF(D466&gt;0,VLOOKUP(D466,lists!$C$6:$D$101,2,FALSE),"")</f>
        <v>Marigold</v>
      </c>
      <c r="F466" s="35" t="s">
        <v>1297</v>
      </c>
      <c r="G466" s="38" t="s">
        <v>396</v>
      </c>
      <c r="H466" s="35"/>
      <c r="I466" s="35" t="s">
        <v>625</v>
      </c>
      <c r="J466" s="35" t="s">
        <v>668</v>
      </c>
      <c r="K466" s="34" t="s">
        <v>252</v>
      </c>
      <c r="L466" s="33"/>
      <c r="M466" s="33" t="s">
        <v>275</v>
      </c>
      <c r="N466" s="33">
        <f>IF(M466&gt;0,VLOOKUP(M466,lists!$Q$6:$R$161,2,FALSE),"")</f>
        <v>0</v>
      </c>
      <c r="O466" s="35"/>
      <c r="P466" s="35" t="s">
        <v>190</v>
      </c>
      <c r="Q466" s="35" t="s">
        <v>396</v>
      </c>
      <c r="R466" s="29" t="s">
        <v>378</v>
      </c>
      <c r="S466" s="35" t="s">
        <v>396</v>
      </c>
      <c r="T466" s="38" t="s">
        <v>1007</v>
      </c>
      <c r="U466" s="35" t="s">
        <v>1299</v>
      </c>
      <c r="V466" s="34" t="s">
        <v>14</v>
      </c>
      <c r="W466" s="35" t="s">
        <v>388</v>
      </c>
      <c r="X466" s="35" t="s">
        <v>1303</v>
      </c>
      <c r="Y466" s="35" t="s">
        <v>1304</v>
      </c>
      <c r="Z466" s="35">
        <v>2012</v>
      </c>
      <c r="AA466" s="34" t="s">
        <v>1295</v>
      </c>
      <c r="AB466" s="34" t="s">
        <v>1305</v>
      </c>
      <c r="AC466" s="34"/>
      <c r="AD466" s="34" t="s">
        <v>182</v>
      </c>
    </row>
    <row r="467" spans="1:30" s="36" customFormat="1" ht="58">
      <c r="A467" s="39">
        <v>1130</v>
      </c>
      <c r="B467" s="35" t="s">
        <v>385</v>
      </c>
      <c r="C467" s="35" t="s">
        <v>386</v>
      </c>
      <c r="D467" s="33" t="s">
        <v>112</v>
      </c>
      <c r="E467" s="33" t="str">
        <f>IF(D467&gt;0,VLOOKUP(D467,lists!$C$6:$D$101,2,FALSE),"")</f>
        <v>Marigold</v>
      </c>
      <c r="F467" s="35" t="s">
        <v>1297</v>
      </c>
      <c r="G467" s="38" t="s">
        <v>396</v>
      </c>
      <c r="H467" s="35"/>
      <c r="I467" s="35" t="s">
        <v>625</v>
      </c>
      <c r="J467" s="35" t="s">
        <v>668</v>
      </c>
      <c r="K467" s="34" t="s">
        <v>252</v>
      </c>
      <c r="L467" s="33"/>
      <c r="M467" s="33" t="s">
        <v>319</v>
      </c>
      <c r="N467" s="33" t="str">
        <f>IF(M467&gt;0,VLOOKUP(M467,lists!$Q$6:$R$161,2,FALSE),"")</f>
        <v>Athelia rolfsii</v>
      </c>
      <c r="O467" s="35"/>
      <c r="P467" s="35" t="s">
        <v>190</v>
      </c>
      <c r="Q467" s="35" t="s">
        <v>396</v>
      </c>
      <c r="R467" s="29" t="s">
        <v>378</v>
      </c>
      <c r="S467" s="35" t="s">
        <v>396</v>
      </c>
      <c r="T467" s="38" t="s">
        <v>1007</v>
      </c>
      <c r="U467" s="35" t="s">
        <v>1300</v>
      </c>
      <c r="V467" s="34" t="s">
        <v>14</v>
      </c>
      <c r="W467" s="35" t="s">
        <v>388</v>
      </c>
      <c r="X467" s="35" t="s">
        <v>1303</v>
      </c>
      <c r="Y467" s="35" t="s">
        <v>1304</v>
      </c>
      <c r="Z467" s="35">
        <v>2012</v>
      </c>
      <c r="AA467" s="34" t="s">
        <v>1295</v>
      </c>
      <c r="AB467" s="34" t="s">
        <v>1305</v>
      </c>
      <c r="AC467" s="34"/>
      <c r="AD467" s="34" t="s">
        <v>182</v>
      </c>
    </row>
    <row r="468" spans="1:30" s="36" customFormat="1" ht="58">
      <c r="A468" s="39">
        <v>1130</v>
      </c>
      <c r="B468" s="35" t="s">
        <v>385</v>
      </c>
      <c r="C468" s="35" t="s">
        <v>386</v>
      </c>
      <c r="D468" s="33" t="s">
        <v>112</v>
      </c>
      <c r="E468" s="33" t="str">
        <f>IF(D468&gt;0,VLOOKUP(D468,lists!$C$6:$D$101,2,FALSE),"")</f>
        <v>Marigold</v>
      </c>
      <c r="F468" s="35" t="s">
        <v>1297</v>
      </c>
      <c r="G468" s="38" t="s">
        <v>396</v>
      </c>
      <c r="H468" s="35"/>
      <c r="I468" s="35" t="s">
        <v>625</v>
      </c>
      <c r="J468" s="35" t="s">
        <v>668</v>
      </c>
      <c r="K468" s="34" t="s">
        <v>252</v>
      </c>
      <c r="L468" s="33"/>
      <c r="M468" s="33" t="s">
        <v>199</v>
      </c>
      <c r="N468" s="33" t="str">
        <f>IF(M468&gt;0,VLOOKUP(M468,lists!$Q$6:$R$161,2,FALSE),"")</f>
        <v>Thanatephorus cucumeris</v>
      </c>
      <c r="O468" s="35"/>
      <c r="P468" s="35" t="s">
        <v>190</v>
      </c>
      <c r="Q468" s="35" t="s">
        <v>396</v>
      </c>
      <c r="R468" s="29" t="s">
        <v>378</v>
      </c>
      <c r="S468" s="35" t="s">
        <v>396</v>
      </c>
      <c r="T468" s="38" t="s">
        <v>1007</v>
      </c>
      <c r="U468" s="35" t="s">
        <v>1301</v>
      </c>
      <c r="V468" s="34" t="s">
        <v>14</v>
      </c>
      <c r="W468" s="35" t="s">
        <v>388</v>
      </c>
      <c r="X468" s="35" t="s">
        <v>1303</v>
      </c>
      <c r="Y468" s="35" t="s">
        <v>1304</v>
      </c>
      <c r="Z468" s="35">
        <v>2012</v>
      </c>
      <c r="AA468" s="34" t="s">
        <v>1295</v>
      </c>
      <c r="AB468" s="34" t="s">
        <v>1305</v>
      </c>
      <c r="AC468" s="34"/>
      <c r="AD468" s="34" t="s">
        <v>182</v>
      </c>
    </row>
    <row r="469" spans="1:30" s="36" customFormat="1" ht="58">
      <c r="A469" s="39">
        <v>1130</v>
      </c>
      <c r="B469" s="35" t="s">
        <v>385</v>
      </c>
      <c r="C469" s="35" t="s">
        <v>386</v>
      </c>
      <c r="D469" s="33" t="s">
        <v>112</v>
      </c>
      <c r="E469" s="33" t="str">
        <f>IF(D469&gt;0,VLOOKUP(D469,lists!$C$6:$D$101,2,FALSE),"")</f>
        <v>Marigold</v>
      </c>
      <c r="F469" s="35" t="s">
        <v>1297</v>
      </c>
      <c r="G469" s="38" t="s">
        <v>396</v>
      </c>
      <c r="H469" s="35"/>
      <c r="I469" s="35" t="s">
        <v>625</v>
      </c>
      <c r="J469" s="35" t="s">
        <v>668</v>
      </c>
      <c r="K469" s="34" t="s">
        <v>252</v>
      </c>
      <c r="L469" s="33"/>
      <c r="M469" s="33" t="s">
        <v>179</v>
      </c>
      <c r="N469" s="33">
        <f>IF(M469&gt;0,VLOOKUP(M469,lists!$Q$6:$R$161,2,FALSE),"")</f>
        <v>0</v>
      </c>
      <c r="O469" s="35"/>
      <c r="P469" s="35" t="s">
        <v>190</v>
      </c>
      <c r="Q469" s="35" t="s">
        <v>396</v>
      </c>
      <c r="R469" s="29" t="s">
        <v>378</v>
      </c>
      <c r="S469" s="35" t="s">
        <v>396</v>
      </c>
      <c r="T469" s="38" t="s">
        <v>1007</v>
      </c>
      <c r="U469" s="35" t="s">
        <v>1302</v>
      </c>
      <c r="V469" s="34" t="s">
        <v>14</v>
      </c>
      <c r="W469" s="35" t="s">
        <v>388</v>
      </c>
      <c r="X469" s="35" t="s">
        <v>1303</v>
      </c>
      <c r="Y469" s="35" t="s">
        <v>1304</v>
      </c>
      <c r="Z469" s="35">
        <v>2012</v>
      </c>
      <c r="AA469" s="34" t="s">
        <v>1295</v>
      </c>
      <c r="AB469" s="34" t="s">
        <v>1305</v>
      </c>
      <c r="AC469" s="34"/>
      <c r="AD469" s="34" t="s">
        <v>182</v>
      </c>
    </row>
    <row r="470" spans="1:30" s="36" customFormat="1" ht="72.5">
      <c r="A470" s="39">
        <v>1131</v>
      </c>
      <c r="B470" s="35" t="s">
        <v>385</v>
      </c>
      <c r="C470" s="35" t="s">
        <v>386</v>
      </c>
      <c r="D470" s="33" t="s">
        <v>112</v>
      </c>
      <c r="E470" s="33" t="s">
        <v>65</v>
      </c>
      <c r="F470" s="35" t="s">
        <v>1311</v>
      </c>
      <c r="G470" s="38" t="s">
        <v>396</v>
      </c>
      <c r="H470" s="35"/>
      <c r="I470" s="35" t="s">
        <v>540</v>
      </c>
      <c r="J470" s="35" t="s">
        <v>551</v>
      </c>
      <c r="K470" s="34" t="s">
        <v>252</v>
      </c>
      <c r="L470" s="33"/>
      <c r="M470" s="33" t="s">
        <v>308</v>
      </c>
      <c r="N470" s="33">
        <f>IF(M470&gt;0,VLOOKUP(M470,lists!$Q$6:$R$161,2,FALSE),"")</f>
        <v>0</v>
      </c>
      <c r="O470" s="35"/>
      <c r="P470" s="35" t="s">
        <v>190</v>
      </c>
      <c r="Q470" s="35" t="s">
        <v>396</v>
      </c>
      <c r="R470" s="29" t="s">
        <v>378</v>
      </c>
      <c r="S470" s="35" t="s">
        <v>396</v>
      </c>
      <c r="T470" s="38" t="s">
        <v>1007</v>
      </c>
      <c r="U470" s="35" t="s">
        <v>1310</v>
      </c>
      <c r="V470" s="34" t="s">
        <v>14</v>
      </c>
      <c r="W470" s="35" t="s">
        <v>388</v>
      </c>
      <c r="X470" s="35" t="s">
        <v>1307</v>
      </c>
      <c r="Y470" s="35" t="s">
        <v>1308</v>
      </c>
      <c r="Z470" s="35">
        <v>2004</v>
      </c>
      <c r="AA470" s="34" t="s">
        <v>1309</v>
      </c>
      <c r="AB470" s="35" t="s">
        <v>1306</v>
      </c>
      <c r="AC470" s="34"/>
      <c r="AD470" s="34" t="s">
        <v>183</v>
      </c>
    </row>
    <row r="471" spans="1:30" s="36" customFormat="1">
      <c r="A471" s="39">
        <v>1132</v>
      </c>
      <c r="B471" s="35" t="s">
        <v>385</v>
      </c>
      <c r="C471" s="35" t="s">
        <v>386</v>
      </c>
      <c r="D471" s="33" t="s">
        <v>109</v>
      </c>
      <c r="E471" s="33" t="str">
        <f>IF(D471&gt;0,VLOOKUP(D471,lists!$C$6:$D$101,2,FALSE),"")</f>
        <v>Buckwheat</v>
      </c>
      <c r="F471" s="35"/>
      <c r="G471" s="38" t="s">
        <v>405</v>
      </c>
      <c r="H471" s="35"/>
      <c r="I471" s="35" t="s">
        <v>540</v>
      </c>
      <c r="J471" s="35" t="s">
        <v>551</v>
      </c>
      <c r="K471" s="34" t="s">
        <v>252</v>
      </c>
      <c r="L471" s="33"/>
      <c r="M471" s="33" t="s">
        <v>179</v>
      </c>
      <c r="N471" s="33">
        <f>IF(M471&gt;0,VLOOKUP(M471,lists!$Q$6:$R$161,2,FALSE),"")</f>
        <v>0</v>
      </c>
      <c r="O471" s="35"/>
      <c r="P471" s="35" t="s">
        <v>515</v>
      </c>
      <c r="Q471" s="35" t="s">
        <v>396</v>
      </c>
      <c r="R471" s="29" t="s">
        <v>396</v>
      </c>
      <c r="S471" s="35" t="s">
        <v>396</v>
      </c>
      <c r="T471" s="38" t="s">
        <v>509</v>
      </c>
      <c r="U471" s="35" t="s">
        <v>1312</v>
      </c>
      <c r="V471" s="34" t="s">
        <v>14</v>
      </c>
      <c r="W471" s="35" t="s">
        <v>388</v>
      </c>
      <c r="X471" s="35" t="s">
        <v>1313</v>
      </c>
      <c r="Y471" s="35" t="s">
        <v>1314</v>
      </c>
      <c r="Z471" s="35">
        <v>2007</v>
      </c>
      <c r="AA471" s="35"/>
      <c r="AB471" s="35" t="s">
        <v>1315</v>
      </c>
      <c r="AC471" s="34"/>
      <c r="AD471" s="34" t="s">
        <v>184</v>
      </c>
    </row>
    <row r="472" spans="1:30" s="36" customFormat="1" ht="72.5">
      <c r="A472" s="39">
        <v>1133</v>
      </c>
      <c r="B472" s="35" t="s">
        <v>385</v>
      </c>
      <c r="C472" s="35" t="s">
        <v>386</v>
      </c>
      <c r="D472" s="33" t="s">
        <v>109</v>
      </c>
      <c r="E472" s="33" t="str">
        <f>IF(D472&gt;0,VLOOKUP(D472,lists!$C$6:$D$101,2,FALSE),"")</f>
        <v>Buckwheat</v>
      </c>
      <c r="F472" s="35"/>
      <c r="G472" s="38" t="s">
        <v>405</v>
      </c>
      <c r="H472" s="35"/>
      <c r="I472" s="35" t="s">
        <v>540</v>
      </c>
      <c r="J472" s="35" t="s">
        <v>1321</v>
      </c>
      <c r="K472" s="34" t="s">
        <v>252</v>
      </c>
      <c r="L472" s="33"/>
      <c r="M472" s="33" t="s">
        <v>319</v>
      </c>
      <c r="N472" s="33" t="str">
        <f>IF(M472&gt;0,VLOOKUP(M472,lists!$Q$6:$R$161,2,FALSE),"")</f>
        <v>Athelia rolfsii</v>
      </c>
      <c r="O472" s="35"/>
      <c r="P472" s="35" t="s">
        <v>515</v>
      </c>
      <c r="Q472" s="35" t="s">
        <v>197</v>
      </c>
      <c r="R472" s="29" t="s">
        <v>396</v>
      </c>
      <c r="S472" s="35" t="s">
        <v>396</v>
      </c>
      <c r="T472" s="38" t="s">
        <v>509</v>
      </c>
      <c r="U472" s="35" t="s">
        <v>1316</v>
      </c>
      <c r="V472" s="34" t="s">
        <v>15</v>
      </c>
      <c r="W472" s="35" t="s">
        <v>388</v>
      </c>
      <c r="X472" s="35" t="s">
        <v>1317</v>
      </c>
      <c r="Y472" s="35" t="s">
        <v>1318</v>
      </c>
      <c r="Z472" s="35">
        <v>1989</v>
      </c>
      <c r="AA472" s="34" t="s">
        <v>1319</v>
      </c>
      <c r="AB472" s="35"/>
      <c r="AC472" s="34" t="s">
        <v>1320</v>
      </c>
      <c r="AD472" s="34" t="s">
        <v>184</v>
      </c>
    </row>
    <row r="473" spans="1:30" s="36" customFormat="1" ht="72.5">
      <c r="A473" s="39">
        <v>1133</v>
      </c>
      <c r="B473" s="35" t="s">
        <v>385</v>
      </c>
      <c r="C473" s="35" t="s">
        <v>386</v>
      </c>
      <c r="D473" s="33" t="s">
        <v>109</v>
      </c>
      <c r="E473" s="33" t="str">
        <f>IF(D473&gt;0,VLOOKUP(D473,lists!$C$6:$D$101,2,FALSE),"")</f>
        <v>Buckwheat</v>
      </c>
      <c r="F473" s="35"/>
      <c r="G473" s="38" t="s">
        <v>405</v>
      </c>
      <c r="H473" s="35"/>
      <c r="I473" s="35" t="s">
        <v>540</v>
      </c>
      <c r="J473" s="35" t="s">
        <v>1321</v>
      </c>
      <c r="K473" s="34" t="s">
        <v>252</v>
      </c>
      <c r="L473" s="33"/>
      <c r="M473" s="33" t="s">
        <v>275</v>
      </c>
      <c r="N473" s="33">
        <f>IF(M473&gt;0,VLOOKUP(M473,lists!$Q$6:$R$161,2,FALSE),"")</f>
        <v>0</v>
      </c>
      <c r="O473" s="35"/>
      <c r="P473" s="35" t="s">
        <v>515</v>
      </c>
      <c r="Q473" s="35" t="s">
        <v>396</v>
      </c>
      <c r="R473" s="29" t="s">
        <v>396</v>
      </c>
      <c r="S473" s="35" t="s">
        <v>396</v>
      </c>
      <c r="T473" s="38" t="s">
        <v>509</v>
      </c>
      <c r="U473" s="35" t="s">
        <v>1316</v>
      </c>
      <c r="V473" s="34" t="s">
        <v>15</v>
      </c>
      <c r="W473" s="35" t="s">
        <v>388</v>
      </c>
      <c r="X473" s="35" t="s">
        <v>1317</v>
      </c>
      <c r="Y473" s="35" t="s">
        <v>1318</v>
      </c>
      <c r="Z473" s="35">
        <v>1989</v>
      </c>
      <c r="AA473" s="34" t="s">
        <v>1319</v>
      </c>
      <c r="AB473" s="35"/>
      <c r="AC473" s="34" t="s">
        <v>1320</v>
      </c>
      <c r="AD473" s="34" t="s">
        <v>184</v>
      </c>
    </row>
    <row r="474" spans="1:30" s="36" customFormat="1" ht="29">
      <c r="A474" s="39">
        <v>1134</v>
      </c>
      <c r="B474" s="35" t="s">
        <v>385</v>
      </c>
      <c r="C474" s="35" t="s">
        <v>386</v>
      </c>
      <c r="D474" s="33" t="s">
        <v>80</v>
      </c>
      <c r="E474" s="33" t="str">
        <f>IF(D474&gt;0,VLOOKUP(D474,lists!$C$6:$D$101,2,FALSE),"")</f>
        <v>Potato</v>
      </c>
      <c r="F474" s="35"/>
      <c r="G474" s="38" t="s">
        <v>405</v>
      </c>
      <c r="H474" s="35"/>
      <c r="I474" s="35" t="s">
        <v>540</v>
      </c>
      <c r="J474" s="35" t="s">
        <v>541</v>
      </c>
      <c r="K474" s="34" t="s">
        <v>252</v>
      </c>
      <c r="L474" s="33"/>
      <c r="M474" s="33" t="s">
        <v>199</v>
      </c>
      <c r="N474" s="33" t="str">
        <f>IF(M474&gt;0,VLOOKUP(M474,lists!$Q$6:$R$161,2,FALSE),"")</f>
        <v>Thanatephorus cucumeris</v>
      </c>
      <c r="O474" s="35"/>
      <c r="P474" s="35" t="s">
        <v>515</v>
      </c>
      <c r="Q474" s="35" t="s">
        <v>396</v>
      </c>
      <c r="R474" s="29" t="s">
        <v>396</v>
      </c>
      <c r="S474" s="35" t="s">
        <v>396</v>
      </c>
      <c r="T474" s="38" t="s">
        <v>509</v>
      </c>
      <c r="U474" s="35" t="s">
        <v>1323</v>
      </c>
      <c r="V474" s="34" t="s">
        <v>16</v>
      </c>
      <c r="W474" s="35" t="s">
        <v>407</v>
      </c>
      <c r="X474" s="35" t="s">
        <v>1325</v>
      </c>
      <c r="Y474" s="34" t="s">
        <v>1324</v>
      </c>
      <c r="Z474" s="35">
        <v>2015</v>
      </c>
      <c r="AA474" s="35"/>
      <c r="AB474" s="35"/>
      <c r="AC474" s="34" t="s">
        <v>1326</v>
      </c>
      <c r="AD474" s="34" t="s">
        <v>183</v>
      </c>
    </row>
    <row r="475" spans="1:30" s="36" customFormat="1">
      <c r="A475" s="39">
        <v>1135</v>
      </c>
      <c r="B475" s="35" t="s">
        <v>385</v>
      </c>
      <c r="C475" s="35" t="s">
        <v>386</v>
      </c>
      <c r="D475" s="33" t="s">
        <v>80</v>
      </c>
      <c r="E475" s="33" t="str">
        <f>IF(D475&gt;0,VLOOKUP(D475,lists!$C$6:$D$101,2,FALSE),"")</f>
        <v>Potato</v>
      </c>
      <c r="F475" s="35"/>
      <c r="G475" s="38" t="s">
        <v>405</v>
      </c>
      <c r="H475" s="35"/>
      <c r="I475" s="35"/>
      <c r="J475" s="35"/>
      <c r="K475" s="34" t="s">
        <v>252</v>
      </c>
      <c r="L475" s="33"/>
      <c r="M475" s="33" t="s">
        <v>272</v>
      </c>
      <c r="N475" s="33" t="str">
        <f>IF(M475&gt;0,VLOOKUP(M475,lists!$Q$6:$R$161,2,FALSE),"")</f>
        <v>Pectobacterium carotovorum</v>
      </c>
      <c r="O475" s="35"/>
      <c r="P475" s="35" t="s">
        <v>515</v>
      </c>
      <c r="Q475" s="35" t="s">
        <v>396</v>
      </c>
      <c r="R475" s="29" t="s">
        <v>396</v>
      </c>
      <c r="S475" s="35" t="s">
        <v>396</v>
      </c>
      <c r="T475" s="38" t="s">
        <v>396</v>
      </c>
      <c r="U475" s="35" t="s">
        <v>406</v>
      </c>
      <c r="V475" s="34" t="s">
        <v>406</v>
      </c>
      <c r="W475" s="35" t="s">
        <v>388</v>
      </c>
      <c r="X475" s="35" t="s">
        <v>1388</v>
      </c>
      <c r="Y475" s="35" t="s">
        <v>1331</v>
      </c>
      <c r="Z475" s="35">
        <v>1987</v>
      </c>
      <c r="AA475" s="35"/>
      <c r="AB475" s="35" t="s">
        <v>1389</v>
      </c>
      <c r="AC475" s="34"/>
      <c r="AD475" s="34" t="s">
        <v>183</v>
      </c>
    </row>
    <row r="476" spans="1:30" s="36" customFormat="1">
      <c r="A476" s="39">
        <v>1135</v>
      </c>
      <c r="B476" s="35" t="s">
        <v>385</v>
      </c>
      <c r="C476" s="35" t="s">
        <v>386</v>
      </c>
      <c r="D476" s="33" t="s">
        <v>80</v>
      </c>
      <c r="E476" s="33" t="str">
        <f>IF(D476&gt;0,VLOOKUP(D476,lists!$C$6:$D$101,2,FALSE),"")</f>
        <v>Potato</v>
      </c>
      <c r="F476" s="35"/>
      <c r="G476" s="38" t="s">
        <v>405</v>
      </c>
      <c r="H476" s="35"/>
      <c r="I476" s="35"/>
      <c r="J476" s="35"/>
      <c r="K476" s="34" t="s">
        <v>252</v>
      </c>
      <c r="L476" s="33"/>
      <c r="M476" s="33" t="s">
        <v>199</v>
      </c>
      <c r="N476" s="33" t="str">
        <f>IF(M476&gt;0,VLOOKUP(M476,lists!$Q$6:$R$161,2,FALSE),"")</f>
        <v>Thanatephorus cucumeris</v>
      </c>
      <c r="O476" s="35"/>
      <c r="P476" s="35" t="s">
        <v>515</v>
      </c>
      <c r="Q476" s="35" t="s">
        <v>396</v>
      </c>
      <c r="R476" s="29" t="s">
        <v>396</v>
      </c>
      <c r="S476" s="35" t="s">
        <v>396</v>
      </c>
      <c r="T476" s="38" t="s">
        <v>396</v>
      </c>
      <c r="U476" s="35" t="s">
        <v>406</v>
      </c>
      <c r="V476" s="34" t="s">
        <v>406</v>
      </c>
      <c r="W476" s="35" t="s">
        <v>388</v>
      </c>
      <c r="X476" s="35" t="s">
        <v>1388</v>
      </c>
      <c r="Y476" s="35" t="s">
        <v>1331</v>
      </c>
      <c r="Z476" s="35">
        <v>1987</v>
      </c>
      <c r="AA476" s="35"/>
      <c r="AB476" s="35" t="s">
        <v>1389</v>
      </c>
      <c r="AC476" s="34"/>
      <c r="AD476" s="34" t="s">
        <v>183</v>
      </c>
    </row>
    <row r="477" spans="1:30" s="36" customFormat="1">
      <c r="A477" s="39">
        <v>1135</v>
      </c>
      <c r="B477" s="35" t="s">
        <v>385</v>
      </c>
      <c r="C477" s="35" t="s">
        <v>386</v>
      </c>
      <c r="D477" s="33" t="s">
        <v>80</v>
      </c>
      <c r="E477" s="33" t="str">
        <f>IF(D477&gt;0,VLOOKUP(D477,lists!$C$6:$D$101,2,FALSE),"")</f>
        <v>Potato</v>
      </c>
      <c r="F477" s="35"/>
      <c r="G477" s="38" t="s">
        <v>405</v>
      </c>
      <c r="H477" s="35"/>
      <c r="I477" s="35"/>
      <c r="J477" s="35"/>
      <c r="K477" s="34" t="s">
        <v>252</v>
      </c>
      <c r="L477" s="33"/>
      <c r="M477" s="33" t="s">
        <v>355</v>
      </c>
      <c r="N477" s="33">
        <f>IF(M477&gt;0,VLOOKUP(M477,lists!$Q$6:$R$161,2,FALSE),"")</f>
        <v>0</v>
      </c>
      <c r="O477" s="35"/>
      <c r="P477" s="35" t="s">
        <v>515</v>
      </c>
      <c r="Q477" s="35" t="s">
        <v>396</v>
      </c>
      <c r="R477" s="29" t="s">
        <v>396</v>
      </c>
      <c r="S477" s="35" t="s">
        <v>396</v>
      </c>
      <c r="T477" s="38" t="s">
        <v>396</v>
      </c>
      <c r="U477" s="35" t="s">
        <v>406</v>
      </c>
      <c r="V477" s="34" t="s">
        <v>406</v>
      </c>
      <c r="W477" s="35" t="s">
        <v>388</v>
      </c>
      <c r="X477" s="35" t="s">
        <v>1388</v>
      </c>
      <c r="Y477" s="35" t="s">
        <v>1331</v>
      </c>
      <c r="Z477" s="35">
        <v>1987</v>
      </c>
      <c r="AA477" s="35"/>
      <c r="AB477" s="35" t="s">
        <v>1389</v>
      </c>
      <c r="AC477" s="34"/>
      <c r="AD477" s="34" t="s">
        <v>183</v>
      </c>
    </row>
    <row r="478" spans="1:30" s="36" customFormat="1">
      <c r="A478" s="39">
        <v>1135</v>
      </c>
      <c r="B478" s="35" t="s">
        <v>385</v>
      </c>
      <c r="C478" s="35" t="s">
        <v>386</v>
      </c>
      <c r="D478" s="33" t="s">
        <v>80</v>
      </c>
      <c r="E478" s="33" t="str">
        <f>IF(D478&gt;0,VLOOKUP(D478,lists!$C$6:$D$101,2,FALSE),"")</f>
        <v>Potato</v>
      </c>
      <c r="F478" s="35"/>
      <c r="G478" s="38" t="s">
        <v>405</v>
      </c>
      <c r="H478" s="35"/>
      <c r="I478" s="35"/>
      <c r="J478" s="35"/>
      <c r="K478" s="34" t="s">
        <v>252</v>
      </c>
      <c r="L478" s="33"/>
      <c r="M478" s="33" t="s">
        <v>326</v>
      </c>
      <c r="N478" s="33">
        <f>IF(M478&gt;0,VLOOKUP(M478,lists!$Q$6:$R$161,2,FALSE),"")</f>
        <v>0</v>
      </c>
      <c r="O478" s="35"/>
      <c r="P478" s="35" t="s">
        <v>515</v>
      </c>
      <c r="Q478" s="35" t="s">
        <v>396</v>
      </c>
      <c r="R478" s="29" t="s">
        <v>396</v>
      </c>
      <c r="S478" s="35" t="s">
        <v>396</v>
      </c>
      <c r="T478" s="38" t="s">
        <v>396</v>
      </c>
      <c r="U478" s="35" t="s">
        <v>406</v>
      </c>
      <c r="V478" s="34" t="s">
        <v>406</v>
      </c>
      <c r="W478" s="35" t="s">
        <v>388</v>
      </c>
      <c r="X478" s="35" t="s">
        <v>1388</v>
      </c>
      <c r="Y478" s="35" t="s">
        <v>1331</v>
      </c>
      <c r="Z478" s="35">
        <v>1987</v>
      </c>
      <c r="AA478" s="35"/>
      <c r="AB478" s="35" t="s">
        <v>1389</v>
      </c>
      <c r="AC478" s="34"/>
      <c r="AD478" s="34" t="s">
        <v>183</v>
      </c>
    </row>
    <row r="479" spans="1:30" s="36" customFormat="1">
      <c r="A479" s="39">
        <v>1135</v>
      </c>
      <c r="B479" s="35" t="s">
        <v>385</v>
      </c>
      <c r="C479" s="35" t="s">
        <v>386</v>
      </c>
      <c r="D479" s="33" t="s">
        <v>80</v>
      </c>
      <c r="E479" s="33" t="str">
        <f>IF(D479&gt;0,VLOOKUP(D479,lists!$C$6:$D$101,2,FALSE),"")</f>
        <v>Potato</v>
      </c>
      <c r="F479" s="35"/>
      <c r="G479" s="38" t="s">
        <v>405</v>
      </c>
      <c r="H479" s="35"/>
      <c r="I479" s="35"/>
      <c r="J479" s="35"/>
      <c r="K479" s="34" t="s">
        <v>252</v>
      </c>
      <c r="L479" s="33"/>
      <c r="M479" s="33" t="s">
        <v>320</v>
      </c>
      <c r="N479" s="33">
        <f>IF(M479&gt;0,VLOOKUP(M479,lists!$Q$6:$R$161,2,FALSE),"")</f>
        <v>0</v>
      </c>
      <c r="O479" s="35"/>
      <c r="P479" s="35" t="s">
        <v>515</v>
      </c>
      <c r="Q479" s="35" t="s">
        <v>396</v>
      </c>
      <c r="R479" s="29" t="s">
        <v>396</v>
      </c>
      <c r="S479" s="35" t="s">
        <v>396</v>
      </c>
      <c r="T479" s="38" t="s">
        <v>396</v>
      </c>
      <c r="U479" s="35" t="s">
        <v>406</v>
      </c>
      <c r="V479" s="34" t="s">
        <v>406</v>
      </c>
      <c r="W479" s="35" t="s">
        <v>388</v>
      </c>
      <c r="X479" s="35" t="s">
        <v>1388</v>
      </c>
      <c r="Y479" s="35" t="s">
        <v>1331</v>
      </c>
      <c r="Z479" s="35">
        <v>1987</v>
      </c>
      <c r="AA479" s="35"/>
      <c r="AB479" s="35" t="s">
        <v>1389</v>
      </c>
      <c r="AC479" s="34"/>
      <c r="AD479" s="34" t="s">
        <v>183</v>
      </c>
    </row>
    <row r="480" spans="1:30" s="36" customFormat="1">
      <c r="A480" s="39">
        <v>1135</v>
      </c>
      <c r="B480" s="35" t="s">
        <v>385</v>
      </c>
      <c r="C480" s="35" t="s">
        <v>386</v>
      </c>
      <c r="D480" s="33" t="s">
        <v>80</v>
      </c>
      <c r="E480" s="33" t="str">
        <f>IF(D480&gt;0,VLOOKUP(D480,lists!$C$6:$D$101,2,FALSE),"")</f>
        <v>Potato</v>
      </c>
      <c r="F480" s="35"/>
      <c r="G480" s="38" t="s">
        <v>405</v>
      </c>
      <c r="H480" s="35"/>
      <c r="I480" s="35"/>
      <c r="J480" s="35"/>
      <c r="K480" s="34" t="s">
        <v>252</v>
      </c>
      <c r="L480" s="33"/>
      <c r="M480" s="33" t="s">
        <v>275</v>
      </c>
      <c r="N480" s="33">
        <f>IF(M480&gt;0,VLOOKUP(M480,lists!$Q$6:$R$161,2,FALSE),"")</f>
        <v>0</v>
      </c>
      <c r="O480" s="35"/>
      <c r="P480" s="35" t="s">
        <v>515</v>
      </c>
      <c r="Q480" s="35" t="s">
        <v>396</v>
      </c>
      <c r="R480" s="29" t="s">
        <v>396</v>
      </c>
      <c r="S480" s="35" t="s">
        <v>396</v>
      </c>
      <c r="T480" s="38" t="s">
        <v>396</v>
      </c>
      <c r="U480" s="35" t="s">
        <v>406</v>
      </c>
      <c r="V480" s="34" t="s">
        <v>406</v>
      </c>
      <c r="W480" s="35" t="s">
        <v>388</v>
      </c>
      <c r="X480" s="35" t="s">
        <v>1388</v>
      </c>
      <c r="Y480" s="35" t="s">
        <v>1331</v>
      </c>
      <c r="Z480" s="35">
        <v>1987</v>
      </c>
      <c r="AA480" s="35"/>
      <c r="AB480" s="35" t="s">
        <v>1389</v>
      </c>
      <c r="AC480" s="34"/>
      <c r="AD480" s="34" t="s">
        <v>183</v>
      </c>
    </row>
    <row r="481" spans="1:30" s="36" customFormat="1">
      <c r="A481" s="39">
        <v>1135</v>
      </c>
      <c r="B481" s="35" t="s">
        <v>385</v>
      </c>
      <c r="C481" s="35" t="s">
        <v>386</v>
      </c>
      <c r="D481" s="33" t="s">
        <v>80</v>
      </c>
      <c r="E481" s="33" t="str">
        <f>IF(D481&gt;0,VLOOKUP(D481,lists!$C$6:$D$101,2,FALSE),"")</f>
        <v>Potato</v>
      </c>
      <c r="F481" s="35"/>
      <c r="G481" s="38" t="s">
        <v>405</v>
      </c>
      <c r="H481" s="35"/>
      <c r="I481" s="35"/>
      <c r="J481" s="35"/>
      <c r="K481" s="34" t="s">
        <v>252</v>
      </c>
      <c r="L481" s="33"/>
      <c r="M481" s="33" t="s">
        <v>262</v>
      </c>
      <c r="N481" s="33" t="str">
        <f>IF(M481&gt;0,VLOOKUP(M481,lists!$Q$6:$R$161,2,FALSE),"")</f>
        <v>Colletotrichum atramentarium</v>
      </c>
      <c r="O481" s="35"/>
      <c r="P481" s="35" t="s">
        <v>515</v>
      </c>
      <c r="Q481" s="35" t="s">
        <v>396</v>
      </c>
      <c r="R481" s="29" t="s">
        <v>396</v>
      </c>
      <c r="S481" s="35" t="s">
        <v>396</v>
      </c>
      <c r="T481" s="38" t="s">
        <v>396</v>
      </c>
      <c r="U481" s="35" t="s">
        <v>406</v>
      </c>
      <c r="V481" s="34" t="s">
        <v>406</v>
      </c>
      <c r="W481" s="35" t="s">
        <v>388</v>
      </c>
      <c r="X481" s="35" t="s">
        <v>1388</v>
      </c>
      <c r="Y481" s="35" t="s">
        <v>1331</v>
      </c>
      <c r="Z481" s="35">
        <v>1987</v>
      </c>
      <c r="AA481" s="35"/>
      <c r="AB481" s="35" t="s">
        <v>1389</v>
      </c>
      <c r="AC481" s="34"/>
      <c r="AD481" s="34" t="s">
        <v>183</v>
      </c>
    </row>
    <row r="482" spans="1:30" s="36" customFormat="1">
      <c r="A482" s="39">
        <v>1135</v>
      </c>
      <c r="B482" s="35" t="s">
        <v>385</v>
      </c>
      <c r="C482" s="35" t="s">
        <v>386</v>
      </c>
      <c r="D482" s="33" t="s">
        <v>80</v>
      </c>
      <c r="E482" s="33" t="str">
        <f>IF(D482&gt;0,VLOOKUP(D482,lists!$C$6:$D$101,2,FALSE),"")</f>
        <v>Potato</v>
      </c>
      <c r="F482" s="35"/>
      <c r="G482" s="38" t="s">
        <v>405</v>
      </c>
      <c r="H482" s="35"/>
      <c r="I482" s="35"/>
      <c r="J482" s="35"/>
      <c r="K482" s="34" t="s">
        <v>252</v>
      </c>
      <c r="L482" s="33"/>
      <c r="M482" s="33" t="s">
        <v>179</v>
      </c>
      <c r="N482" s="33">
        <f>IF(M482&gt;0,VLOOKUP(M482,lists!$Q$6:$R$161,2,FALSE),"")</f>
        <v>0</v>
      </c>
      <c r="O482" s="35"/>
      <c r="P482" s="35" t="s">
        <v>515</v>
      </c>
      <c r="Q482" s="35" t="s">
        <v>396</v>
      </c>
      <c r="R482" s="29" t="s">
        <v>396</v>
      </c>
      <c r="S482" s="35" t="s">
        <v>396</v>
      </c>
      <c r="T482" s="38" t="s">
        <v>396</v>
      </c>
      <c r="U482" s="35" t="s">
        <v>406</v>
      </c>
      <c r="V482" s="34" t="s">
        <v>406</v>
      </c>
      <c r="W482" s="35" t="s">
        <v>388</v>
      </c>
      <c r="X482" s="35" t="s">
        <v>1388</v>
      </c>
      <c r="Y482" s="35" t="s">
        <v>1331</v>
      </c>
      <c r="Z482" s="35">
        <v>1987</v>
      </c>
      <c r="AA482" s="35"/>
      <c r="AB482" s="35" t="s">
        <v>1389</v>
      </c>
      <c r="AC482" s="34"/>
      <c r="AD482" s="34" t="s">
        <v>183</v>
      </c>
    </row>
    <row r="483" spans="1:30" s="36" customFormat="1">
      <c r="A483" s="39">
        <v>1135</v>
      </c>
      <c r="B483" s="35" t="s">
        <v>385</v>
      </c>
      <c r="C483" s="35" t="s">
        <v>386</v>
      </c>
      <c r="D483" s="33" t="s">
        <v>80</v>
      </c>
      <c r="E483" s="33" t="str">
        <f>IF(D483&gt;0,VLOOKUP(D483,lists!$C$6:$D$101,2,FALSE),"")</f>
        <v>Potato</v>
      </c>
      <c r="F483" s="35"/>
      <c r="G483" s="38" t="s">
        <v>405</v>
      </c>
      <c r="H483" s="35"/>
      <c r="I483" s="35"/>
      <c r="J483" s="35"/>
      <c r="K483" s="34" t="s">
        <v>252</v>
      </c>
      <c r="L483" s="33"/>
      <c r="M483" s="33" t="s">
        <v>1387</v>
      </c>
      <c r="N483" s="33">
        <f>IF(M483&gt;0,VLOOKUP(M483,lists!$Q$6:$R$161,2,FALSE),"")</f>
        <v>0</v>
      </c>
      <c r="O483" s="35"/>
      <c r="P483" s="35" t="s">
        <v>515</v>
      </c>
      <c r="Q483" s="35" t="s">
        <v>396</v>
      </c>
      <c r="R483" s="29" t="s">
        <v>396</v>
      </c>
      <c r="S483" s="35" t="s">
        <v>396</v>
      </c>
      <c r="T483" s="38" t="s">
        <v>396</v>
      </c>
      <c r="U483" s="35" t="s">
        <v>406</v>
      </c>
      <c r="V483" s="34" t="s">
        <v>406</v>
      </c>
      <c r="W483" s="35" t="s">
        <v>388</v>
      </c>
      <c r="X483" s="35" t="s">
        <v>1388</v>
      </c>
      <c r="Y483" s="35" t="s">
        <v>1331</v>
      </c>
      <c r="Z483" s="35">
        <v>1987</v>
      </c>
      <c r="AA483" s="35"/>
      <c r="AB483" s="35" t="s">
        <v>1389</v>
      </c>
      <c r="AC483" s="34"/>
      <c r="AD483" s="34" t="s">
        <v>183</v>
      </c>
    </row>
    <row r="484" spans="1:30" s="36" customFormat="1">
      <c r="A484" s="39">
        <v>1135</v>
      </c>
      <c r="B484" s="35" t="s">
        <v>385</v>
      </c>
      <c r="C484" s="35" t="s">
        <v>386</v>
      </c>
      <c r="D484" s="33" t="s">
        <v>80</v>
      </c>
      <c r="E484" s="33" t="str">
        <f>IF(D484&gt;0,VLOOKUP(D484,lists!$C$6:$D$101,2,FALSE),"")</f>
        <v>Potato</v>
      </c>
      <c r="F484" s="35"/>
      <c r="G484" s="38" t="s">
        <v>405</v>
      </c>
      <c r="H484" s="35"/>
      <c r="I484" s="35"/>
      <c r="J484" s="35"/>
      <c r="K484" s="34" t="s">
        <v>252</v>
      </c>
      <c r="L484" s="33"/>
      <c r="M484" s="33" t="s">
        <v>1003</v>
      </c>
      <c r="N484" s="33">
        <f>IF(M484&gt;0,VLOOKUP(M484,lists!$Q$6:$R$161,2,FALSE),"")</f>
        <v>0</v>
      </c>
      <c r="O484" s="35"/>
      <c r="P484" s="35" t="s">
        <v>515</v>
      </c>
      <c r="Q484" s="35" t="s">
        <v>396</v>
      </c>
      <c r="R484" s="29" t="s">
        <v>396</v>
      </c>
      <c r="S484" s="35" t="s">
        <v>396</v>
      </c>
      <c r="T484" s="38" t="s">
        <v>396</v>
      </c>
      <c r="U484" s="35" t="s">
        <v>406</v>
      </c>
      <c r="V484" s="34" t="s">
        <v>406</v>
      </c>
      <c r="W484" s="35" t="s">
        <v>388</v>
      </c>
      <c r="X484" s="35" t="s">
        <v>1388</v>
      </c>
      <c r="Y484" s="35" t="s">
        <v>1331</v>
      </c>
      <c r="Z484" s="35">
        <v>1987</v>
      </c>
      <c r="AA484" s="35"/>
      <c r="AB484" s="35" t="s">
        <v>1389</v>
      </c>
      <c r="AC484" s="34"/>
      <c r="AD484" s="34" t="s">
        <v>183</v>
      </c>
    </row>
    <row r="485" spans="1:30" s="36" customFormat="1">
      <c r="A485" s="39">
        <v>1135</v>
      </c>
      <c r="B485" s="35" t="s">
        <v>385</v>
      </c>
      <c r="C485" s="35" t="s">
        <v>386</v>
      </c>
      <c r="D485" s="33" t="s">
        <v>80</v>
      </c>
      <c r="E485" s="33" t="str">
        <f>IF(D485&gt;0,VLOOKUP(D485,lists!$C$6:$D$101,2,FALSE),"")</f>
        <v>Potato</v>
      </c>
      <c r="F485" s="35"/>
      <c r="G485" s="38" t="s">
        <v>405</v>
      </c>
      <c r="H485" s="35"/>
      <c r="I485" s="35"/>
      <c r="J485" s="35"/>
      <c r="K485" s="34" t="s">
        <v>252</v>
      </c>
      <c r="L485" s="33"/>
      <c r="M485" s="33" t="s">
        <v>273</v>
      </c>
      <c r="N485" s="33">
        <f>IF(M485&gt;0,VLOOKUP(M485,lists!$Q$6:$R$161,2,FALSE),"")</f>
        <v>0</v>
      </c>
      <c r="O485" s="35"/>
      <c r="P485" s="35" t="s">
        <v>515</v>
      </c>
      <c r="Q485" s="35" t="s">
        <v>396</v>
      </c>
      <c r="R485" s="29" t="s">
        <v>396</v>
      </c>
      <c r="S485" s="35" t="s">
        <v>396</v>
      </c>
      <c r="T485" s="38" t="s">
        <v>396</v>
      </c>
      <c r="U485" s="35" t="s">
        <v>406</v>
      </c>
      <c r="V485" s="34" t="s">
        <v>406</v>
      </c>
      <c r="W485" s="35" t="s">
        <v>388</v>
      </c>
      <c r="X485" s="35" t="s">
        <v>1388</v>
      </c>
      <c r="Y485" s="35" t="s">
        <v>1331</v>
      </c>
      <c r="Z485" s="35">
        <v>1987</v>
      </c>
      <c r="AA485" s="35"/>
      <c r="AB485" s="35" t="s">
        <v>1389</v>
      </c>
      <c r="AC485" s="34"/>
      <c r="AD485" s="34" t="s">
        <v>183</v>
      </c>
    </row>
    <row r="486" spans="1:30" s="36" customFormat="1">
      <c r="A486" s="39">
        <v>1135</v>
      </c>
      <c r="B486" s="35" t="s">
        <v>385</v>
      </c>
      <c r="C486" s="35" t="s">
        <v>386</v>
      </c>
      <c r="D486" s="33" t="s">
        <v>80</v>
      </c>
      <c r="E486" s="33" t="str">
        <f>IF(D486&gt;0,VLOOKUP(D486,lists!$C$6:$D$101,2,FALSE),"")</f>
        <v>Potato</v>
      </c>
      <c r="F486" s="35"/>
      <c r="G486" s="38" t="s">
        <v>405</v>
      </c>
      <c r="H486" s="35"/>
      <c r="I486" s="35"/>
      <c r="J486" s="35"/>
      <c r="K486" s="34" t="s">
        <v>252</v>
      </c>
      <c r="L486" s="33"/>
      <c r="M486" s="33" t="s">
        <v>188</v>
      </c>
      <c r="N486" s="33">
        <f>IF(M486&gt;0,VLOOKUP(M486,lists!$Q$6:$R$161,2,FALSE),"")</f>
        <v>0</v>
      </c>
      <c r="O486" s="35"/>
      <c r="P486" s="35" t="s">
        <v>515</v>
      </c>
      <c r="Q486" s="35" t="s">
        <v>396</v>
      </c>
      <c r="R486" s="29" t="s">
        <v>396</v>
      </c>
      <c r="S486" s="35" t="s">
        <v>396</v>
      </c>
      <c r="T486" s="38" t="s">
        <v>396</v>
      </c>
      <c r="U486" s="35" t="s">
        <v>406</v>
      </c>
      <c r="V486" s="34" t="s">
        <v>406</v>
      </c>
      <c r="W486" s="35" t="s">
        <v>388</v>
      </c>
      <c r="X486" s="35" t="s">
        <v>1388</v>
      </c>
      <c r="Y486" s="35" t="s">
        <v>1331</v>
      </c>
      <c r="Z486" s="35">
        <v>1987</v>
      </c>
      <c r="AA486" s="35"/>
      <c r="AB486" s="35" t="s">
        <v>1389</v>
      </c>
      <c r="AC486" s="34"/>
      <c r="AD486" s="34" t="s">
        <v>183</v>
      </c>
    </row>
    <row r="487" spans="1:30" s="36" customFormat="1">
      <c r="A487" s="39">
        <v>1135</v>
      </c>
      <c r="B487" s="35" t="s">
        <v>385</v>
      </c>
      <c r="C487" s="35" t="s">
        <v>386</v>
      </c>
      <c r="D487" s="33" t="s">
        <v>80</v>
      </c>
      <c r="E487" s="33" t="str">
        <f>IF(D487&gt;0,VLOOKUP(D487,lists!$C$6:$D$101,2,FALSE),"")</f>
        <v>Potato</v>
      </c>
      <c r="F487" s="35"/>
      <c r="G487" s="38" t="s">
        <v>405</v>
      </c>
      <c r="H487" s="35"/>
      <c r="I487" s="35"/>
      <c r="J487" s="35"/>
      <c r="K487" s="34" t="s">
        <v>252</v>
      </c>
      <c r="L487" s="33" t="s">
        <v>147</v>
      </c>
      <c r="M487" s="33"/>
      <c r="N487" s="33" t="str">
        <f>IF(M487&gt;0,VLOOKUP(M487,lists!$Q$6:$R$161,2,FALSE),"")</f>
        <v/>
      </c>
      <c r="O487" s="35"/>
      <c r="P487" s="35" t="s">
        <v>515</v>
      </c>
      <c r="Q487" s="35" t="s">
        <v>396</v>
      </c>
      <c r="R487" s="29" t="s">
        <v>396</v>
      </c>
      <c r="S487" s="35" t="s">
        <v>396</v>
      </c>
      <c r="T487" s="38" t="s">
        <v>396</v>
      </c>
      <c r="U487" s="35" t="s">
        <v>406</v>
      </c>
      <c r="V487" s="34" t="s">
        <v>406</v>
      </c>
      <c r="W487" s="35" t="s">
        <v>388</v>
      </c>
      <c r="X487" s="35" t="s">
        <v>1388</v>
      </c>
      <c r="Y487" s="35" t="s">
        <v>1331</v>
      </c>
      <c r="Z487" s="35">
        <v>1987</v>
      </c>
      <c r="AA487" s="35"/>
      <c r="AB487" s="35" t="s">
        <v>1389</v>
      </c>
      <c r="AC487" s="34"/>
      <c r="AD487" s="34" t="s">
        <v>183</v>
      </c>
    </row>
    <row r="488" spans="1:30" s="36" customFormat="1">
      <c r="A488" s="39">
        <v>1135</v>
      </c>
      <c r="B488" s="35" t="s">
        <v>385</v>
      </c>
      <c r="C488" s="35" t="s">
        <v>386</v>
      </c>
      <c r="D488" s="33" t="s">
        <v>80</v>
      </c>
      <c r="E488" s="33" t="str">
        <f>IF(D488&gt;0,VLOOKUP(D488,lists!$C$6:$D$101,2,FALSE),"")</f>
        <v>Potato</v>
      </c>
      <c r="F488" s="35"/>
      <c r="G488" s="38" t="s">
        <v>405</v>
      </c>
      <c r="H488" s="35"/>
      <c r="I488" s="35"/>
      <c r="J488" s="35"/>
      <c r="K488" s="34" t="s">
        <v>252</v>
      </c>
      <c r="L488" s="33" t="s">
        <v>144</v>
      </c>
      <c r="M488" s="33"/>
      <c r="N488" s="33" t="str">
        <f>IF(M488&gt;0,VLOOKUP(M488,lists!$Q$6:$R$161,2,FALSE),"")</f>
        <v/>
      </c>
      <c r="O488" s="35"/>
      <c r="P488" s="35" t="s">
        <v>515</v>
      </c>
      <c r="Q488" s="35" t="s">
        <v>396</v>
      </c>
      <c r="R488" s="29" t="s">
        <v>396</v>
      </c>
      <c r="S488" s="35" t="s">
        <v>396</v>
      </c>
      <c r="T488" s="38" t="s">
        <v>396</v>
      </c>
      <c r="U488" s="35" t="s">
        <v>406</v>
      </c>
      <c r="V488" s="34" t="s">
        <v>406</v>
      </c>
      <c r="W488" s="35" t="s">
        <v>388</v>
      </c>
      <c r="X488" s="35" t="s">
        <v>1388</v>
      </c>
      <c r="Y488" s="35" t="s">
        <v>1331</v>
      </c>
      <c r="Z488" s="35">
        <v>1987</v>
      </c>
      <c r="AA488" s="35"/>
      <c r="AB488" s="35" t="s">
        <v>1389</v>
      </c>
      <c r="AC488" s="34"/>
      <c r="AD488" s="34" t="s">
        <v>183</v>
      </c>
    </row>
    <row r="489" spans="1:30" s="36" customFormat="1">
      <c r="A489" s="39">
        <v>1135</v>
      </c>
      <c r="B489" s="35" t="s">
        <v>385</v>
      </c>
      <c r="C489" s="35" t="s">
        <v>386</v>
      </c>
      <c r="D489" s="33" t="s">
        <v>80</v>
      </c>
      <c r="E489" s="33" t="str">
        <f>IF(D489&gt;0,VLOOKUP(D489,lists!$C$6:$D$101,2,FALSE),"")</f>
        <v>Potato</v>
      </c>
      <c r="F489" s="35"/>
      <c r="G489" s="38" t="s">
        <v>405</v>
      </c>
      <c r="H489" s="35"/>
      <c r="I489" s="35"/>
      <c r="J489" s="35"/>
      <c r="K489" s="34" t="s">
        <v>252</v>
      </c>
      <c r="L489" s="33" t="s">
        <v>156</v>
      </c>
      <c r="M489" s="33"/>
      <c r="N489" s="33" t="str">
        <f>IF(M489&gt;0,VLOOKUP(M489,lists!$Q$6:$R$161,2,FALSE),"")</f>
        <v/>
      </c>
      <c r="O489" s="35"/>
      <c r="P489" s="35" t="s">
        <v>515</v>
      </c>
      <c r="Q489" s="35" t="s">
        <v>396</v>
      </c>
      <c r="R489" s="29" t="s">
        <v>396</v>
      </c>
      <c r="S489" s="35" t="s">
        <v>396</v>
      </c>
      <c r="T489" s="38" t="s">
        <v>396</v>
      </c>
      <c r="U489" s="35" t="s">
        <v>406</v>
      </c>
      <c r="V489" s="34" t="s">
        <v>406</v>
      </c>
      <c r="W489" s="35" t="s">
        <v>388</v>
      </c>
      <c r="X489" s="35" t="s">
        <v>1388</v>
      </c>
      <c r="Y489" s="35" t="s">
        <v>1331</v>
      </c>
      <c r="Z489" s="35">
        <v>1987</v>
      </c>
      <c r="AA489" s="35"/>
      <c r="AB489" s="35" t="s">
        <v>1389</v>
      </c>
      <c r="AC489" s="34"/>
      <c r="AD489" s="34" t="s">
        <v>183</v>
      </c>
    </row>
    <row r="490" spans="1:30" s="36" customFormat="1">
      <c r="A490" s="39">
        <v>1135</v>
      </c>
      <c r="B490" s="35" t="s">
        <v>385</v>
      </c>
      <c r="C490" s="35" t="s">
        <v>386</v>
      </c>
      <c r="D490" s="33" t="s">
        <v>80</v>
      </c>
      <c r="E490" s="33" t="str">
        <f>IF(D490&gt;0,VLOOKUP(D490,lists!$C$6:$D$101,2,FALSE),"")</f>
        <v>Potato</v>
      </c>
      <c r="F490" s="35"/>
      <c r="G490" s="38" t="s">
        <v>405</v>
      </c>
      <c r="H490" s="35"/>
      <c r="I490" s="35"/>
      <c r="J490" s="35"/>
      <c r="K490" s="34" t="s">
        <v>252</v>
      </c>
      <c r="L490" s="33" t="s">
        <v>157</v>
      </c>
      <c r="M490" s="33"/>
      <c r="N490" s="33" t="str">
        <f>IF(M490&gt;0,VLOOKUP(M490,lists!$Q$6:$R$161,2,FALSE),"")</f>
        <v/>
      </c>
      <c r="O490" s="35"/>
      <c r="P490" s="35" t="s">
        <v>515</v>
      </c>
      <c r="Q490" s="35" t="s">
        <v>396</v>
      </c>
      <c r="R490" s="29" t="s">
        <v>396</v>
      </c>
      <c r="S490" s="35" t="s">
        <v>396</v>
      </c>
      <c r="T490" s="38" t="s">
        <v>396</v>
      </c>
      <c r="U490" s="35" t="s">
        <v>406</v>
      </c>
      <c r="V490" s="34" t="s">
        <v>406</v>
      </c>
      <c r="W490" s="35" t="s">
        <v>388</v>
      </c>
      <c r="X490" s="35" t="s">
        <v>1388</v>
      </c>
      <c r="Y490" s="35" t="s">
        <v>1331</v>
      </c>
      <c r="Z490" s="35">
        <v>1987</v>
      </c>
      <c r="AA490" s="35"/>
      <c r="AB490" s="35" t="s">
        <v>1389</v>
      </c>
      <c r="AC490" s="34"/>
      <c r="AD490" s="34" t="s">
        <v>183</v>
      </c>
    </row>
    <row r="491" spans="1:30" s="36" customFormat="1" ht="29">
      <c r="A491" s="39">
        <v>1137</v>
      </c>
      <c r="B491" s="35" t="s">
        <v>385</v>
      </c>
      <c r="C491" s="35" t="s">
        <v>386</v>
      </c>
      <c r="D491" s="33" t="s">
        <v>80</v>
      </c>
      <c r="E491" s="33" t="str">
        <f>IF(D491&gt;0,VLOOKUP(D491,lists!$C$6:$D$101,2,FALSE),"")</f>
        <v>Potato</v>
      </c>
      <c r="F491" s="35"/>
      <c r="G491" s="38" t="s">
        <v>405</v>
      </c>
      <c r="H491" s="35"/>
      <c r="I491" s="35" t="s">
        <v>540</v>
      </c>
      <c r="J491" s="35" t="s">
        <v>541</v>
      </c>
      <c r="K491" s="34" t="s">
        <v>252</v>
      </c>
      <c r="L491" s="33"/>
      <c r="M491" s="33" t="s">
        <v>355</v>
      </c>
      <c r="N491" s="33">
        <f>IF(M491&gt;0,VLOOKUP(M491,lists!$Q$6:$R$161,2,FALSE),"")</f>
        <v>0</v>
      </c>
      <c r="O491" s="35"/>
      <c r="P491" s="35" t="s">
        <v>515</v>
      </c>
      <c r="Q491" s="35" t="s">
        <v>396</v>
      </c>
      <c r="R491" s="29" t="s">
        <v>396</v>
      </c>
      <c r="S491" s="35" t="s">
        <v>396</v>
      </c>
      <c r="T491" s="38" t="s">
        <v>396</v>
      </c>
      <c r="U491" s="35" t="s">
        <v>1330</v>
      </c>
      <c r="V491" s="34" t="s">
        <v>7</v>
      </c>
      <c r="W491" s="35" t="s">
        <v>407</v>
      </c>
      <c r="X491" s="34" t="s">
        <v>1327</v>
      </c>
      <c r="Y491" s="35" t="s">
        <v>1328</v>
      </c>
      <c r="Z491" s="35">
        <v>1989</v>
      </c>
      <c r="AA491" s="34"/>
      <c r="AB491" s="35"/>
      <c r="AC491" s="34" t="s">
        <v>1329</v>
      </c>
      <c r="AD491" s="34" t="s">
        <v>182</v>
      </c>
    </row>
    <row r="492" spans="1:30" s="36" customFormat="1" ht="43.5">
      <c r="A492" s="39">
        <v>1138</v>
      </c>
      <c r="B492" s="35" t="s">
        <v>385</v>
      </c>
      <c r="C492" s="35" t="s">
        <v>386</v>
      </c>
      <c r="D492" s="33" t="s">
        <v>80</v>
      </c>
      <c r="E492" s="33" t="str">
        <f>IF(D492&gt;0,VLOOKUP(D492,lists!$C$6:$D$101,2,FALSE),"")</f>
        <v>Potato</v>
      </c>
      <c r="F492" s="35"/>
      <c r="G492" s="38" t="s">
        <v>405</v>
      </c>
      <c r="H492" s="35"/>
      <c r="I492" s="35" t="s">
        <v>625</v>
      </c>
      <c r="J492" s="35" t="s">
        <v>1332</v>
      </c>
      <c r="K492" s="34" t="s">
        <v>252</v>
      </c>
      <c r="L492" s="33"/>
      <c r="M492" s="33" t="s">
        <v>355</v>
      </c>
      <c r="N492" s="33">
        <f>IF(M492&gt;0,VLOOKUP(M492,lists!$Q$6:$R$161,2,FALSE),"")</f>
        <v>0</v>
      </c>
      <c r="O492" s="35"/>
      <c r="P492" s="35" t="s">
        <v>515</v>
      </c>
      <c r="Q492" s="35" t="s">
        <v>396</v>
      </c>
      <c r="R492" s="29" t="s">
        <v>396</v>
      </c>
      <c r="S492" s="35" t="s">
        <v>396</v>
      </c>
      <c r="T492" s="38" t="s">
        <v>1007</v>
      </c>
      <c r="U492" s="35" t="s">
        <v>1333</v>
      </c>
      <c r="V492" s="34" t="s">
        <v>14</v>
      </c>
      <c r="W492" s="35" t="s">
        <v>388</v>
      </c>
      <c r="X492" s="35" t="s">
        <v>1334</v>
      </c>
      <c r="Y492" s="35" t="s">
        <v>1335</v>
      </c>
      <c r="Z492" s="35">
        <v>2007</v>
      </c>
      <c r="AA492" s="34" t="s">
        <v>1336</v>
      </c>
      <c r="AB492" s="35"/>
      <c r="AC492" s="34"/>
      <c r="AD492" s="34" t="s">
        <v>183</v>
      </c>
    </row>
    <row r="493" spans="1:30" s="36" customFormat="1">
      <c r="A493" s="39">
        <v>1140</v>
      </c>
      <c r="B493" s="35" t="s">
        <v>385</v>
      </c>
      <c r="C493" s="35" t="s">
        <v>386</v>
      </c>
      <c r="D493" s="33" t="s">
        <v>79</v>
      </c>
      <c r="E493" s="33" t="str">
        <f>IF(D493&gt;0,VLOOKUP(D493,lists!$C$6:$D$101,2,FALSE),"")</f>
        <v>Maize (corn)</v>
      </c>
      <c r="F493" s="35"/>
      <c r="G493" s="38" t="s">
        <v>405</v>
      </c>
      <c r="H493" s="35"/>
      <c r="I493" s="35" t="s">
        <v>367</v>
      </c>
      <c r="J493" s="35"/>
      <c r="K493" s="34" t="s">
        <v>252</v>
      </c>
      <c r="L493" s="33"/>
      <c r="M493" s="33" t="s">
        <v>308</v>
      </c>
      <c r="N493" s="33">
        <f>IF(M493&gt;0,VLOOKUP(M493,lists!$Q$6:$R$161,2,FALSE),"")</f>
        <v>0</v>
      </c>
      <c r="O493" s="35"/>
      <c r="P493" s="35" t="s">
        <v>515</v>
      </c>
      <c r="Q493" s="35" t="s">
        <v>396</v>
      </c>
      <c r="R493" s="29" t="s">
        <v>396</v>
      </c>
      <c r="S493" s="35" t="s">
        <v>396</v>
      </c>
      <c r="T493" s="38" t="s">
        <v>396</v>
      </c>
      <c r="U493" s="35" t="s">
        <v>1383</v>
      </c>
      <c r="V493" s="34" t="s">
        <v>406</v>
      </c>
      <c r="W493" s="35" t="s">
        <v>388</v>
      </c>
      <c r="X493" s="35" t="s">
        <v>1386</v>
      </c>
      <c r="Y493" s="35" t="s">
        <v>1384</v>
      </c>
      <c r="Z493" s="35">
        <v>2016</v>
      </c>
      <c r="AA493" s="35"/>
      <c r="AB493" s="35" t="s">
        <v>1385</v>
      </c>
      <c r="AC493" s="34"/>
      <c r="AD493" s="34" t="s">
        <v>182</v>
      </c>
    </row>
    <row r="494" spans="1:30" s="36" customFormat="1">
      <c r="A494" s="39">
        <v>1140</v>
      </c>
      <c r="B494" s="35" t="s">
        <v>385</v>
      </c>
      <c r="C494" s="35" t="s">
        <v>386</v>
      </c>
      <c r="D494" s="33" t="s">
        <v>79</v>
      </c>
      <c r="E494" s="33" t="str">
        <f>IF(D494&gt;0,VLOOKUP(D494,lists!$C$6:$D$101,2,FALSE),"")</f>
        <v>Maize (corn)</v>
      </c>
      <c r="F494" s="35"/>
      <c r="G494" s="38" t="s">
        <v>405</v>
      </c>
      <c r="H494" s="35"/>
      <c r="I494" s="35" t="s">
        <v>367</v>
      </c>
      <c r="J494" s="35"/>
      <c r="K494" s="34" t="s">
        <v>252</v>
      </c>
      <c r="L494" s="33"/>
      <c r="M494" s="33" t="s">
        <v>1358</v>
      </c>
      <c r="N494" s="33">
        <f>IF(M494&gt;0,VLOOKUP(M494,lists!$Q$6:$R$161,2,FALSE),"")</f>
        <v>0</v>
      </c>
      <c r="O494" s="35"/>
      <c r="P494" s="35" t="s">
        <v>515</v>
      </c>
      <c r="Q494" s="35" t="s">
        <v>396</v>
      </c>
      <c r="R494" s="29" t="s">
        <v>396</v>
      </c>
      <c r="S494" s="35" t="s">
        <v>396</v>
      </c>
      <c r="T494" s="38" t="s">
        <v>396</v>
      </c>
      <c r="U494" s="35" t="s">
        <v>1383</v>
      </c>
      <c r="V494" s="34" t="s">
        <v>406</v>
      </c>
      <c r="W494" s="35" t="s">
        <v>388</v>
      </c>
      <c r="X494" s="35" t="s">
        <v>1386</v>
      </c>
      <c r="Y494" s="35" t="s">
        <v>1384</v>
      </c>
      <c r="Z494" s="35">
        <v>2016</v>
      </c>
      <c r="AA494" s="35"/>
      <c r="AB494" s="35" t="s">
        <v>1385</v>
      </c>
      <c r="AC494" s="34"/>
      <c r="AD494" s="34" t="s">
        <v>182</v>
      </c>
    </row>
    <row r="495" spans="1:30" s="36" customFormat="1">
      <c r="A495" s="39">
        <v>1140</v>
      </c>
      <c r="B495" s="35" t="s">
        <v>385</v>
      </c>
      <c r="C495" s="35" t="s">
        <v>386</v>
      </c>
      <c r="D495" s="33" t="s">
        <v>79</v>
      </c>
      <c r="E495" s="33" t="str">
        <f>IF(D495&gt;0,VLOOKUP(D495,lists!$C$6:$D$101,2,FALSE),"")</f>
        <v>Maize (corn)</v>
      </c>
      <c r="F495" s="35"/>
      <c r="G495" s="38" t="s">
        <v>405</v>
      </c>
      <c r="H495" s="35"/>
      <c r="I495" s="35" t="s">
        <v>367</v>
      </c>
      <c r="J495" s="35"/>
      <c r="K495" s="34" t="s">
        <v>252</v>
      </c>
      <c r="L495" s="33"/>
      <c r="M495" s="33" t="s">
        <v>289</v>
      </c>
      <c r="N495" s="33" t="str">
        <f>IF(M495&gt;0,VLOOKUP(M495,lists!$Q$6:$R$161,2,FALSE),"")</f>
        <v>Pyrenochaeta terrestris</v>
      </c>
      <c r="O495" s="35"/>
      <c r="P495" s="35" t="s">
        <v>515</v>
      </c>
      <c r="Q495" s="35" t="s">
        <v>396</v>
      </c>
      <c r="R495" s="29" t="s">
        <v>396</v>
      </c>
      <c r="S495" s="35" t="s">
        <v>396</v>
      </c>
      <c r="T495" s="38" t="s">
        <v>396</v>
      </c>
      <c r="U495" s="35" t="s">
        <v>1383</v>
      </c>
      <c r="V495" s="34" t="s">
        <v>406</v>
      </c>
      <c r="W495" s="35" t="s">
        <v>388</v>
      </c>
      <c r="X495" s="35" t="s">
        <v>1386</v>
      </c>
      <c r="Y495" s="35" t="s">
        <v>1384</v>
      </c>
      <c r="Z495" s="35">
        <v>2016</v>
      </c>
      <c r="AA495" s="35"/>
      <c r="AB495" s="35" t="s">
        <v>1385</v>
      </c>
      <c r="AC495" s="34"/>
      <c r="AD495" s="34" t="s">
        <v>182</v>
      </c>
    </row>
    <row r="496" spans="1:30" s="36" customFormat="1">
      <c r="A496" s="39">
        <v>1140</v>
      </c>
      <c r="B496" s="35" t="s">
        <v>385</v>
      </c>
      <c r="C496" s="35" t="s">
        <v>386</v>
      </c>
      <c r="D496" s="33" t="s">
        <v>79</v>
      </c>
      <c r="E496" s="33" t="str">
        <f>IF(D496&gt;0,VLOOKUP(D496,lists!$C$6:$D$101,2,FALSE),"")</f>
        <v>Maize (corn)</v>
      </c>
      <c r="F496" s="35"/>
      <c r="G496" s="38" t="s">
        <v>405</v>
      </c>
      <c r="H496" s="35"/>
      <c r="I496" s="35" t="s">
        <v>367</v>
      </c>
      <c r="J496" s="35"/>
      <c r="K496" s="34" t="s">
        <v>252</v>
      </c>
      <c r="L496" s="33"/>
      <c r="M496" s="33" t="s">
        <v>1341</v>
      </c>
      <c r="N496" s="33" t="str">
        <f>IF(M496&gt;0,VLOOKUP(M496,lists!$Q$6:$R$161,2,FALSE),"")</f>
        <v>anamorph Bipolaris spp.</v>
      </c>
      <c r="O496" s="35"/>
      <c r="P496" s="35" t="s">
        <v>515</v>
      </c>
      <c r="Q496" s="35" t="s">
        <v>396</v>
      </c>
      <c r="R496" s="29" t="s">
        <v>396</v>
      </c>
      <c r="S496" s="35" t="s">
        <v>396</v>
      </c>
      <c r="T496" s="38" t="s">
        <v>396</v>
      </c>
      <c r="U496" s="35" t="s">
        <v>1383</v>
      </c>
      <c r="V496" s="34" t="s">
        <v>406</v>
      </c>
      <c r="W496" s="35" t="s">
        <v>388</v>
      </c>
      <c r="X496" s="35" t="s">
        <v>1386</v>
      </c>
      <c r="Y496" s="35" t="s">
        <v>1384</v>
      </c>
      <c r="Z496" s="35">
        <v>2016</v>
      </c>
      <c r="AA496" s="35"/>
      <c r="AB496" s="35" t="s">
        <v>1385</v>
      </c>
      <c r="AC496" s="34"/>
      <c r="AD496" s="34" t="s">
        <v>182</v>
      </c>
    </row>
    <row r="497" spans="1:30" s="36" customFormat="1">
      <c r="A497" s="39">
        <v>1140</v>
      </c>
      <c r="B497" s="35" t="s">
        <v>385</v>
      </c>
      <c r="C497" s="35" t="s">
        <v>386</v>
      </c>
      <c r="D497" s="33" t="s">
        <v>79</v>
      </c>
      <c r="E497" s="33" t="str">
        <f>IF(D497&gt;0,VLOOKUP(D497,lists!$C$6:$D$101,2,FALSE),"")</f>
        <v>Maize (corn)</v>
      </c>
      <c r="F497" s="35"/>
      <c r="G497" s="38" t="s">
        <v>405</v>
      </c>
      <c r="H497" s="35"/>
      <c r="I497" s="35" t="s">
        <v>367</v>
      </c>
      <c r="J497" s="35"/>
      <c r="K497" s="34" t="s">
        <v>252</v>
      </c>
      <c r="L497" s="33"/>
      <c r="M497" s="33" t="s">
        <v>1376</v>
      </c>
      <c r="N497" s="33">
        <f>IF(M497&gt;0,VLOOKUP(M497,lists!$Q$6:$R$161,2,FALSE),"")</f>
        <v>0</v>
      </c>
      <c r="O497" s="35"/>
      <c r="P497" s="35" t="s">
        <v>515</v>
      </c>
      <c r="Q497" s="35" t="s">
        <v>396</v>
      </c>
      <c r="R497" s="29" t="s">
        <v>396</v>
      </c>
      <c r="S497" s="35" t="s">
        <v>396</v>
      </c>
      <c r="T497" s="38" t="s">
        <v>396</v>
      </c>
      <c r="U497" s="35" t="s">
        <v>1383</v>
      </c>
      <c r="V497" s="34" t="s">
        <v>406</v>
      </c>
      <c r="W497" s="35" t="s">
        <v>388</v>
      </c>
      <c r="X497" s="35" t="s">
        <v>1386</v>
      </c>
      <c r="Y497" s="35" t="s">
        <v>1384</v>
      </c>
      <c r="Z497" s="35">
        <v>2016</v>
      </c>
      <c r="AA497" s="35"/>
      <c r="AB497" s="35" t="s">
        <v>1385</v>
      </c>
      <c r="AC497" s="34"/>
      <c r="AD497" s="34" t="s">
        <v>182</v>
      </c>
    </row>
    <row r="498" spans="1:30" s="36" customFormat="1">
      <c r="A498" s="39">
        <v>1140</v>
      </c>
      <c r="B498" s="35" t="s">
        <v>385</v>
      </c>
      <c r="C498" s="35" t="s">
        <v>386</v>
      </c>
      <c r="D498" s="33" t="s">
        <v>79</v>
      </c>
      <c r="E498" s="33" t="str">
        <f>IF(D498&gt;0,VLOOKUP(D498,lists!$C$6:$D$101,2,FALSE),"")</f>
        <v>Maize (corn)</v>
      </c>
      <c r="F498" s="35"/>
      <c r="G498" s="38" t="s">
        <v>405</v>
      </c>
      <c r="H498" s="35"/>
      <c r="I498" s="35" t="s">
        <v>367</v>
      </c>
      <c r="J498" s="35"/>
      <c r="K498" s="34" t="s">
        <v>252</v>
      </c>
      <c r="L498" s="33"/>
      <c r="M498" s="33" t="s">
        <v>1355</v>
      </c>
      <c r="N498" s="33">
        <f>IF(M498&gt;0,VLOOKUP(M498,lists!$Q$6:$R$161,2,FALSE),"")</f>
        <v>0</v>
      </c>
      <c r="O498" s="35"/>
      <c r="P498" s="35" t="s">
        <v>515</v>
      </c>
      <c r="Q498" s="35" t="s">
        <v>396</v>
      </c>
      <c r="R498" s="29" t="s">
        <v>396</v>
      </c>
      <c r="S498" s="35" t="s">
        <v>396</v>
      </c>
      <c r="T498" s="38" t="s">
        <v>396</v>
      </c>
      <c r="U498" s="35" t="s">
        <v>1383</v>
      </c>
      <c r="V498" s="34" t="s">
        <v>406</v>
      </c>
      <c r="W498" s="35" t="s">
        <v>388</v>
      </c>
      <c r="X498" s="35" t="s">
        <v>1386</v>
      </c>
      <c r="Y498" s="35" t="s">
        <v>1384</v>
      </c>
      <c r="Z498" s="35">
        <v>2016</v>
      </c>
      <c r="AA498" s="35"/>
      <c r="AB498" s="35" t="s">
        <v>1385</v>
      </c>
      <c r="AC498" s="34"/>
      <c r="AD498" s="34" t="s">
        <v>182</v>
      </c>
    </row>
    <row r="499" spans="1:30" s="36" customFormat="1">
      <c r="A499" s="39">
        <v>1140</v>
      </c>
      <c r="B499" s="35" t="s">
        <v>385</v>
      </c>
      <c r="C499" s="35" t="s">
        <v>386</v>
      </c>
      <c r="D499" s="33" t="s">
        <v>79</v>
      </c>
      <c r="E499" s="33" t="str">
        <f>IF(D499&gt;0,VLOOKUP(D499,lists!$C$6:$D$101,2,FALSE),"")</f>
        <v>Maize (corn)</v>
      </c>
      <c r="F499" s="35"/>
      <c r="G499" s="38" t="s">
        <v>405</v>
      </c>
      <c r="H499" s="35"/>
      <c r="I499" s="35" t="s">
        <v>367</v>
      </c>
      <c r="J499" s="35"/>
      <c r="K499" s="34" t="s">
        <v>252</v>
      </c>
      <c r="L499" s="33"/>
      <c r="M499" s="33" t="s">
        <v>1342</v>
      </c>
      <c r="N499" s="33" t="str">
        <f>IF(M499&gt;0,VLOOKUP(M499,lists!$Q$6:$R$161,2,FALSE),"")</f>
        <v>telemorph Gibberella zeae</v>
      </c>
      <c r="O499" s="35"/>
      <c r="P499" s="35" t="s">
        <v>515</v>
      </c>
      <c r="Q499" s="35" t="s">
        <v>396</v>
      </c>
      <c r="R499" s="29" t="s">
        <v>396</v>
      </c>
      <c r="S499" s="35" t="s">
        <v>396</v>
      </c>
      <c r="T499" s="38" t="s">
        <v>396</v>
      </c>
      <c r="U499" s="35" t="s">
        <v>1383</v>
      </c>
      <c r="V499" s="34" t="s">
        <v>406</v>
      </c>
      <c r="W499" s="35" t="s">
        <v>388</v>
      </c>
      <c r="X499" s="35" t="s">
        <v>1386</v>
      </c>
      <c r="Y499" s="35" t="s">
        <v>1384</v>
      </c>
      <c r="Z499" s="35">
        <v>2016</v>
      </c>
      <c r="AA499" s="35"/>
      <c r="AB499" s="35" t="s">
        <v>1385</v>
      </c>
      <c r="AC499" s="34"/>
      <c r="AD499" s="34" t="s">
        <v>182</v>
      </c>
    </row>
    <row r="500" spans="1:30" s="36" customFormat="1">
      <c r="A500" s="39">
        <v>1140</v>
      </c>
      <c r="B500" s="35" t="s">
        <v>385</v>
      </c>
      <c r="C500" s="35" t="s">
        <v>386</v>
      </c>
      <c r="D500" s="33" t="s">
        <v>79</v>
      </c>
      <c r="E500" s="33" t="str">
        <f>IF(D500&gt;0,VLOOKUP(D500,lists!$C$6:$D$101,2,FALSE),"")</f>
        <v>Maize (corn)</v>
      </c>
      <c r="F500" s="35"/>
      <c r="G500" s="38" t="s">
        <v>405</v>
      </c>
      <c r="H500" s="35"/>
      <c r="I500" s="35" t="s">
        <v>367</v>
      </c>
      <c r="J500" s="35"/>
      <c r="K500" s="34" t="s">
        <v>252</v>
      </c>
      <c r="L500" s="33"/>
      <c r="M500" s="33" t="s">
        <v>275</v>
      </c>
      <c r="N500" s="33">
        <f>IF(M500&gt;0,VLOOKUP(M500,lists!$Q$6:$R$161,2,FALSE),"")</f>
        <v>0</v>
      </c>
      <c r="O500" s="35"/>
      <c r="P500" s="35" t="s">
        <v>515</v>
      </c>
      <c r="Q500" s="35" t="s">
        <v>396</v>
      </c>
      <c r="R500" s="29" t="s">
        <v>396</v>
      </c>
      <c r="S500" s="35" t="s">
        <v>396</v>
      </c>
      <c r="T500" s="38" t="s">
        <v>396</v>
      </c>
      <c r="U500" s="35" t="s">
        <v>1383</v>
      </c>
      <c r="V500" s="34" t="s">
        <v>406</v>
      </c>
      <c r="W500" s="35" t="s">
        <v>388</v>
      </c>
      <c r="X500" s="35" t="s">
        <v>1386</v>
      </c>
      <c r="Y500" s="35" t="s">
        <v>1384</v>
      </c>
      <c r="Z500" s="35">
        <v>2016</v>
      </c>
      <c r="AA500" s="35"/>
      <c r="AB500" s="35" t="s">
        <v>1385</v>
      </c>
      <c r="AC500" s="34"/>
      <c r="AD500" s="34" t="s">
        <v>182</v>
      </c>
    </row>
    <row r="501" spans="1:30" s="36" customFormat="1">
      <c r="A501" s="39">
        <v>1140</v>
      </c>
      <c r="B501" s="35" t="s">
        <v>385</v>
      </c>
      <c r="C501" s="35" t="s">
        <v>386</v>
      </c>
      <c r="D501" s="33" t="s">
        <v>79</v>
      </c>
      <c r="E501" s="33" t="str">
        <f>IF(D501&gt;0,VLOOKUP(D501,lists!$C$6:$D$101,2,FALSE),"")</f>
        <v>Maize (corn)</v>
      </c>
      <c r="F501" s="35"/>
      <c r="G501" s="38" t="s">
        <v>405</v>
      </c>
      <c r="H501" s="35"/>
      <c r="I501" s="35" t="s">
        <v>367</v>
      </c>
      <c r="J501" s="35"/>
      <c r="K501" s="34" t="s">
        <v>252</v>
      </c>
      <c r="L501" s="33" t="s">
        <v>152</v>
      </c>
      <c r="M501" s="33"/>
      <c r="N501" s="33" t="str">
        <f>IF(M501&gt;0,VLOOKUP(M501,lists!$Q$6:$R$161,2,FALSE),"")</f>
        <v/>
      </c>
      <c r="O501" s="35"/>
      <c r="P501" s="35" t="s">
        <v>515</v>
      </c>
      <c r="Q501" s="35" t="s">
        <v>396</v>
      </c>
      <c r="R501" s="29" t="s">
        <v>396</v>
      </c>
      <c r="S501" s="35" t="s">
        <v>396</v>
      </c>
      <c r="T501" s="38" t="s">
        <v>396</v>
      </c>
      <c r="U501" s="35" t="s">
        <v>1383</v>
      </c>
      <c r="V501" s="34" t="s">
        <v>406</v>
      </c>
      <c r="W501" s="35" t="s">
        <v>388</v>
      </c>
      <c r="X501" s="35" t="s">
        <v>1386</v>
      </c>
      <c r="Y501" s="35" t="s">
        <v>1384</v>
      </c>
      <c r="Z501" s="35">
        <v>2016</v>
      </c>
      <c r="AA501" s="35"/>
      <c r="AB501" s="35" t="s">
        <v>1385</v>
      </c>
      <c r="AC501" s="34"/>
      <c r="AD501" s="34" t="s">
        <v>182</v>
      </c>
    </row>
    <row r="502" spans="1:30" s="36" customFormat="1">
      <c r="A502" s="39">
        <v>1140</v>
      </c>
      <c r="B502" s="35" t="s">
        <v>385</v>
      </c>
      <c r="C502" s="35" t="s">
        <v>386</v>
      </c>
      <c r="D502" s="33" t="s">
        <v>79</v>
      </c>
      <c r="E502" s="33" t="str">
        <f>IF(D502&gt;0,VLOOKUP(D502,lists!$C$6:$D$101,2,FALSE),"")</f>
        <v>Maize (corn)</v>
      </c>
      <c r="F502" s="35"/>
      <c r="G502" s="38" t="s">
        <v>405</v>
      </c>
      <c r="H502" s="35"/>
      <c r="I502" s="35" t="s">
        <v>367</v>
      </c>
      <c r="J502" s="35"/>
      <c r="K502" s="34" t="s">
        <v>252</v>
      </c>
      <c r="L502" s="33" t="s">
        <v>9</v>
      </c>
      <c r="M502" s="33"/>
      <c r="N502" s="33" t="str">
        <f>IF(M502&gt;0,VLOOKUP(M502,lists!$Q$6:$R$161,2,FALSE),"")</f>
        <v/>
      </c>
      <c r="O502" s="35"/>
      <c r="P502" s="35" t="s">
        <v>515</v>
      </c>
      <c r="Q502" s="35" t="s">
        <v>396</v>
      </c>
      <c r="R502" s="29" t="s">
        <v>396</v>
      </c>
      <c r="S502" s="35" t="s">
        <v>396</v>
      </c>
      <c r="T502" s="38" t="s">
        <v>396</v>
      </c>
      <c r="U502" s="35" t="s">
        <v>1383</v>
      </c>
      <c r="V502" s="34" t="s">
        <v>406</v>
      </c>
      <c r="W502" s="35" t="s">
        <v>388</v>
      </c>
      <c r="X502" s="35" t="s">
        <v>1386</v>
      </c>
      <c r="Y502" s="35" t="s">
        <v>1384</v>
      </c>
      <c r="Z502" s="35">
        <v>2016</v>
      </c>
      <c r="AA502" s="35"/>
      <c r="AB502" s="35" t="s">
        <v>1385</v>
      </c>
      <c r="AC502" s="34"/>
      <c r="AD502" s="34" t="s">
        <v>182</v>
      </c>
    </row>
    <row r="503" spans="1:30" s="36" customFormat="1">
      <c r="A503" s="39">
        <v>1140</v>
      </c>
      <c r="B503" s="35" t="s">
        <v>385</v>
      </c>
      <c r="C503" s="35" t="s">
        <v>386</v>
      </c>
      <c r="D503" s="33" t="s">
        <v>79</v>
      </c>
      <c r="E503" s="33" t="str">
        <f>IF(D503&gt;0,VLOOKUP(D503,lists!$C$6:$D$101,2,FALSE),"")</f>
        <v>Maize (corn)</v>
      </c>
      <c r="F503" s="35"/>
      <c r="G503" s="38" t="s">
        <v>405</v>
      </c>
      <c r="H503" s="35"/>
      <c r="I503" s="35" t="s">
        <v>367</v>
      </c>
      <c r="J503" s="35"/>
      <c r="K503" s="34" t="s">
        <v>252</v>
      </c>
      <c r="L503" s="33" t="s">
        <v>1378</v>
      </c>
      <c r="M503" s="33"/>
      <c r="N503" s="33" t="str">
        <f>IF(M503&gt;0,VLOOKUP(M503,lists!$Q$6:$R$161,2,FALSE),"")</f>
        <v/>
      </c>
      <c r="O503" s="35"/>
      <c r="P503" s="35" t="s">
        <v>515</v>
      </c>
      <c r="Q503" s="35" t="s">
        <v>396</v>
      </c>
      <c r="R503" s="29" t="s">
        <v>396</v>
      </c>
      <c r="S503" s="35" t="s">
        <v>396</v>
      </c>
      <c r="T503" s="38" t="s">
        <v>396</v>
      </c>
      <c r="U503" s="35" t="s">
        <v>1383</v>
      </c>
      <c r="V503" s="34" t="s">
        <v>406</v>
      </c>
      <c r="W503" s="35" t="s">
        <v>388</v>
      </c>
      <c r="X503" s="35" t="s">
        <v>1386</v>
      </c>
      <c r="Y503" s="35" t="s">
        <v>1384</v>
      </c>
      <c r="Z503" s="35">
        <v>2016</v>
      </c>
      <c r="AA503" s="35"/>
      <c r="AB503" s="35" t="s">
        <v>1385</v>
      </c>
      <c r="AC503" s="34"/>
      <c r="AD503" s="34" t="s">
        <v>182</v>
      </c>
    </row>
    <row r="504" spans="1:30" s="36" customFormat="1">
      <c r="A504" s="39">
        <v>1140</v>
      </c>
      <c r="B504" s="35" t="s">
        <v>385</v>
      </c>
      <c r="C504" s="35" t="s">
        <v>386</v>
      </c>
      <c r="D504" s="33" t="s">
        <v>79</v>
      </c>
      <c r="E504" s="33" t="str">
        <f>IF(D504&gt;0,VLOOKUP(D504,lists!$C$6:$D$101,2,FALSE),"")</f>
        <v>Maize (corn)</v>
      </c>
      <c r="F504" s="35"/>
      <c r="G504" s="38" t="s">
        <v>405</v>
      </c>
      <c r="H504" s="35"/>
      <c r="I504" s="35" t="s">
        <v>367</v>
      </c>
      <c r="J504" s="35"/>
      <c r="K504" s="34" t="s">
        <v>252</v>
      </c>
      <c r="L504" s="33" t="s">
        <v>1379</v>
      </c>
      <c r="M504" s="33"/>
      <c r="N504" s="33" t="str">
        <f>IF(M504&gt;0,VLOOKUP(M504,lists!$Q$6:$R$161,2,FALSE),"")</f>
        <v/>
      </c>
      <c r="O504" s="35"/>
      <c r="P504" s="35" t="s">
        <v>515</v>
      </c>
      <c r="Q504" s="35" t="s">
        <v>396</v>
      </c>
      <c r="R504" s="29" t="s">
        <v>396</v>
      </c>
      <c r="S504" s="35" t="s">
        <v>396</v>
      </c>
      <c r="T504" s="38" t="s">
        <v>396</v>
      </c>
      <c r="U504" s="35" t="s">
        <v>1383</v>
      </c>
      <c r="V504" s="34" t="s">
        <v>406</v>
      </c>
      <c r="W504" s="35" t="s">
        <v>388</v>
      </c>
      <c r="X504" s="35" t="s">
        <v>1386</v>
      </c>
      <c r="Y504" s="35" t="s">
        <v>1384</v>
      </c>
      <c r="Z504" s="35">
        <v>2016</v>
      </c>
      <c r="AA504" s="35"/>
      <c r="AB504" s="35" t="s">
        <v>1385</v>
      </c>
      <c r="AC504" s="34"/>
      <c r="AD504" s="34" t="s">
        <v>182</v>
      </c>
    </row>
    <row r="505" spans="1:30" s="36" customFormat="1">
      <c r="A505" s="39">
        <v>1140</v>
      </c>
      <c r="B505" s="35" t="s">
        <v>385</v>
      </c>
      <c r="C505" s="35" t="s">
        <v>386</v>
      </c>
      <c r="D505" s="33" t="s">
        <v>79</v>
      </c>
      <c r="E505" s="33" t="str">
        <f>IF(D505&gt;0,VLOOKUP(D505,lists!$C$6:$D$101,2,FALSE),"")</f>
        <v>Maize (corn)</v>
      </c>
      <c r="F505" s="35"/>
      <c r="G505" s="38" t="s">
        <v>405</v>
      </c>
      <c r="H505" s="35"/>
      <c r="I505" s="35" t="s">
        <v>367</v>
      </c>
      <c r="J505" s="35"/>
      <c r="K505" s="34" t="s">
        <v>252</v>
      </c>
      <c r="L505" s="33" t="s">
        <v>1380</v>
      </c>
      <c r="M505" s="33"/>
      <c r="N505" s="33" t="str">
        <f>IF(M505&gt;0,VLOOKUP(M505,lists!$Q$6:$R$161,2,FALSE),"")</f>
        <v/>
      </c>
      <c r="O505" s="35"/>
      <c r="P505" s="35" t="s">
        <v>515</v>
      </c>
      <c r="Q505" s="35" t="s">
        <v>396</v>
      </c>
      <c r="R505" s="29" t="s">
        <v>396</v>
      </c>
      <c r="S505" s="35" t="s">
        <v>396</v>
      </c>
      <c r="T505" s="38" t="s">
        <v>396</v>
      </c>
      <c r="U505" s="35" t="s">
        <v>1383</v>
      </c>
      <c r="V505" s="34" t="s">
        <v>406</v>
      </c>
      <c r="W505" s="35" t="s">
        <v>388</v>
      </c>
      <c r="X505" s="35" t="s">
        <v>1386</v>
      </c>
      <c r="Y505" s="35" t="s">
        <v>1384</v>
      </c>
      <c r="Z505" s="35">
        <v>2016</v>
      </c>
      <c r="AA505" s="35"/>
      <c r="AB505" s="35" t="s">
        <v>1385</v>
      </c>
      <c r="AC505" s="34"/>
      <c r="AD505" s="34" t="s">
        <v>182</v>
      </c>
    </row>
    <row r="506" spans="1:30" s="36" customFormat="1">
      <c r="A506" s="39">
        <v>1140</v>
      </c>
      <c r="B506" s="35" t="s">
        <v>385</v>
      </c>
      <c r="C506" s="35" t="s">
        <v>386</v>
      </c>
      <c r="D506" s="33" t="s">
        <v>79</v>
      </c>
      <c r="E506" s="33" t="str">
        <f>IF(D506&gt;0,VLOOKUP(D506,lists!$C$6:$D$101,2,FALSE),"")</f>
        <v>Maize (corn)</v>
      </c>
      <c r="F506" s="35"/>
      <c r="G506" s="38" t="s">
        <v>405</v>
      </c>
      <c r="H506" s="35"/>
      <c r="I506" s="35" t="s">
        <v>367</v>
      </c>
      <c r="J506" s="35"/>
      <c r="K506" s="34" t="s">
        <v>252</v>
      </c>
      <c r="L506" s="33" t="s">
        <v>1381</v>
      </c>
      <c r="M506" s="33"/>
      <c r="N506" s="33" t="str">
        <f>IF(M506&gt;0,VLOOKUP(M506,lists!$Q$6:$R$161,2,FALSE),"")</f>
        <v/>
      </c>
      <c r="O506" s="35"/>
      <c r="P506" s="35" t="s">
        <v>515</v>
      </c>
      <c r="Q506" s="35" t="s">
        <v>396</v>
      </c>
      <c r="R506" s="29" t="s">
        <v>396</v>
      </c>
      <c r="S506" s="35" t="s">
        <v>396</v>
      </c>
      <c r="T506" s="38" t="s">
        <v>396</v>
      </c>
      <c r="U506" s="35" t="s">
        <v>1383</v>
      </c>
      <c r="V506" s="34" t="s">
        <v>406</v>
      </c>
      <c r="W506" s="35" t="s">
        <v>388</v>
      </c>
      <c r="X506" s="35" t="s">
        <v>1386</v>
      </c>
      <c r="Y506" s="35" t="s">
        <v>1384</v>
      </c>
      <c r="Z506" s="35">
        <v>2016</v>
      </c>
      <c r="AA506" s="35"/>
      <c r="AB506" s="35" t="s">
        <v>1385</v>
      </c>
      <c r="AC506" s="34"/>
      <c r="AD506" s="34" t="s">
        <v>182</v>
      </c>
    </row>
    <row r="507" spans="1:30" s="36" customFormat="1">
      <c r="A507" s="39">
        <v>1140</v>
      </c>
      <c r="B507" s="35" t="s">
        <v>385</v>
      </c>
      <c r="C507" s="35" t="s">
        <v>386</v>
      </c>
      <c r="D507" s="33" t="s">
        <v>79</v>
      </c>
      <c r="E507" s="33" t="str">
        <f>IF(D507&gt;0,VLOOKUP(D507,lists!$C$6:$D$101,2,FALSE),"")</f>
        <v>Maize (corn)</v>
      </c>
      <c r="F507" s="35"/>
      <c r="G507" s="38" t="s">
        <v>405</v>
      </c>
      <c r="H507" s="35"/>
      <c r="I507" s="35" t="s">
        <v>367</v>
      </c>
      <c r="J507" s="35"/>
      <c r="K507" s="34" t="s">
        <v>252</v>
      </c>
      <c r="L507" s="33" t="s">
        <v>8</v>
      </c>
      <c r="M507" s="33"/>
      <c r="N507" s="33" t="str">
        <f>IF(M507&gt;0,VLOOKUP(M507,lists!$Q$6:$R$161,2,FALSE),"")</f>
        <v/>
      </c>
      <c r="O507" s="35"/>
      <c r="P507" s="35" t="s">
        <v>515</v>
      </c>
      <c r="Q507" s="35" t="s">
        <v>396</v>
      </c>
      <c r="R507" s="29" t="s">
        <v>396</v>
      </c>
      <c r="S507" s="35" t="s">
        <v>396</v>
      </c>
      <c r="T507" s="38" t="s">
        <v>396</v>
      </c>
      <c r="U507" s="35" t="s">
        <v>1383</v>
      </c>
      <c r="V507" s="34" t="s">
        <v>406</v>
      </c>
      <c r="W507" s="35" t="s">
        <v>388</v>
      </c>
      <c r="X507" s="35" t="s">
        <v>1386</v>
      </c>
      <c r="Y507" s="35" t="s">
        <v>1384</v>
      </c>
      <c r="Z507" s="35">
        <v>2016</v>
      </c>
      <c r="AA507" s="35"/>
      <c r="AB507" s="35" t="s">
        <v>1385</v>
      </c>
      <c r="AC507" s="34"/>
      <c r="AD507" s="34" t="s">
        <v>182</v>
      </c>
    </row>
    <row r="508" spans="1:30" s="36" customFormat="1">
      <c r="A508" s="39">
        <v>1140</v>
      </c>
      <c r="B508" s="35" t="s">
        <v>385</v>
      </c>
      <c r="C508" s="35" t="s">
        <v>386</v>
      </c>
      <c r="D508" s="33" t="s">
        <v>79</v>
      </c>
      <c r="E508" s="33" t="str">
        <f>IF(D508&gt;0,VLOOKUP(D508,lists!$C$6:$D$101,2,FALSE),"")</f>
        <v>Maize (corn)</v>
      </c>
      <c r="F508" s="35"/>
      <c r="G508" s="38" t="s">
        <v>405</v>
      </c>
      <c r="H508" s="35"/>
      <c r="I508" s="35" t="s">
        <v>367</v>
      </c>
      <c r="J508" s="35"/>
      <c r="K508" s="34" t="s">
        <v>252</v>
      </c>
      <c r="L508" s="33" t="s">
        <v>173</v>
      </c>
      <c r="M508" s="33"/>
      <c r="N508" s="33" t="str">
        <f>IF(M508&gt;0,VLOOKUP(M508,lists!$Q$6:$R$161,2,FALSE),"")</f>
        <v/>
      </c>
      <c r="O508" s="35"/>
      <c r="P508" s="35" t="s">
        <v>515</v>
      </c>
      <c r="Q508" s="35" t="s">
        <v>396</v>
      </c>
      <c r="R508" s="29" t="s">
        <v>396</v>
      </c>
      <c r="S508" s="35" t="s">
        <v>396</v>
      </c>
      <c r="T508" s="38" t="s">
        <v>396</v>
      </c>
      <c r="U508" s="35" t="s">
        <v>1383</v>
      </c>
      <c r="V508" s="34" t="s">
        <v>406</v>
      </c>
      <c r="W508" s="35" t="s">
        <v>388</v>
      </c>
      <c r="X508" s="35" t="s">
        <v>1386</v>
      </c>
      <c r="Y508" s="35" t="s">
        <v>1384</v>
      </c>
      <c r="Z508" s="35">
        <v>2016</v>
      </c>
      <c r="AA508" s="35"/>
      <c r="AB508" s="35" t="s">
        <v>1385</v>
      </c>
      <c r="AC508" s="34"/>
      <c r="AD508" s="34" t="s">
        <v>182</v>
      </c>
    </row>
    <row r="509" spans="1:30" s="36" customFormat="1">
      <c r="A509" s="39">
        <v>1140</v>
      </c>
      <c r="B509" s="35" t="s">
        <v>385</v>
      </c>
      <c r="C509" s="35" t="s">
        <v>386</v>
      </c>
      <c r="D509" s="33" t="s">
        <v>79</v>
      </c>
      <c r="E509" s="33" t="str">
        <f>IF(D509&gt;0,VLOOKUP(D509,lists!$C$6:$D$101,2,FALSE),"")</f>
        <v>Maize (corn)</v>
      </c>
      <c r="F509" s="35"/>
      <c r="G509" s="38" t="s">
        <v>405</v>
      </c>
      <c r="H509" s="35"/>
      <c r="I509" s="35" t="s">
        <v>367</v>
      </c>
      <c r="J509" s="35"/>
      <c r="K509" s="34" t="s">
        <v>252</v>
      </c>
      <c r="L509" s="33" t="s">
        <v>172</v>
      </c>
      <c r="M509" s="33"/>
      <c r="N509" s="33" t="str">
        <f>IF(M509&gt;0,VLOOKUP(M509,lists!$Q$6:$R$161,2,FALSE),"")</f>
        <v/>
      </c>
      <c r="O509" s="35"/>
      <c r="P509" s="35" t="s">
        <v>515</v>
      </c>
      <c r="Q509" s="35" t="s">
        <v>396</v>
      </c>
      <c r="R509" s="29" t="s">
        <v>396</v>
      </c>
      <c r="S509" s="35" t="s">
        <v>396</v>
      </c>
      <c r="T509" s="38" t="s">
        <v>396</v>
      </c>
      <c r="U509" s="35" t="s">
        <v>1383</v>
      </c>
      <c r="V509" s="34" t="s">
        <v>406</v>
      </c>
      <c r="W509" s="35" t="s">
        <v>388</v>
      </c>
      <c r="X509" s="35" t="s">
        <v>1386</v>
      </c>
      <c r="Y509" s="35" t="s">
        <v>1384</v>
      </c>
      <c r="Z509" s="35">
        <v>2016</v>
      </c>
      <c r="AA509" s="35"/>
      <c r="AB509" s="35" t="s">
        <v>1385</v>
      </c>
      <c r="AC509" s="34"/>
      <c r="AD509" s="34" t="s">
        <v>182</v>
      </c>
    </row>
    <row r="510" spans="1:30" s="36" customFormat="1">
      <c r="A510" s="39">
        <v>1140</v>
      </c>
      <c r="B510" s="35" t="s">
        <v>385</v>
      </c>
      <c r="C510" s="35" t="s">
        <v>386</v>
      </c>
      <c r="D510" s="33" t="s">
        <v>79</v>
      </c>
      <c r="E510" s="33" t="str">
        <f>IF(D510&gt;0,VLOOKUP(D510,lists!$C$6:$D$101,2,FALSE),"")</f>
        <v>Maize (corn)</v>
      </c>
      <c r="F510" s="35"/>
      <c r="G510" s="38" t="s">
        <v>405</v>
      </c>
      <c r="H510" s="35"/>
      <c r="I510" s="35" t="s">
        <v>367</v>
      </c>
      <c r="J510" s="35"/>
      <c r="K510" s="34" t="s">
        <v>252</v>
      </c>
      <c r="L510" s="33" t="s">
        <v>145</v>
      </c>
      <c r="M510" s="33"/>
      <c r="N510" s="33" t="str">
        <f>IF(M510&gt;0,VLOOKUP(M510,lists!$Q$6:$R$161,2,FALSE),"")</f>
        <v/>
      </c>
      <c r="O510" s="35"/>
      <c r="P510" s="35" t="s">
        <v>515</v>
      </c>
      <c r="Q510" s="35" t="s">
        <v>396</v>
      </c>
      <c r="R510" s="29" t="s">
        <v>396</v>
      </c>
      <c r="S510" s="35" t="s">
        <v>396</v>
      </c>
      <c r="T510" s="38" t="s">
        <v>396</v>
      </c>
      <c r="U510" s="35" t="s">
        <v>1383</v>
      </c>
      <c r="V510" s="34" t="s">
        <v>406</v>
      </c>
      <c r="W510" s="35" t="s">
        <v>388</v>
      </c>
      <c r="X510" s="35" t="s">
        <v>1386</v>
      </c>
      <c r="Y510" s="35" t="s">
        <v>1384</v>
      </c>
      <c r="Z510" s="35">
        <v>2016</v>
      </c>
      <c r="AA510" s="35"/>
      <c r="AB510" s="35" t="s">
        <v>1385</v>
      </c>
      <c r="AC510" s="34"/>
      <c r="AD510" s="34" t="s">
        <v>182</v>
      </c>
    </row>
    <row r="511" spans="1:30" s="36" customFormat="1">
      <c r="A511" s="39">
        <v>1140</v>
      </c>
      <c r="B511" s="35" t="s">
        <v>385</v>
      </c>
      <c r="C511" s="35" t="s">
        <v>386</v>
      </c>
      <c r="D511" s="33" t="s">
        <v>79</v>
      </c>
      <c r="E511" s="33" t="str">
        <f>IF(D511&gt;0,VLOOKUP(D511,lists!$C$6:$D$101,2,FALSE),"")</f>
        <v>Maize (corn)</v>
      </c>
      <c r="F511" s="35"/>
      <c r="G511" s="38" t="s">
        <v>405</v>
      </c>
      <c r="H511" s="35"/>
      <c r="I511" s="35" t="s">
        <v>367</v>
      </c>
      <c r="J511" s="35"/>
      <c r="K511" s="34" t="s">
        <v>252</v>
      </c>
      <c r="L511" s="33" t="s">
        <v>1382</v>
      </c>
      <c r="M511" s="33"/>
      <c r="N511" s="33" t="str">
        <f>IF(M511&gt;0,VLOOKUP(M511,lists!$Q$6:$R$161,2,FALSE),"")</f>
        <v/>
      </c>
      <c r="O511" s="35"/>
      <c r="P511" s="35" t="s">
        <v>515</v>
      </c>
      <c r="Q511" s="35" t="s">
        <v>396</v>
      </c>
      <c r="R511" s="29" t="s">
        <v>396</v>
      </c>
      <c r="S511" s="35" t="s">
        <v>396</v>
      </c>
      <c r="T511" s="38" t="s">
        <v>396</v>
      </c>
      <c r="U511" s="35" t="s">
        <v>1383</v>
      </c>
      <c r="V511" s="34" t="s">
        <v>406</v>
      </c>
      <c r="W511" s="35" t="s">
        <v>388</v>
      </c>
      <c r="X511" s="35" t="s">
        <v>1386</v>
      </c>
      <c r="Y511" s="35" t="s">
        <v>1384</v>
      </c>
      <c r="Z511" s="35">
        <v>2016</v>
      </c>
      <c r="AA511" s="35"/>
      <c r="AB511" s="35" t="s">
        <v>1385</v>
      </c>
      <c r="AC511" s="34"/>
      <c r="AD511" s="34" t="s">
        <v>182</v>
      </c>
    </row>
    <row r="512" spans="1:30" s="36" customFormat="1">
      <c r="A512" s="39">
        <v>1141</v>
      </c>
      <c r="B512" s="35" t="s">
        <v>385</v>
      </c>
      <c r="C512" s="35" t="s">
        <v>386</v>
      </c>
      <c r="D512" s="33" t="s">
        <v>79</v>
      </c>
      <c r="E512" s="33" t="str">
        <f>IF(D512&gt;0,VLOOKUP(D512,lists!$C$6:$D$101,2,FALSE),"")</f>
        <v>Maize (corn)</v>
      </c>
      <c r="F512" s="35"/>
      <c r="G512" s="38"/>
      <c r="H512" s="35"/>
      <c r="I512" s="35"/>
      <c r="J512" s="35"/>
      <c r="K512" s="34" t="s">
        <v>252</v>
      </c>
      <c r="L512" s="33" t="s">
        <v>9</v>
      </c>
      <c r="M512" s="33"/>
      <c r="N512" s="33" t="str">
        <f>IF(M512&gt;0,VLOOKUP(M512,lists!$Q$6:$R$161,2,FALSE),"")</f>
        <v/>
      </c>
      <c r="O512" s="35"/>
      <c r="P512" s="35" t="s">
        <v>515</v>
      </c>
      <c r="Q512" s="35" t="s">
        <v>396</v>
      </c>
      <c r="R512" s="29" t="s">
        <v>396</v>
      </c>
      <c r="S512" s="35" t="s">
        <v>396</v>
      </c>
      <c r="T512" s="38" t="s">
        <v>396</v>
      </c>
      <c r="U512" s="35" t="s">
        <v>1392</v>
      </c>
      <c r="V512" s="34" t="s">
        <v>406</v>
      </c>
      <c r="W512" s="35" t="s">
        <v>407</v>
      </c>
      <c r="X512" s="35" t="s">
        <v>1394</v>
      </c>
      <c r="Y512" s="35" t="s">
        <v>1393</v>
      </c>
      <c r="Z512" s="35">
        <v>2009</v>
      </c>
      <c r="AA512" s="35"/>
      <c r="AB512" s="35"/>
      <c r="AC512" s="34"/>
      <c r="AD512" s="34" t="s">
        <v>182</v>
      </c>
    </row>
    <row r="513" spans="1:30" s="36" customFormat="1">
      <c r="A513" s="39">
        <v>1141</v>
      </c>
      <c r="B513" s="35" t="s">
        <v>385</v>
      </c>
      <c r="C513" s="35" t="s">
        <v>386</v>
      </c>
      <c r="D513" s="33" t="s">
        <v>79</v>
      </c>
      <c r="E513" s="33" t="str">
        <f>IF(D513&gt;0,VLOOKUP(D513,lists!$C$6:$D$101,2,FALSE),"")</f>
        <v>Maize (corn)</v>
      </c>
      <c r="F513" s="35"/>
      <c r="G513" s="38"/>
      <c r="H513" s="35"/>
      <c r="I513" s="35"/>
      <c r="J513" s="35"/>
      <c r="K513" s="34" t="s">
        <v>252</v>
      </c>
      <c r="L513" s="33" t="s">
        <v>152</v>
      </c>
      <c r="M513" s="33"/>
      <c r="N513" s="33" t="str">
        <f>IF(M513&gt;0,VLOOKUP(M513,lists!$Q$6:$R$161,2,FALSE),"")</f>
        <v/>
      </c>
      <c r="O513" s="35"/>
      <c r="P513" s="35" t="s">
        <v>515</v>
      </c>
      <c r="Q513" s="35" t="s">
        <v>396</v>
      </c>
      <c r="R513" s="29" t="s">
        <v>396</v>
      </c>
      <c r="S513" s="35" t="s">
        <v>396</v>
      </c>
      <c r="T513" s="38" t="s">
        <v>396</v>
      </c>
      <c r="U513" s="35" t="s">
        <v>1392</v>
      </c>
      <c r="V513" s="34" t="s">
        <v>406</v>
      </c>
      <c r="W513" s="35" t="s">
        <v>407</v>
      </c>
      <c r="X513" s="35" t="s">
        <v>1394</v>
      </c>
      <c r="Y513" s="35" t="s">
        <v>1393</v>
      </c>
      <c r="Z513" s="35">
        <v>2009</v>
      </c>
      <c r="AA513" s="35"/>
      <c r="AB513" s="35"/>
      <c r="AC513" s="34"/>
      <c r="AD513" s="34" t="s">
        <v>182</v>
      </c>
    </row>
    <row r="514" spans="1:30" s="36" customFormat="1">
      <c r="A514" s="39">
        <v>1141</v>
      </c>
      <c r="B514" s="35" t="s">
        <v>385</v>
      </c>
      <c r="C514" s="35" t="s">
        <v>386</v>
      </c>
      <c r="D514" s="33" t="s">
        <v>79</v>
      </c>
      <c r="E514" s="33" t="str">
        <f>IF(D514&gt;0,VLOOKUP(D514,lists!$C$6:$D$101,2,FALSE),"")</f>
        <v>Maize (corn)</v>
      </c>
      <c r="F514" s="35"/>
      <c r="G514" s="38"/>
      <c r="H514" s="35"/>
      <c r="I514" s="35"/>
      <c r="J514" s="35"/>
      <c r="K514" s="34" t="s">
        <v>252</v>
      </c>
      <c r="L514" s="33" t="s">
        <v>157</v>
      </c>
      <c r="M514" s="33"/>
      <c r="N514" s="33" t="str">
        <f>IF(M514&gt;0,VLOOKUP(M514,lists!$Q$6:$R$161,2,FALSE),"")</f>
        <v/>
      </c>
      <c r="O514" s="35"/>
      <c r="P514" s="35" t="s">
        <v>515</v>
      </c>
      <c r="Q514" s="35" t="s">
        <v>396</v>
      </c>
      <c r="R514" s="29" t="s">
        <v>396</v>
      </c>
      <c r="S514" s="35" t="s">
        <v>396</v>
      </c>
      <c r="T514" s="38" t="s">
        <v>396</v>
      </c>
      <c r="U514" s="35" t="s">
        <v>1392</v>
      </c>
      <c r="V514" s="34" t="s">
        <v>406</v>
      </c>
      <c r="W514" s="35" t="s">
        <v>407</v>
      </c>
      <c r="X514" s="35" t="s">
        <v>1394</v>
      </c>
      <c r="Y514" s="35" t="s">
        <v>1393</v>
      </c>
      <c r="Z514" s="35">
        <v>2009</v>
      </c>
      <c r="AA514" s="35"/>
      <c r="AB514" s="35"/>
      <c r="AC514" s="34"/>
      <c r="AD514" s="34" t="s">
        <v>182</v>
      </c>
    </row>
    <row r="515" spans="1:30" s="36" customFormat="1">
      <c r="A515" s="39">
        <v>1141</v>
      </c>
      <c r="B515" s="35" t="s">
        <v>385</v>
      </c>
      <c r="C515" s="35" t="s">
        <v>386</v>
      </c>
      <c r="D515" s="33" t="s">
        <v>80</v>
      </c>
      <c r="E515" s="33" t="str">
        <f>IF(D515&gt;0,VLOOKUP(D515,lists!$C$6:$D$101,2,FALSE),"")</f>
        <v>Potato</v>
      </c>
      <c r="F515" s="35"/>
      <c r="G515" s="38"/>
      <c r="H515" s="35"/>
      <c r="I515" s="35"/>
      <c r="J515" s="35"/>
      <c r="K515" s="34" t="s">
        <v>252</v>
      </c>
      <c r="L515" s="33" t="s">
        <v>9</v>
      </c>
      <c r="M515" s="33"/>
      <c r="N515" s="33" t="str">
        <f>IF(M515&gt;0,VLOOKUP(M515,lists!$Q$6:$R$161,2,FALSE),"")</f>
        <v/>
      </c>
      <c r="O515" s="35"/>
      <c r="P515" s="35" t="s">
        <v>515</v>
      </c>
      <c r="Q515" s="35" t="s">
        <v>396</v>
      </c>
      <c r="R515" s="29" t="s">
        <v>396</v>
      </c>
      <c r="S515" s="35" t="s">
        <v>396</v>
      </c>
      <c r="T515" s="38" t="s">
        <v>396</v>
      </c>
      <c r="U515" s="35" t="s">
        <v>1392</v>
      </c>
      <c r="V515" s="34" t="s">
        <v>406</v>
      </c>
      <c r="W515" s="35" t="s">
        <v>407</v>
      </c>
      <c r="X515" s="35" t="s">
        <v>1394</v>
      </c>
      <c r="Y515" s="35" t="s">
        <v>1393</v>
      </c>
      <c r="Z515" s="35">
        <v>2009</v>
      </c>
      <c r="AA515" s="35"/>
      <c r="AB515" s="35"/>
      <c r="AC515" s="34"/>
      <c r="AD515" s="34" t="s">
        <v>182</v>
      </c>
    </row>
    <row r="516" spans="1:30" s="36" customFormat="1">
      <c r="A516" s="39">
        <v>1141</v>
      </c>
      <c r="B516" s="35" t="s">
        <v>385</v>
      </c>
      <c r="C516" s="35" t="s">
        <v>386</v>
      </c>
      <c r="D516" s="33" t="s">
        <v>80</v>
      </c>
      <c r="E516" s="33" t="str">
        <f>IF(D516&gt;0,VLOOKUP(D516,lists!$C$6:$D$101,2,FALSE),"")</f>
        <v>Potato</v>
      </c>
      <c r="F516" s="35"/>
      <c r="G516" s="38"/>
      <c r="H516" s="35"/>
      <c r="I516" s="35"/>
      <c r="J516" s="35"/>
      <c r="K516" s="34" t="s">
        <v>252</v>
      </c>
      <c r="L516" s="33" t="s">
        <v>165</v>
      </c>
      <c r="M516" s="33"/>
      <c r="N516" s="33" t="str">
        <f>IF(M516&gt;0,VLOOKUP(M516,lists!$Q$6:$R$161,2,FALSE),"")</f>
        <v/>
      </c>
      <c r="O516" s="35"/>
      <c r="P516" s="35" t="s">
        <v>515</v>
      </c>
      <c r="Q516" s="35" t="s">
        <v>396</v>
      </c>
      <c r="R516" s="29" t="s">
        <v>396</v>
      </c>
      <c r="S516" s="35" t="s">
        <v>396</v>
      </c>
      <c r="T516" s="38" t="s">
        <v>396</v>
      </c>
      <c r="U516" s="35" t="s">
        <v>1392</v>
      </c>
      <c r="V516" s="34" t="s">
        <v>406</v>
      </c>
      <c r="W516" s="35" t="s">
        <v>407</v>
      </c>
      <c r="X516" s="35" t="s">
        <v>1394</v>
      </c>
      <c r="Y516" s="35" t="s">
        <v>1393</v>
      </c>
      <c r="Z516" s="35">
        <v>2009</v>
      </c>
      <c r="AA516" s="35"/>
      <c r="AB516" s="35"/>
      <c r="AC516" s="34"/>
      <c r="AD516" s="34" t="s">
        <v>182</v>
      </c>
    </row>
    <row r="517" spans="1:30" s="36" customFormat="1">
      <c r="A517" s="39">
        <v>1141</v>
      </c>
      <c r="B517" s="35" t="s">
        <v>385</v>
      </c>
      <c r="C517" s="35" t="s">
        <v>386</v>
      </c>
      <c r="D517" s="33" t="s">
        <v>80</v>
      </c>
      <c r="E517" s="33" t="str">
        <f>IF(D517&gt;0,VLOOKUP(D517,lists!$C$6:$D$101,2,FALSE),"")</f>
        <v>Potato</v>
      </c>
      <c r="F517" s="35"/>
      <c r="G517" s="38"/>
      <c r="H517" s="35"/>
      <c r="I517" s="35"/>
      <c r="J517" s="35"/>
      <c r="K517" s="34" t="s">
        <v>252</v>
      </c>
      <c r="L517" s="33" t="s">
        <v>144</v>
      </c>
      <c r="M517" s="33"/>
      <c r="N517" s="33" t="str">
        <f>IF(M517&gt;0,VLOOKUP(M517,lists!$Q$6:$R$161,2,FALSE),"")</f>
        <v/>
      </c>
      <c r="O517" s="35"/>
      <c r="P517" s="35" t="s">
        <v>515</v>
      </c>
      <c r="Q517" s="35" t="s">
        <v>396</v>
      </c>
      <c r="R517" s="29" t="s">
        <v>396</v>
      </c>
      <c r="S517" s="35" t="s">
        <v>396</v>
      </c>
      <c r="T517" s="38" t="s">
        <v>396</v>
      </c>
      <c r="U517" s="35" t="s">
        <v>1392</v>
      </c>
      <c r="V517" s="34" t="s">
        <v>406</v>
      </c>
      <c r="W517" s="35" t="s">
        <v>407</v>
      </c>
      <c r="X517" s="35" t="s">
        <v>1394</v>
      </c>
      <c r="Y517" s="35" t="s">
        <v>1393</v>
      </c>
      <c r="Z517" s="35">
        <v>2009</v>
      </c>
      <c r="AA517" s="35"/>
      <c r="AB517" s="35"/>
      <c r="AC517" s="34"/>
      <c r="AD517" s="34" t="s">
        <v>182</v>
      </c>
    </row>
    <row r="518" spans="1:30" s="36" customFormat="1">
      <c r="A518" s="39">
        <v>1141</v>
      </c>
      <c r="B518" s="35" t="s">
        <v>385</v>
      </c>
      <c r="C518" s="35" t="s">
        <v>386</v>
      </c>
      <c r="D518" s="33" t="s">
        <v>80</v>
      </c>
      <c r="E518" s="33" t="str">
        <f>IF(D518&gt;0,VLOOKUP(D518,lists!$C$6:$D$101,2,FALSE),"")</f>
        <v>Potato</v>
      </c>
      <c r="F518" s="35"/>
      <c r="G518" s="38"/>
      <c r="H518" s="35"/>
      <c r="I518" s="35"/>
      <c r="J518" s="35"/>
      <c r="K518" s="34" t="s">
        <v>252</v>
      </c>
      <c r="L518" s="33" t="s">
        <v>145</v>
      </c>
      <c r="M518" s="33"/>
      <c r="N518" s="33" t="str">
        <f>IF(M518&gt;0,VLOOKUP(M518,lists!$Q$6:$R$161,2,FALSE),"")</f>
        <v/>
      </c>
      <c r="O518" s="35"/>
      <c r="P518" s="35" t="s">
        <v>515</v>
      </c>
      <c r="Q518" s="35" t="s">
        <v>396</v>
      </c>
      <c r="R518" s="29" t="s">
        <v>396</v>
      </c>
      <c r="S518" s="35" t="s">
        <v>396</v>
      </c>
      <c r="T518" s="38" t="s">
        <v>396</v>
      </c>
      <c r="U518" s="35" t="s">
        <v>1392</v>
      </c>
      <c r="V518" s="34" t="s">
        <v>406</v>
      </c>
      <c r="W518" s="35" t="s">
        <v>407</v>
      </c>
      <c r="X518" s="35" t="s">
        <v>1394</v>
      </c>
      <c r="Y518" s="35" t="s">
        <v>1393</v>
      </c>
      <c r="Z518" s="35">
        <v>2009</v>
      </c>
      <c r="AA518" s="35"/>
      <c r="AB518" s="35"/>
      <c r="AC518" s="34"/>
      <c r="AD518" s="34" t="s">
        <v>182</v>
      </c>
    </row>
    <row r="519" spans="1:30" s="36" customFormat="1">
      <c r="A519" s="39">
        <v>1141</v>
      </c>
      <c r="B519" s="35" t="s">
        <v>385</v>
      </c>
      <c r="C519" s="35" t="s">
        <v>386</v>
      </c>
      <c r="D519" s="33" t="s">
        <v>73</v>
      </c>
      <c r="E519" s="33" t="str">
        <f>IF(D519&gt;0,VLOOKUP(D519,lists!$C$6:$D$101,2,FALSE),"")</f>
        <v>Beets (sugar, fodder)</v>
      </c>
      <c r="F519" s="35"/>
      <c r="G519" s="38"/>
      <c r="H519" s="35"/>
      <c r="I519" s="35"/>
      <c r="J519" s="35"/>
      <c r="K519" s="34" t="s">
        <v>252</v>
      </c>
      <c r="L519" s="33" t="s">
        <v>142</v>
      </c>
      <c r="M519" s="33"/>
      <c r="N519" s="33" t="str">
        <f>IF(M519&gt;0,VLOOKUP(M519,lists!$Q$6:$R$161,2,FALSE),"")</f>
        <v/>
      </c>
      <c r="O519" s="35"/>
      <c r="P519" s="35" t="s">
        <v>515</v>
      </c>
      <c r="Q519" s="35" t="s">
        <v>396</v>
      </c>
      <c r="R519" s="29" t="s">
        <v>396</v>
      </c>
      <c r="S519" s="35" t="s">
        <v>396</v>
      </c>
      <c r="T519" s="38" t="s">
        <v>396</v>
      </c>
      <c r="U519" s="35" t="s">
        <v>1392</v>
      </c>
      <c r="V519" s="34" t="s">
        <v>406</v>
      </c>
      <c r="W519" s="35" t="s">
        <v>407</v>
      </c>
      <c r="X519" s="35" t="s">
        <v>1394</v>
      </c>
      <c r="Y519" s="35" t="s">
        <v>1393</v>
      </c>
      <c r="Z519" s="35">
        <v>2009</v>
      </c>
      <c r="AA519" s="35"/>
      <c r="AB519" s="35"/>
      <c r="AC519" s="34"/>
      <c r="AD519" s="34" t="s">
        <v>182</v>
      </c>
    </row>
    <row r="520" spans="1:30" s="36" customFormat="1">
      <c r="A520" s="39">
        <v>1141</v>
      </c>
      <c r="B520" s="35" t="s">
        <v>385</v>
      </c>
      <c r="C520" s="35" t="s">
        <v>386</v>
      </c>
      <c r="D520" s="33" t="s">
        <v>73</v>
      </c>
      <c r="E520" s="33" t="str">
        <f>IF(D520&gt;0,VLOOKUP(D520,lists!$C$6:$D$101,2,FALSE),"")</f>
        <v>Beets (sugar, fodder)</v>
      </c>
      <c r="F520" s="35"/>
      <c r="G520" s="38"/>
      <c r="H520" s="35"/>
      <c r="I520" s="35"/>
      <c r="J520" s="35"/>
      <c r="K520" s="34" t="s">
        <v>252</v>
      </c>
      <c r="L520" s="33" t="s">
        <v>138</v>
      </c>
      <c r="M520" s="33"/>
      <c r="N520" s="33" t="str">
        <f>IF(M520&gt;0,VLOOKUP(M520,lists!$Q$6:$R$161,2,FALSE),"")</f>
        <v/>
      </c>
      <c r="O520" s="35"/>
      <c r="P520" s="35" t="s">
        <v>515</v>
      </c>
      <c r="Q520" s="35" t="s">
        <v>396</v>
      </c>
      <c r="R520" s="29" t="s">
        <v>396</v>
      </c>
      <c r="S520" s="35" t="s">
        <v>396</v>
      </c>
      <c r="T520" s="38" t="s">
        <v>396</v>
      </c>
      <c r="U520" s="35" t="s">
        <v>1392</v>
      </c>
      <c r="V520" s="34" t="s">
        <v>406</v>
      </c>
      <c r="W520" s="35" t="s">
        <v>407</v>
      </c>
      <c r="X520" s="35" t="s">
        <v>1394</v>
      </c>
      <c r="Y520" s="35" t="s">
        <v>1393</v>
      </c>
      <c r="Z520" s="35">
        <v>2009</v>
      </c>
      <c r="AA520" s="35"/>
      <c r="AB520" s="35"/>
      <c r="AC520" s="34"/>
      <c r="AD520" s="34" t="s">
        <v>182</v>
      </c>
    </row>
    <row r="521" spans="1:30" s="36" customFormat="1">
      <c r="A521" s="39">
        <v>1141</v>
      </c>
      <c r="B521" s="35" t="s">
        <v>385</v>
      </c>
      <c r="C521" s="35" t="s">
        <v>386</v>
      </c>
      <c r="D521" s="33" t="s">
        <v>73</v>
      </c>
      <c r="E521" s="33" t="str">
        <f>IF(D521&gt;0,VLOOKUP(D521,lists!$C$6:$D$101,2,FALSE),"")</f>
        <v>Beets (sugar, fodder)</v>
      </c>
      <c r="F521" s="35"/>
      <c r="G521" s="38"/>
      <c r="H521" s="35"/>
      <c r="I521" s="35"/>
      <c r="J521" s="35"/>
      <c r="K521" s="34" t="s">
        <v>252</v>
      </c>
      <c r="L521" s="33" t="s">
        <v>143</v>
      </c>
      <c r="M521" s="33"/>
      <c r="N521" s="33" t="str">
        <f>IF(M521&gt;0,VLOOKUP(M521,lists!$Q$6:$R$161,2,FALSE),"")</f>
        <v/>
      </c>
      <c r="O521" s="35"/>
      <c r="P521" s="35" t="s">
        <v>515</v>
      </c>
      <c r="Q521" s="35" t="s">
        <v>396</v>
      </c>
      <c r="R521" s="29" t="s">
        <v>396</v>
      </c>
      <c r="S521" s="35" t="s">
        <v>396</v>
      </c>
      <c r="T521" s="38" t="s">
        <v>396</v>
      </c>
      <c r="U521" s="35" t="s">
        <v>1392</v>
      </c>
      <c r="V521" s="34" t="s">
        <v>406</v>
      </c>
      <c r="W521" s="35" t="s">
        <v>407</v>
      </c>
      <c r="X521" s="35" t="s">
        <v>1394</v>
      </c>
      <c r="Y521" s="35" t="s">
        <v>1393</v>
      </c>
      <c r="Z521" s="35">
        <v>2009</v>
      </c>
      <c r="AA521" s="35"/>
      <c r="AB521" s="35"/>
      <c r="AC521" s="34"/>
      <c r="AD521" s="34" t="s">
        <v>182</v>
      </c>
    </row>
    <row r="522" spans="1:30" s="36" customFormat="1">
      <c r="A522" s="39">
        <v>1141</v>
      </c>
      <c r="B522" s="35" t="s">
        <v>385</v>
      </c>
      <c r="C522" s="35" t="s">
        <v>386</v>
      </c>
      <c r="D522" s="33" t="s">
        <v>73</v>
      </c>
      <c r="E522" s="33" t="str">
        <f>IF(D522&gt;0,VLOOKUP(D522,lists!$C$6:$D$101,2,FALSE),"")</f>
        <v>Beets (sugar, fodder)</v>
      </c>
      <c r="F522" s="35"/>
      <c r="G522" s="38"/>
      <c r="H522" s="35"/>
      <c r="I522" s="35"/>
      <c r="J522" s="35"/>
      <c r="K522" s="34" t="s">
        <v>252</v>
      </c>
      <c r="L522" s="33" t="s">
        <v>157</v>
      </c>
      <c r="M522" s="33"/>
      <c r="N522" s="33" t="str">
        <f>IF(M522&gt;0,VLOOKUP(M522,lists!$Q$6:$R$161,2,FALSE),"")</f>
        <v/>
      </c>
      <c r="O522" s="35"/>
      <c r="P522" s="35" t="s">
        <v>515</v>
      </c>
      <c r="Q522" s="35" t="s">
        <v>396</v>
      </c>
      <c r="R522" s="29" t="s">
        <v>396</v>
      </c>
      <c r="S522" s="35" t="s">
        <v>396</v>
      </c>
      <c r="T522" s="38" t="s">
        <v>396</v>
      </c>
      <c r="U522" s="35" t="s">
        <v>1392</v>
      </c>
      <c r="V522" s="34" t="s">
        <v>406</v>
      </c>
      <c r="W522" s="35" t="s">
        <v>407</v>
      </c>
      <c r="X522" s="35" t="s">
        <v>1394</v>
      </c>
      <c r="Y522" s="35" t="s">
        <v>1393</v>
      </c>
      <c r="Z522" s="35">
        <v>2009</v>
      </c>
      <c r="AA522" s="35"/>
      <c r="AB522" s="35"/>
      <c r="AC522" s="34"/>
      <c r="AD522" s="34" t="s">
        <v>182</v>
      </c>
    </row>
    <row r="523" spans="1:30" s="36" customFormat="1">
      <c r="A523" s="39">
        <v>1141</v>
      </c>
      <c r="B523" s="35" t="s">
        <v>385</v>
      </c>
      <c r="C523" s="35" t="s">
        <v>386</v>
      </c>
      <c r="D523" s="33" t="s">
        <v>73</v>
      </c>
      <c r="E523" s="33" t="str">
        <f>IF(D523&gt;0,VLOOKUP(D523,lists!$C$6:$D$101,2,FALSE),"")</f>
        <v>Beets (sugar, fodder)</v>
      </c>
      <c r="F523" s="35"/>
      <c r="G523" s="38"/>
      <c r="H523" s="35"/>
      <c r="I523" s="35"/>
      <c r="J523" s="35"/>
      <c r="K523" s="34" t="s">
        <v>252</v>
      </c>
      <c r="L523" s="33" t="s">
        <v>147</v>
      </c>
      <c r="M523" s="33"/>
      <c r="N523" s="33" t="str">
        <f>IF(M523&gt;0,VLOOKUP(M523,lists!$Q$6:$R$161,2,FALSE),"")</f>
        <v/>
      </c>
      <c r="O523" s="35"/>
      <c r="P523" s="35" t="s">
        <v>515</v>
      </c>
      <c r="Q523" s="35" t="s">
        <v>396</v>
      </c>
      <c r="R523" s="29" t="s">
        <v>396</v>
      </c>
      <c r="S523" s="35" t="s">
        <v>396</v>
      </c>
      <c r="T523" s="38" t="s">
        <v>396</v>
      </c>
      <c r="U523" s="35" t="s">
        <v>1392</v>
      </c>
      <c r="V523" s="34" t="s">
        <v>406</v>
      </c>
      <c r="W523" s="35" t="s">
        <v>407</v>
      </c>
      <c r="X523" s="35" t="s">
        <v>1394</v>
      </c>
      <c r="Y523" s="35" t="s">
        <v>1393</v>
      </c>
      <c r="Z523" s="35">
        <v>2009</v>
      </c>
      <c r="AA523" s="35"/>
      <c r="AB523" s="35"/>
      <c r="AC523" s="34"/>
      <c r="AD523" s="34" t="s">
        <v>182</v>
      </c>
    </row>
    <row r="524" spans="1:30" s="36" customFormat="1">
      <c r="A524" s="39">
        <v>1141</v>
      </c>
      <c r="B524" s="35" t="s">
        <v>385</v>
      </c>
      <c r="C524" s="35" t="s">
        <v>386</v>
      </c>
      <c r="D524" s="33" t="s">
        <v>81</v>
      </c>
      <c r="E524" s="33" t="str">
        <f>IF(D524&gt;0,VLOOKUP(D524,lists!$C$6:$D$101,2,FALSE),"")</f>
        <v>Rapeseed</v>
      </c>
      <c r="F524" s="35"/>
      <c r="G524" s="38"/>
      <c r="H524" s="35"/>
      <c r="I524" s="35"/>
      <c r="J524" s="35"/>
      <c r="K524" s="34" t="s">
        <v>252</v>
      </c>
      <c r="L524" s="33" t="s">
        <v>140</v>
      </c>
      <c r="M524" s="33"/>
      <c r="N524" s="33" t="str">
        <f>IF(M524&gt;0,VLOOKUP(M524,lists!$Q$6:$R$161,2,FALSE),"")</f>
        <v/>
      </c>
      <c r="O524" s="35"/>
      <c r="P524" s="35" t="s">
        <v>515</v>
      </c>
      <c r="Q524" s="35" t="s">
        <v>396</v>
      </c>
      <c r="R524" s="29" t="s">
        <v>396</v>
      </c>
      <c r="S524" s="35" t="s">
        <v>396</v>
      </c>
      <c r="T524" s="38" t="s">
        <v>396</v>
      </c>
      <c r="U524" s="35" t="s">
        <v>1392</v>
      </c>
      <c r="V524" s="34" t="s">
        <v>406</v>
      </c>
      <c r="W524" s="35" t="s">
        <v>407</v>
      </c>
      <c r="X524" s="35" t="s">
        <v>1394</v>
      </c>
      <c r="Y524" s="35" t="s">
        <v>1393</v>
      </c>
      <c r="Z524" s="35">
        <v>2009</v>
      </c>
      <c r="AA524" s="35"/>
      <c r="AB524" s="35"/>
      <c r="AC524" s="34"/>
      <c r="AD524" s="34" t="s">
        <v>182</v>
      </c>
    </row>
    <row r="525" spans="1:30" s="36" customFormat="1">
      <c r="A525" s="39">
        <v>1141</v>
      </c>
      <c r="B525" s="35" t="s">
        <v>385</v>
      </c>
      <c r="C525" s="35" t="s">
        <v>386</v>
      </c>
      <c r="D525" s="33" t="s">
        <v>81</v>
      </c>
      <c r="E525" s="33" t="str">
        <f>IF(D525&gt;0,VLOOKUP(D525,lists!$C$6:$D$101,2,FALSE),"")</f>
        <v>Rapeseed</v>
      </c>
      <c r="F525" s="35"/>
      <c r="G525" s="38"/>
      <c r="H525" s="35"/>
      <c r="I525" s="35"/>
      <c r="J525" s="35"/>
      <c r="K525" s="34" t="s">
        <v>252</v>
      </c>
      <c r="L525" s="33" t="s">
        <v>142</v>
      </c>
      <c r="M525" s="33"/>
      <c r="N525" s="33" t="str">
        <f>IF(M525&gt;0,VLOOKUP(M525,lists!$Q$6:$R$161,2,FALSE),"")</f>
        <v/>
      </c>
      <c r="O525" s="35"/>
      <c r="P525" s="35" t="s">
        <v>515</v>
      </c>
      <c r="Q525" s="35" t="s">
        <v>396</v>
      </c>
      <c r="R525" s="29" t="s">
        <v>396</v>
      </c>
      <c r="S525" s="35" t="s">
        <v>396</v>
      </c>
      <c r="T525" s="38" t="s">
        <v>396</v>
      </c>
      <c r="U525" s="35" t="s">
        <v>1392</v>
      </c>
      <c r="V525" s="34" t="s">
        <v>406</v>
      </c>
      <c r="W525" s="35" t="s">
        <v>407</v>
      </c>
      <c r="X525" s="35" t="s">
        <v>1394</v>
      </c>
      <c r="Y525" s="35" t="s">
        <v>1393</v>
      </c>
      <c r="Z525" s="35">
        <v>2009</v>
      </c>
      <c r="AA525" s="35"/>
      <c r="AB525" s="35"/>
      <c r="AC525" s="34"/>
      <c r="AD525" s="34" t="s">
        <v>182</v>
      </c>
    </row>
    <row r="526" spans="1:30" s="36" customFormat="1">
      <c r="A526" s="39">
        <v>1141</v>
      </c>
      <c r="B526" s="35" t="s">
        <v>385</v>
      </c>
      <c r="C526" s="35" t="s">
        <v>386</v>
      </c>
      <c r="D526" s="33" t="s">
        <v>72</v>
      </c>
      <c r="E526" s="33" t="str">
        <f>IF(D526&gt;0,VLOOKUP(D526,lists!$C$6:$D$101,2,FALSE),"")</f>
        <v>Barley</v>
      </c>
      <c r="F526" s="35"/>
      <c r="G526" s="38"/>
      <c r="H526" s="35"/>
      <c r="I526" s="35"/>
      <c r="J526" s="35"/>
      <c r="K526" s="34" t="s">
        <v>252</v>
      </c>
      <c r="L526" s="33" t="s">
        <v>137</v>
      </c>
      <c r="M526" s="33"/>
      <c r="N526" s="33" t="str">
        <f>IF(M526&gt;0,VLOOKUP(M526,lists!$Q$6:$R$161,2,FALSE),"")</f>
        <v/>
      </c>
      <c r="O526" s="35"/>
      <c r="P526" s="35" t="s">
        <v>515</v>
      </c>
      <c r="Q526" s="35" t="s">
        <v>396</v>
      </c>
      <c r="R526" s="29" t="s">
        <v>396</v>
      </c>
      <c r="S526" s="35" t="s">
        <v>396</v>
      </c>
      <c r="T526" s="38" t="s">
        <v>396</v>
      </c>
      <c r="U526" s="35" t="s">
        <v>1392</v>
      </c>
      <c r="V526" s="34" t="s">
        <v>406</v>
      </c>
      <c r="W526" s="35" t="s">
        <v>407</v>
      </c>
      <c r="X526" s="35" t="s">
        <v>1394</v>
      </c>
      <c r="Y526" s="35" t="s">
        <v>1393</v>
      </c>
      <c r="Z526" s="35">
        <v>2009</v>
      </c>
      <c r="AA526" s="35"/>
      <c r="AB526" s="35"/>
      <c r="AC526" s="34"/>
      <c r="AD526" s="34" t="s">
        <v>182</v>
      </c>
    </row>
    <row r="527" spans="1:30" s="36" customFormat="1">
      <c r="A527" s="39">
        <v>1141</v>
      </c>
      <c r="B527" s="35" t="s">
        <v>385</v>
      </c>
      <c r="C527" s="35" t="s">
        <v>386</v>
      </c>
      <c r="D527" s="33" t="s">
        <v>84</v>
      </c>
      <c r="E527" s="33" t="str">
        <f>IF(D527&gt;0,VLOOKUP(D527,lists!$C$6:$D$101,2,FALSE),"")</f>
        <v>Wheat</v>
      </c>
      <c r="F527" s="35"/>
      <c r="G527" s="38"/>
      <c r="H527" s="35"/>
      <c r="I527" s="35"/>
      <c r="J527" s="35"/>
      <c r="K527" s="34" t="s">
        <v>252</v>
      </c>
      <c r="L527" s="33" t="s">
        <v>137</v>
      </c>
      <c r="M527" s="33"/>
      <c r="N527" s="33" t="str">
        <f>IF(M527&gt;0,VLOOKUP(M527,lists!$Q$6:$R$161,2,FALSE),"")</f>
        <v/>
      </c>
      <c r="O527" s="35"/>
      <c r="P527" s="35" t="s">
        <v>515</v>
      </c>
      <c r="Q527" s="35" t="s">
        <v>396</v>
      </c>
      <c r="R527" s="29" t="s">
        <v>396</v>
      </c>
      <c r="S527" s="35" t="s">
        <v>396</v>
      </c>
      <c r="T527" s="38" t="s">
        <v>396</v>
      </c>
      <c r="U527" s="35" t="s">
        <v>1392</v>
      </c>
      <c r="V527" s="34" t="s">
        <v>406</v>
      </c>
      <c r="W527" s="35" t="s">
        <v>407</v>
      </c>
      <c r="X527" s="35" t="s">
        <v>1394</v>
      </c>
      <c r="Y527" s="35" t="s">
        <v>1393</v>
      </c>
      <c r="Z527" s="35">
        <v>2009</v>
      </c>
      <c r="AA527" s="35"/>
      <c r="AB527" s="35"/>
      <c r="AC527" s="34"/>
      <c r="AD527" s="34" t="s">
        <v>182</v>
      </c>
    </row>
    <row r="528" spans="1:30" s="36" customFormat="1">
      <c r="A528" s="39">
        <v>1141</v>
      </c>
      <c r="B528" s="35" t="s">
        <v>385</v>
      </c>
      <c r="C528" s="35" t="s">
        <v>386</v>
      </c>
      <c r="D528" s="33" t="s">
        <v>85</v>
      </c>
      <c r="E528" s="33" t="str">
        <f>IF(D528&gt;0,VLOOKUP(D528,lists!$C$6:$D$101,2,FALSE),"")</f>
        <v>Oat</v>
      </c>
      <c r="F528" s="35"/>
      <c r="G528" s="38"/>
      <c r="H528" s="35"/>
      <c r="I528" s="35"/>
      <c r="J528" s="35"/>
      <c r="K528" s="34" t="s">
        <v>252</v>
      </c>
      <c r="L528" s="33" t="s">
        <v>137</v>
      </c>
      <c r="M528" s="33"/>
      <c r="N528" s="33" t="str">
        <f>IF(M528&gt;0,VLOOKUP(M528,lists!$Q$6:$R$161,2,FALSE),"")</f>
        <v/>
      </c>
      <c r="O528" s="35"/>
      <c r="P528" s="35" t="s">
        <v>515</v>
      </c>
      <c r="Q528" s="35" t="s">
        <v>396</v>
      </c>
      <c r="R528" s="29" t="s">
        <v>396</v>
      </c>
      <c r="S528" s="35" t="s">
        <v>396</v>
      </c>
      <c r="T528" s="38" t="s">
        <v>396</v>
      </c>
      <c r="U528" s="35" t="s">
        <v>1392</v>
      </c>
      <c r="V528" s="34" t="s">
        <v>406</v>
      </c>
      <c r="W528" s="35" t="s">
        <v>407</v>
      </c>
      <c r="X528" s="35" t="s">
        <v>1394</v>
      </c>
      <c r="Y528" s="35" t="s">
        <v>1393</v>
      </c>
      <c r="Z528" s="35">
        <v>2009</v>
      </c>
      <c r="AA528" s="35"/>
      <c r="AB528" s="35"/>
      <c r="AC528" s="34"/>
      <c r="AD528" s="34" t="s">
        <v>182</v>
      </c>
    </row>
    <row r="529" spans="1:30" s="36" customFormat="1">
      <c r="A529" s="39">
        <v>1141</v>
      </c>
      <c r="B529" s="35" t="s">
        <v>385</v>
      </c>
      <c r="C529" s="35" t="s">
        <v>386</v>
      </c>
      <c r="D529" s="33" t="s">
        <v>84</v>
      </c>
      <c r="E529" s="33" t="str">
        <f>IF(D529&gt;0,VLOOKUP(D529,lists!$C$6:$D$101,2,FALSE),"")</f>
        <v>Wheat</v>
      </c>
      <c r="F529" s="35"/>
      <c r="G529" s="38"/>
      <c r="H529" s="35"/>
      <c r="I529" s="35"/>
      <c r="J529" s="35"/>
      <c r="K529" s="34" t="s">
        <v>252</v>
      </c>
      <c r="L529" s="33" t="s">
        <v>145</v>
      </c>
      <c r="M529" s="33"/>
      <c r="N529" s="33" t="str">
        <f>IF(M529&gt;0,VLOOKUP(M529,lists!$Q$6:$R$161,2,FALSE),"")</f>
        <v/>
      </c>
      <c r="O529" s="35"/>
      <c r="P529" s="35" t="s">
        <v>515</v>
      </c>
      <c r="Q529" s="35" t="s">
        <v>396</v>
      </c>
      <c r="R529" s="29" t="s">
        <v>396</v>
      </c>
      <c r="S529" s="35" t="s">
        <v>396</v>
      </c>
      <c r="T529" s="38" t="s">
        <v>396</v>
      </c>
      <c r="U529" s="35" t="s">
        <v>1392</v>
      </c>
      <c r="V529" s="34" t="s">
        <v>406</v>
      </c>
      <c r="W529" s="35" t="s">
        <v>407</v>
      </c>
      <c r="X529" s="35" t="s">
        <v>1394</v>
      </c>
      <c r="Y529" s="35" t="s">
        <v>1393</v>
      </c>
      <c r="Z529" s="35">
        <v>2009</v>
      </c>
      <c r="AA529" s="35"/>
      <c r="AB529" s="35"/>
      <c r="AC529" s="34"/>
      <c r="AD529" s="34" t="s">
        <v>182</v>
      </c>
    </row>
    <row r="530" spans="1:30" s="36" customFormat="1">
      <c r="A530" s="39">
        <v>1141</v>
      </c>
      <c r="B530" s="35" t="s">
        <v>385</v>
      </c>
      <c r="C530" s="35" t="s">
        <v>386</v>
      </c>
      <c r="D530" s="33" t="s">
        <v>211</v>
      </c>
      <c r="E530" s="33" t="str">
        <f>IF(D530&gt;0,VLOOKUP(D530,lists!$C$6:$D$101,2,FALSE),"")</f>
        <v>Rye</v>
      </c>
      <c r="F530" s="35"/>
      <c r="G530" s="38"/>
      <c r="H530" s="35"/>
      <c r="I530" s="35"/>
      <c r="J530" s="35"/>
      <c r="K530" s="34" t="s">
        <v>252</v>
      </c>
      <c r="L530" s="33" t="s">
        <v>157</v>
      </c>
      <c r="M530" s="33"/>
      <c r="N530" s="33" t="str">
        <f>IF(M530&gt;0,VLOOKUP(M530,lists!$Q$6:$R$161,2,FALSE),"")</f>
        <v/>
      </c>
      <c r="O530" s="35"/>
      <c r="P530" s="35" t="s">
        <v>515</v>
      </c>
      <c r="Q530" s="35" t="s">
        <v>396</v>
      </c>
      <c r="R530" s="29" t="s">
        <v>396</v>
      </c>
      <c r="S530" s="35" t="s">
        <v>396</v>
      </c>
      <c r="T530" s="38" t="s">
        <v>396</v>
      </c>
      <c r="U530" s="35" t="s">
        <v>1392</v>
      </c>
      <c r="V530" s="34" t="s">
        <v>406</v>
      </c>
      <c r="W530" s="35" t="s">
        <v>407</v>
      </c>
      <c r="X530" s="35" t="s">
        <v>1394</v>
      </c>
      <c r="Y530" s="35" t="s">
        <v>1393</v>
      </c>
      <c r="Z530" s="35">
        <v>2009</v>
      </c>
      <c r="AA530" s="35"/>
      <c r="AB530" s="35"/>
      <c r="AC530" s="34"/>
      <c r="AD530" s="34" t="s">
        <v>182</v>
      </c>
    </row>
    <row r="531" spans="1:30" s="36" customFormat="1">
      <c r="A531" s="39">
        <v>1141</v>
      </c>
      <c r="B531" s="35" t="s">
        <v>385</v>
      </c>
      <c r="C531" s="35" t="s">
        <v>386</v>
      </c>
      <c r="D531" s="33" t="s">
        <v>85</v>
      </c>
      <c r="E531" s="33" t="str">
        <f>IF(D531&gt;0,VLOOKUP(D531,lists!$C$6:$D$101,2,FALSE),"")</f>
        <v>Oat</v>
      </c>
      <c r="F531" s="35"/>
      <c r="G531" s="38"/>
      <c r="H531" s="35"/>
      <c r="I531" s="35"/>
      <c r="J531" s="35"/>
      <c r="K531" s="34" t="s">
        <v>252</v>
      </c>
      <c r="L531" s="33" t="s">
        <v>157</v>
      </c>
      <c r="M531" s="33"/>
      <c r="N531" s="33" t="str">
        <f>IF(M531&gt;0,VLOOKUP(M531,lists!$Q$6:$R$161,2,FALSE),"")</f>
        <v/>
      </c>
      <c r="O531" s="35"/>
      <c r="P531" s="35" t="s">
        <v>515</v>
      </c>
      <c r="Q531" s="35" t="s">
        <v>396</v>
      </c>
      <c r="R531" s="29" t="s">
        <v>396</v>
      </c>
      <c r="S531" s="35" t="s">
        <v>396</v>
      </c>
      <c r="T531" s="38" t="s">
        <v>396</v>
      </c>
      <c r="U531" s="35" t="s">
        <v>1392</v>
      </c>
      <c r="V531" s="34" t="s">
        <v>406</v>
      </c>
      <c r="W531" s="35" t="s">
        <v>407</v>
      </c>
      <c r="X531" s="35" t="s">
        <v>1394</v>
      </c>
      <c r="Y531" s="35" t="s">
        <v>1393</v>
      </c>
      <c r="Z531" s="35">
        <v>2009</v>
      </c>
      <c r="AA531" s="35"/>
      <c r="AB531" s="35"/>
      <c r="AC531" s="34"/>
      <c r="AD531" s="34" t="s">
        <v>182</v>
      </c>
    </row>
    <row r="532" spans="1:30" s="36" customFormat="1">
      <c r="A532" s="39">
        <v>1141</v>
      </c>
      <c r="B532" s="35" t="s">
        <v>385</v>
      </c>
      <c r="C532" s="35" t="s">
        <v>386</v>
      </c>
      <c r="D532" s="33" t="s">
        <v>78</v>
      </c>
      <c r="E532" s="33" t="str">
        <f>IF(D532&gt;0,VLOOKUP(D532,lists!$C$6:$D$101,2,FALSE),"")</f>
        <v>Luzerne (= alfalfa)</v>
      </c>
      <c r="F532" s="35"/>
      <c r="G532" s="38"/>
      <c r="H532" s="35"/>
      <c r="I532" s="35"/>
      <c r="J532" s="35"/>
      <c r="K532" s="34" t="s">
        <v>252</v>
      </c>
      <c r="L532" s="33" t="s">
        <v>147</v>
      </c>
      <c r="M532" s="33"/>
      <c r="N532" s="33" t="str">
        <f>IF(M532&gt;0,VLOOKUP(M532,lists!$Q$6:$R$161,2,FALSE),"")</f>
        <v/>
      </c>
      <c r="O532" s="35"/>
      <c r="P532" s="35" t="s">
        <v>515</v>
      </c>
      <c r="Q532" s="35" t="s">
        <v>396</v>
      </c>
      <c r="R532" s="29" t="s">
        <v>396</v>
      </c>
      <c r="S532" s="35" t="s">
        <v>396</v>
      </c>
      <c r="T532" s="38" t="s">
        <v>396</v>
      </c>
      <c r="U532" s="35" t="s">
        <v>1392</v>
      </c>
      <c r="V532" s="34" t="s">
        <v>406</v>
      </c>
      <c r="W532" s="35" t="s">
        <v>407</v>
      </c>
      <c r="X532" s="35" t="s">
        <v>1394</v>
      </c>
      <c r="Y532" s="35" t="s">
        <v>1393</v>
      </c>
      <c r="Z532" s="35">
        <v>2009</v>
      </c>
      <c r="AA532" s="35"/>
      <c r="AB532" s="35"/>
      <c r="AC532" s="34"/>
      <c r="AD532" s="34" t="s">
        <v>182</v>
      </c>
    </row>
    <row r="533" spans="1:30" s="36" customFormat="1">
      <c r="A533" s="39">
        <v>1141</v>
      </c>
      <c r="B533" s="35" t="s">
        <v>385</v>
      </c>
      <c r="C533" s="35" t="s">
        <v>386</v>
      </c>
      <c r="D533" s="33" t="s">
        <v>227</v>
      </c>
      <c r="E533" s="33" t="str">
        <f>IF(D533&gt;0,VLOOKUP(D533,lists!$C$6:$D$101,2,FALSE),"")</f>
        <v>Tobacco</v>
      </c>
      <c r="F533" s="35"/>
      <c r="G533" s="38"/>
      <c r="H533" s="35"/>
      <c r="I533" s="35"/>
      <c r="J533" s="35"/>
      <c r="K533" s="34" t="s">
        <v>252</v>
      </c>
      <c r="L533" s="33" t="s">
        <v>157</v>
      </c>
      <c r="M533" s="33"/>
      <c r="N533" s="33" t="str">
        <f>IF(M533&gt;0,VLOOKUP(M533,lists!$Q$6:$R$161,2,FALSE),"")</f>
        <v/>
      </c>
      <c r="O533" s="35"/>
      <c r="P533" s="35" t="s">
        <v>515</v>
      </c>
      <c r="Q533" s="35" t="s">
        <v>396</v>
      </c>
      <c r="R533" s="29" t="s">
        <v>396</v>
      </c>
      <c r="S533" s="35" t="s">
        <v>396</v>
      </c>
      <c r="T533" s="38" t="s">
        <v>396</v>
      </c>
      <c r="U533" s="35" t="s">
        <v>1392</v>
      </c>
      <c r="V533" s="34" t="s">
        <v>406</v>
      </c>
      <c r="W533" s="35" t="s">
        <v>407</v>
      </c>
      <c r="X533" s="35" t="s">
        <v>1394</v>
      </c>
      <c r="Y533" s="35" t="s">
        <v>1393</v>
      </c>
      <c r="Z533" s="35">
        <v>2009</v>
      </c>
      <c r="AA533" s="35"/>
      <c r="AB533" s="35"/>
      <c r="AC533" s="34"/>
      <c r="AD533" s="34" t="s">
        <v>182</v>
      </c>
    </row>
    <row r="534" spans="1:30" s="36" customFormat="1">
      <c r="A534" s="39">
        <v>1141</v>
      </c>
      <c r="B534" s="35" t="s">
        <v>385</v>
      </c>
      <c r="C534" s="35" t="s">
        <v>386</v>
      </c>
      <c r="D534" s="33" t="s">
        <v>74</v>
      </c>
      <c r="E534" s="33" t="str">
        <f>IF(D534&gt;0,VLOOKUP(D534,lists!$C$6:$D$101,2,FALSE),"")</f>
        <v>Clover</v>
      </c>
      <c r="F534" s="35"/>
      <c r="G534" s="38"/>
      <c r="H534" s="35"/>
      <c r="I534" s="35"/>
      <c r="J534" s="35"/>
      <c r="K534" s="34" t="s">
        <v>252</v>
      </c>
      <c r="L534" s="33" t="s">
        <v>157</v>
      </c>
      <c r="M534" s="33"/>
      <c r="N534" s="33" t="str">
        <f>IF(M534&gt;0,VLOOKUP(M534,lists!$Q$6:$R$161,2,FALSE),"")</f>
        <v/>
      </c>
      <c r="O534" s="35"/>
      <c r="P534" s="35" t="s">
        <v>515</v>
      </c>
      <c r="Q534" s="35" t="s">
        <v>396</v>
      </c>
      <c r="R534" s="29" t="s">
        <v>396</v>
      </c>
      <c r="S534" s="35" t="s">
        <v>396</v>
      </c>
      <c r="T534" s="38" t="s">
        <v>396</v>
      </c>
      <c r="U534" s="35" t="s">
        <v>1392</v>
      </c>
      <c r="V534" s="34" t="s">
        <v>406</v>
      </c>
      <c r="W534" s="35" t="s">
        <v>407</v>
      </c>
      <c r="X534" s="35" t="s">
        <v>1394</v>
      </c>
      <c r="Y534" s="35" t="s">
        <v>1393</v>
      </c>
      <c r="Z534" s="35">
        <v>2009</v>
      </c>
      <c r="AA534" s="35"/>
      <c r="AB534" s="35"/>
      <c r="AC534" s="34"/>
      <c r="AD534" s="34" t="s">
        <v>182</v>
      </c>
    </row>
    <row r="535" spans="1:30" s="36" customFormat="1">
      <c r="A535" s="39">
        <v>1141</v>
      </c>
      <c r="B535" s="35" t="s">
        <v>385</v>
      </c>
      <c r="C535" s="35" t="s">
        <v>386</v>
      </c>
      <c r="D535" s="33" t="s">
        <v>74</v>
      </c>
      <c r="E535" s="33" t="str">
        <f>IF(D535&gt;0,VLOOKUP(D535,lists!$C$6:$D$101,2,FALSE),"")</f>
        <v>Clover</v>
      </c>
      <c r="F535" s="35"/>
      <c r="G535" s="38"/>
      <c r="H535" s="35"/>
      <c r="I535" s="35"/>
      <c r="J535" s="35"/>
      <c r="K535" s="34" t="s">
        <v>252</v>
      </c>
      <c r="L535" s="33" t="s">
        <v>138</v>
      </c>
      <c r="M535" s="33"/>
      <c r="N535" s="33" t="str">
        <f>IF(M535&gt;0,VLOOKUP(M535,lists!$Q$6:$R$161,2,FALSE),"")</f>
        <v/>
      </c>
      <c r="O535" s="35"/>
      <c r="P535" s="35" t="s">
        <v>515</v>
      </c>
      <c r="Q535" s="35" t="s">
        <v>396</v>
      </c>
      <c r="R535" s="29" t="s">
        <v>396</v>
      </c>
      <c r="S535" s="35" t="s">
        <v>396</v>
      </c>
      <c r="T535" s="38" t="s">
        <v>396</v>
      </c>
      <c r="U535" s="35" t="s">
        <v>1392</v>
      </c>
      <c r="V535" s="34" t="s">
        <v>406</v>
      </c>
      <c r="W535" s="35" t="s">
        <v>407</v>
      </c>
      <c r="X535" s="35" t="s">
        <v>1394</v>
      </c>
      <c r="Y535" s="35" t="s">
        <v>1393</v>
      </c>
      <c r="Z535" s="35">
        <v>2009</v>
      </c>
      <c r="AA535" s="35"/>
      <c r="AB535" s="35"/>
      <c r="AC535" s="34"/>
      <c r="AD535" s="34" t="s">
        <v>182</v>
      </c>
    </row>
    <row r="536" spans="1:30" s="36" customFormat="1">
      <c r="A536" s="39">
        <v>1141</v>
      </c>
      <c r="B536" s="35" t="s">
        <v>385</v>
      </c>
      <c r="C536" s="35" t="s">
        <v>386</v>
      </c>
      <c r="D536" s="33" t="s">
        <v>81</v>
      </c>
      <c r="E536" s="33" t="str">
        <f>IF(D536&gt;0,VLOOKUP(D536,lists!$C$6:$D$101,2,FALSE),"")</f>
        <v>Rapeseed</v>
      </c>
      <c r="F536" s="35"/>
      <c r="G536" s="38"/>
      <c r="H536" s="35"/>
      <c r="I536" s="35"/>
      <c r="J536" s="35"/>
      <c r="K536" s="34" t="s">
        <v>252</v>
      </c>
      <c r="L536" s="33"/>
      <c r="M536" s="33" t="s">
        <v>175</v>
      </c>
      <c r="N536" s="33">
        <f>IF(M536&gt;0,VLOOKUP(M536,lists!$Q$6:$R$161,2,FALSE),"")</f>
        <v>0</v>
      </c>
      <c r="O536" s="35"/>
      <c r="P536" s="35" t="s">
        <v>515</v>
      </c>
      <c r="Q536" s="35" t="s">
        <v>396</v>
      </c>
      <c r="R536" s="29" t="s">
        <v>396</v>
      </c>
      <c r="S536" s="35" t="s">
        <v>396</v>
      </c>
      <c r="T536" s="38" t="s">
        <v>396</v>
      </c>
      <c r="U536" s="35" t="s">
        <v>1392</v>
      </c>
      <c r="V536" s="34" t="s">
        <v>406</v>
      </c>
      <c r="W536" s="35" t="s">
        <v>407</v>
      </c>
      <c r="X536" s="35" t="s">
        <v>1394</v>
      </c>
      <c r="Y536" s="35" t="s">
        <v>1393</v>
      </c>
      <c r="Z536" s="35">
        <v>2009</v>
      </c>
      <c r="AA536" s="35"/>
      <c r="AB536" s="35"/>
      <c r="AC536" s="34"/>
      <c r="AD536" s="34" t="s">
        <v>182</v>
      </c>
    </row>
    <row r="537" spans="1:30" s="36" customFormat="1">
      <c r="A537" s="39">
        <v>1141</v>
      </c>
      <c r="B537" s="35" t="s">
        <v>385</v>
      </c>
      <c r="C537" s="35" t="s">
        <v>386</v>
      </c>
      <c r="D537" s="33" t="s">
        <v>80</v>
      </c>
      <c r="E537" s="33" t="str">
        <f>IF(D537&gt;0,VLOOKUP(D537,lists!$C$6:$D$101,2,FALSE),"")</f>
        <v>Potato</v>
      </c>
      <c r="F537" s="35"/>
      <c r="G537" s="38"/>
      <c r="H537" s="35"/>
      <c r="I537" s="35"/>
      <c r="J537" s="35"/>
      <c r="K537" s="34" t="s">
        <v>252</v>
      </c>
      <c r="L537" s="33"/>
      <c r="M537" s="33" t="s">
        <v>355</v>
      </c>
      <c r="N537" s="33">
        <f>IF(M537&gt;0,VLOOKUP(M537,lists!$Q$6:$R$161,2,FALSE),"")</f>
        <v>0</v>
      </c>
      <c r="O537" s="35"/>
      <c r="P537" s="35" t="s">
        <v>515</v>
      </c>
      <c r="Q537" s="35" t="s">
        <v>396</v>
      </c>
      <c r="R537" s="29" t="s">
        <v>396</v>
      </c>
      <c r="S537" s="35" t="s">
        <v>396</v>
      </c>
      <c r="T537" s="38" t="s">
        <v>396</v>
      </c>
      <c r="U537" s="35" t="s">
        <v>1392</v>
      </c>
      <c r="V537" s="34" t="s">
        <v>406</v>
      </c>
      <c r="W537" s="35" t="s">
        <v>407</v>
      </c>
      <c r="X537" s="35" t="s">
        <v>1394</v>
      </c>
      <c r="Y537" s="35" t="s">
        <v>1393</v>
      </c>
      <c r="Z537" s="35">
        <v>2009</v>
      </c>
      <c r="AA537" s="35"/>
      <c r="AB537" s="35"/>
      <c r="AC537" s="34"/>
      <c r="AD537" s="34" t="s">
        <v>182</v>
      </c>
    </row>
    <row r="538" spans="1:30" s="36" customFormat="1">
      <c r="A538" s="39">
        <v>1141</v>
      </c>
      <c r="B538" s="35" t="s">
        <v>385</v>
      </c>
      <c r="C538" s="35" t="s">
        <v>386</v>
      </c>
      <c r="D538" s="33" t="s">
        <v>80</v>
      </c>
      <c r="E538" s="33" t="str">
        <f>IF(D538&gt;0,VLOOKUP(D538,lists!$C$6:$D$101,2,FALSE),"")</f>
        <v>Potato</v>
      </c>
      <c r="F538" s="35"/>
      <c r="G538" s="38"/>
      <c r="H538" s="35"/>
      <c r="I538" s="35"/>
      <c r="J538" s="35"/>
      <c r="K538" s="34" t="s">
        <v>252</v>
      </c>
      <c r="L538" s="33"/>
      <c r="M538" s="33" t="s">
        <v>188</v>
      </c>
      <c r="N538" s="33">
        <f>IF(M538&gt;0,VLOOKUP(M538,lists!$Q$6:$R$161,2,FALSE),"")</f>
        <v>0</v>
      </c>
      <c r="O538" s="35"/>
      <c r="P538" s="35" t="s">
        <v>515</v>
      </c>
      <c r="Q538" s="35" t="s">
        <v>396</v>
      </c>
      <c r="R538" s="29" t="s">
        <v>396</v>
      </c>
      <c r="S538" s="35" t="s">
        <v>396</v>
      </c>
      <c r="T538" s="38" t="s">
        <v>396</v>
      </c>
      <c r="U538" s="35" t="s">
        <v>1392</v>
      </c>
      <c r="V538" s="34" t="s">
        <v>406</v>
      </c>
      <c r="W538" s="35" t="s">
        <v>407</v>
      </c>
      <c r="X538" s="35" t="s">
        <v>1394</v>
      </c>
      <c r="Y538" s="35" t="s">
        <v>1393</v>
      </c>
      <c r="Z538" s="35">
        <v>2009</v>
      </c>
      <c r="AA538" s="35"/>
      <c r="AB538" s="35"/>
      <c r="AC538" s="34"/>
      <c r="AD538" s="34" t="s">
        <v>182</v>
      </c>
    </row>
    <row r="539" spans="1:30" s="36" customFormat="1">
      <c r="A539" s="39">
        <v>1141</v>
      </c>
      <c r="B539" s="35" t="s">
        <v>385</v>
      </c>
      <c r="C539" s="35" t="s">
        <v>386</v>
      </c>
      <c r="D539" s="33" t="s">
        <v>81</v>
      </c>
      <c r="E539" s="33" t="str">
        <f>IF(D539&gt;0,VLOOKUP(D539,lists!$C$6:$D$101,2,FALSE),"")</f>
        <v>Rapeseed</v>
      </c>
      <c r="F539" s="35"/>
      <c r="G539" s="38"/>
      <c r="H539" s="35"/>
      <c r="I539" s="35"/>
      <c r="J539" s="35"/>
      <c r="K539" s="34" t="s">
        <v>252</v>
      </c>
      <c r="L539" s="33"/>
      <c r="M539" s="33" t="s">
        <v>179</v>
      </c>
      <c r="N539" s="33">
        <f>IF(M539&gt;0,VLOOKUP(M539,lists!$Q$6:$R$161,2,FALSE),"")</f>
        <v>0</v>
      </c>
      <c r="O539" s="35"/>
      <c r="P539" s="35" t="s">
        <v>515</v>
      </c>
      <c r="Q539" s="35" t="s">
        <v>396</v>
      </c>
      <c r="R539" s="29" t="s">
        <v>396</v>
      </c>
      <c r="S539" s="35" t="s">
        <v>396</v>
      </c>
      <c r="T539" s="38" t="s">
        <v>396</v>
      </c>
      <c r="U539" s="35" t="s">
        <v>1392</v>
      </c>
      <c r="V539" s="34" t="s">
        <v>406</v>
      </c>
      <c r="W539" s="35" t="s">
        <v>407</v>
      </c>
      <c r="X539" s="35" t="s">
        <v>1394</v>
      </c>
      <c r="Y539" s="35" t="s">
        <v>1393</v>
      </c>
      <c r="Z539" s="35">
        <v>2009</v>
      </c>
      <c r="AA539" s="35"/>
      <c r="AB539" s="35"/>
      <c r="AC539" s="34"/>
      <c r="AD539" s="34" t="s">
        <v>182</v>
      </c>
    </row>
    <row r="540" spans="1:30" s="36" customFormat="1">
      <c r="A540" s="39">
        <v>1141</v>
      </c>
      <c r="B540" s="35" t="s">
        <v>385</v>
      </c>
      <c r="C540" s="35" t="s">
        <v>386</v>
      </c>
      <c r="D540" s="33" t="s">
        <v>74</v>
      </c>
      <c r="E540" s="33" t="str">
        <f>IF(D540&gt;0,VLOOKUP(D540,lists!$C$6:$D$101,2,FALSE),"")</f>
        <v>Clover</v>
      </c>
      <c r="F540" s="35" t="s">
        <v>1390</v>
      </c>
      <c r="G540" s="38"/>
      <c r="H540" s="35"/>
      <c r="I540" s="35"/>
      <c r="J540" s="35"/>
      <c r="K540" s="34" t="s">
        <v>252</v>
      </c>
      <c r="L540" s="33"/>
      <c r="M540" s="33" t="s">
        <v>317</v>
      </c>
      <c r="N540" s="33">
        <f>IF(M540&gt;0,VLOOKUP(M540,lists!$Q$6:$R$161,2,FALSE),"")</f>
        <v>0</v>
      </c>
      <c r="O540" s="35"/>
      <c r="P540" s="35" t="s">
        <v>515</v>
      </c>
      <c r="Q540" s="35" t="s">
        <v>396</v>
      </c>
      <c r="R540" s="29" t="s">
        <v>396</v>
      </c>
      <c r="S540" s="35" t="s">
        <v>396</v>
      </c>
      <c r="T540" s="38" t="s">
        <v>396</v>
      </c>
      <c r="U540" s="35" t="s">
        <v>1392</v>
      </c>
      <c r="V540" s="34" t="s">
        <v>406</v>
      </c>
      <c r="W540" s="35" t="s">
        <v>407</v>
      </c>
      <c r="X540" s="35" t="s">
        <v>1394</v>
      </c>
      <c r="Y540" s="35" t="s">
        <v>1393</v>
      </c>
      <c r="Z540" s="35">
        <v>2009</v>
      </c>
      <c r="AA540" s="35"/>
      <c r="AB540" s="35"/>
      <c r="AC540" s="34"/>
      <c r="AD540" s="34" t="s">
        <v>182</v>
      </c>
    </row>
    <row r="541" spans="1:30" s="36" customFormat="1">
      <c r="A541" s="39">
        <v>1141</v>
      </c>
      <c r="B541" s="35" t="s">
        <v>385</v>
      </c>
      <c r="C541" s="35" t="s">
        <v>386</v>
      </c>
      <c r="D541" s="33" t="s">
        <v>78</v>
      </c>
      <c r="E541" s="33" t="str">
        <f>IF(D541&gt;0,VLOOKUP(D541,lists!$C$6:$D$101,2,FALSE),"")</f>
        <v>Luzerne (= alfalfa)</v>
      </c>
      <c r="F541" s="35"/>
      <c r="G541" s="38"/>
      <c r="H541" s="35"/>
      <c r="I541" s="35"/>
      <c r="J541" s="35"/>
      <c r="K541" s="34" t="s">
        <v>252</v>
      </c>
      <c r="L541" s="33"/>
      <c r="M541" s="33" t="s">
        <v>326</v>
      </c>
      <c r="N541" s="33">
        <f>IF(M541&gt;0,VLOOKUP(M541,lists!$Q$6:$R$161,2,FALSE),"")</f>
        <v>0</v>
      </c>
      <c r="O541" s="35"/>
      <c r="P541" s="35" t="s">
        <v>515</v>
      </c>
      <c r="Q541" s="35" t="s">
        <v>396</v>
      </c>
      <c r="R541" s="29" t="s">
        <v>396</v>
      </c>
      <c r="S541" s="35" t="s">
        <v>396</v>
      </c>
      <c r="T541" s="38" t="s">
        <v>396</v>
      </c>
      <c r="U541" s="35" t="s">
        <v>1392</v>
      </c>
      <c r="V541" s="34" t="s">
        <v>406</v>
      </c>
      <c r="W541" s="35" t="s">
        <v>407</v>
      </c>
      <c r="X541" s="35" t="s">
        <v>1394</v>
      </c>
      <c r="Y541" s="35" t="s">
        <v>1393</v>
      </c>
      <c r="Z541" s="35">
        <v>2009</v>
      </c>
      <c r="AA541" s="35"/>
      <c r="AB541" s="35"/>
      <c r="AC541" s="34"/>
      <c r="AD541" s="34" t="s">
        <v>182</v>
      </c>
    </row>
    <row r="542" spans="1:30" s="36" customFormat="1">
      <c r="A542" s="39">
        <v>1141</v>
      </c>
      <c r="B542" s="35" t="s">
        <v>385</v>
      </c>
      <c r="C542" s="35" t="s">
        <v>386</v>
      </c>
      <c r="D542" s="33" t="s">
        <v>80</v>
      </c>
      <c r="E542" s="33" t="str">
        <f>IF(D542&gt;0,VLOOKUP(D542,lists!$C$6:$D$101,2,FALSE),"")</f>
        <v>Potato</v>
      </c>
      <c r="F542" s="35"/>
      <c r="G542" s="38"/>
      <c r="H542" s="35"/>
      <c r="I542" s="35"/>
      <c r="J542" s="35"/>
      <c r="K542" s="34" t="s">
        <v>252</v>
      </c>
      <c r="L542" s="33"/>
      <c r="M542" s="33" t="s">
        <v>326</v>
      </c>
      <c r="N542" s="33">
        <f>IF(M542&gt;0,VLOOKUP(M542,lists!$Q$6:$R$161,2,FALSE),"")</f>
        <v>0</v>
      </c>
      <c r="O542" s="35"/>
      <c r="P542" s="35" t="s">
        <v>515</v>
      </c>
      <c r="Q542" s="35" t="s">
        <v>396</v>
      </c>
      <c r="R542" s="29" t="s">
        <v>396</v>
      </c>
      <c r="S542" s="35" t="s">
        <v>396</v>
      </c>
      <c r="T542" s="38" t="s">
        <v>396</v>
      </c>
      <c r="U542" s="35" t="s">
        <v>1392</v>
      </c>
      <c r="V542" s="34" t="s">
        <v>406</v>
      </c>
      <c r="W542" s="35" t="s">
        <v>407</v>
      </c>
      <c r="X542" s="35" t="s">
        <v>1394</v>
      </c>
      <c r="Y542" s="35" t="s">
        <v>1393</v>
      </c>
      <c r="Z542" s="35">
        <v>2009</v>
      </c>
      <c r="AA542" s="35"/>
      <c r="AB542" s="35"/>
      <c r="AC542" s="34"/>
      <c r="AD542" s="34" t="s">
        <v>182</v>
      </c>
    </row>
    <row r="543" spans="1:30" s="36" customFormat="1">
      <c r="A543" s="39">
        <v>1141</v>
      </c>
      <c r="B543" s="35" t="s">
        <v>385</v>
      </c>
      <c r="C543" s="35" t="s">
        <v>386</v>
      </c>
      <c r="D543" s="33" t="s">
        <v>84</v>
      </c>
      <c r="E543" s="33" t="str">
        <f>IF(D543&gt;0,VLOOKUP(D543,lists!$C$6:$D$101,2,FALSE),"")</f>
        <v>Wheat</v>
      </c>
      <c r="F543" s="35"/>
      <c r="G543" s="38"/>
      <c r="H543" s="35"/>
      <c r="I543" s="35"/>
      <c r="J543" s="35"/>
      <c r="K543" s="34" t="s">
        <v>252</v>
      </c>
      <c r="L543" s="33"/>
      <c r="M543" s="33" t="s">
        <v>1345</v>
      </c>
      <c r="N543" s="33">
        <f>IF(M543&gt;0,VLOOKUP(M543,lists!$Q$6:$R$161,2,FALSE),"")</f>
        <v>0</v>
      </c>
      <c r="O543" s="35"/>
      <c r="P543" s="35" t="s">
        <v>515</v>
      </c>
      <c r="Q543" s="35" t="s">
        <v>396</v>
      </c>
      <c r="R543" s="29" t="s">
        <v>396</v>
      </c>
      <c r="S543" s="35" t="s">
        <v>396</v>
      </c>
      <c r="T543" s="38" t="s">
        <v>396</v>
      </c>
      <c r="U543" s="35" t="s">
        <v>1392</v>
      </c>
      <c r="V543" s="34" t="s">
        <v>406</v>
      </c>
      <c r="W543" s="35" t="s">
        <v>407</v>
      </c>
      <c r="X543" s="35" t="s">
        <v>1394</v>
      </c>
      <c r="Y543" s="35" t="s">
        <v>1393</v>
      </c>
      <c r="Z543" s="35">
        <v>2009</v>
      </c>
      <c r="AA543" s="35"/>
      <c r="AB543" s="35"/>
      <c r="AC543" s="34"/>
      <c r="AD543" s="34" t="s">
        <v>182</v>
      </c>
    </row>
    <row r="544" spans="1:30" s="36" customFormat="1">
      <c r="A544" s="39">
        <v>1141</v>
      </c>
      <c r="B544" s="35" t="s">
        <v>385</v>
      </c>
      <c r="C544" s="35" t="s">
        <v>386</v>
      </c>
      <c r="D544" s="33" t="s">
        <v>79</v>
      </c>
      <c r="E544" s="33" t="str">
        <f>IF(D544&gt;0,VLOOKUP(D544,lists!$C$6:$D$101,2,FALSE),"")</f>
        <v>Maize (corn)</v>
      </c>
      <c r="F544" s="35"/>
      <c r="G544" s="38"/>
      <c r="H544" s="35"/>
      <c r="I544" s="35"/>
      <c r="J544" s="35"/>
      <c r="K544" s="34" t="s">
        <v>252</v>
      </c>
      <c r="L544" s="33"/>
      <c r="M544" s="33" t="s">
        <v>1345</v>
      </c>
      <c r="N544" s="33">
        <f>IF(M544&gt;0,VLOOKUP(M544,lists!$Q$6:$R$161,2,FALSE),"")</f>
        <v>0</v>
      </c>
      <c r="O544" s="35"/>
      <c r="P544" s="35" t="s">
        <v>515</v>
      </c>
      <c r="Q544" s="35" t="s">
        <v>396</v>
      </c>
      <c r="R544" s="29" t="s">
        <v>396</v>
      </c>
      <c r="S544" s="35" t="s">
        <v>396</v>
      </c>
      <c r="T544" s="38" t="s">
        <v>396</v>
      </c>
      <c r="U544" s="35" t="s">
        <v>1392</v>
      </c>
      <c r="V544" s="34" t="s">
        <v>406</v>
      </c>
      <c r="W544" s="35" t="s">
        <v>407</v>
      </c>
      <c r="X544" s="35" t="s">
        <v>1394</v>
      </c>
      <c r="Y544" s="35" t="s">
        <v>1393</v>
      </c>
      <c r="Z544" s="35">
        <v>2009</v>
      </c>
      <c r="AA544" s="35"/>
      <c r="AB544" s="35"/>
      <c r="AC544" s="34"/>
      <c r="AD544" s="34" t="s">
        <v>182</v>
      </c>
    </row>
    <row r="545" spans="1:30" s="36" customFormat="1">
      <c r="A545" s="39">
        <v>1141</v>
      </c>
      <c r="B545" s="35" t="s">
        <v>385</v>
      </c>
      <c r="C545" s="35" t="s">
        <v>386</v>
      </c>
      <c r="D545" s="33" t="s">
        <v>81</v>
      </c>
      <c r="E545" s="33" t="str">
        <f>IF(D545&gt;0,VLOOKUP(D545,lists!$C$6:$D$101,2,FALSE),"")</f>
        <v>Rapeseed</v>
      </c>
      <c r="F545" s="35"/>
      <c r="G545" s="38"/>
      <c r="H545" s="35"/>
      <c r="I545" s="35"/>
      <c r="J545" s="35"/>
      <c r="K545" s="34" t="s">
        <v>252</v>
      </c>
      <c r="L545" s="33"/>
      <c r="M545" s="33" t="s">
        <v>327</v>
      </c>
      <c r="N545" s="33">
        <f>IF(M545&gt;0,VLOOKUP(M545,lists!$Q$6:$R$161,2,FALSE),"")</f>
        <v>0</v>
      </c>
      <c r="O545" s="35"/>
      <c r="P545" s="35" t="s">
        <v>515</v>
      </c>
      <c r="Q545" s="35" t="s">
        <v>396</v>
      </c>
      <c r="R545" s="29" t="s">
        <v>396</v>
      </c>
      <c r="S545" s="35" t="s">
        <v>396</v>
      </c>
      <c r="T545" s="38" t="s">
        <v>396</v>
      </c>
      <c r="U545" s="35" t="s">
        <v>1392</v>
      </c>
      <c r="V545" s="34" t="s">
        <v>406</v>
      </c>
      <c r="W545" s="35" t="s">
        <v>407</v>
      </c>
      <c r="X545" s="35" t="s">
        <v>1394</v>
      </c>
      <c r="Y545" s="35" t="s">
        <v>1393</v>
      </c>
      <c r="Z545" s="35">
        <v>2009</v>
      </c>
      <c r="AA545" s="35"/>
      <c r="AB545" s="35"/>
      <c r="AC545" s="34"/>
      <c r="AD545" s="34" t="s">
        <v>182</v>
      </c>
    </row>
    <row r="546" spans="1:30" s="36" customFormat="1">
      <c r="A546" s="39">
        <v>1141</v>
      </c>
      <c r="B546" s="35" t="s">
        <v>385</v>
      </c>
      <c r="C546" s="35" t="s">
        <v>386</v>
      </c>
      <c r="D546" s="33" t="s">
        <v>81</v>
      </c>
      <c r="E546" s="33" t="str">
        <f>IF(D546&gt;0,VLOOKUP(D546,lists!$C$6:$D$101,2,FALSE),"")</f>
        <v>Rapeseed</v>
      </c>
      <c r="F546" s="35"/>
      <c r="G546" s="38"/>
      <c r="H546" s="35"/>
      <c r="I546" s="35"/>
      <c r="J546" s="35"/>
      <c r="K546" s="34" t="s">
        <v>252</v>
      </c>
      <c r="L546" s="33"/>
      <c r="M546" s="33" t="s">
        <v>287</v>
      </c>
      <c r="N546" s="33">
        <f>IF(M546&gt;0,VLOOKUP(M546,lists!$Q$6:$R$161,2,FALSE),"")</f>
        <v>0</v>
      </c>
      <c r="O546" s="35"/>
      <c r="P546" s="35" t="s">
        <v>515</v>
      </c>
      <c r="Q546" s="35" t="s">
        <v>396</v>
      </c>
      <c r="R546" s="29" t="s">
        <v>396</v>
      </c>
      <c r="S546" s="35" t="s">
        <v>396</v>
      </c>
      <c r="T546" s="38" t="s">
        <v>396</v>
      </c>
      <c r="U546" s="35" t="s">
        <v>1392</v>
      </c>
      <c r="V546" s="34" t="s">
        <v>406</v>
      </c>
      <c r="W546" s="35" t="s">
        <v>407</v>
      </c>
      <c r="X546" s="35" t="s">
        <v>1394</v>
      </c>
      <c r="Y546" s="35" t="s">
        <v>1393</v>
      </c>
      <c r="Z546" s="35">
        <v>2009</v>
      </c>
      <c r="AA546" s="35"/>
      <c r="AB546" s="35"/>
      <c r="AC546" s="34"/>
      <c r="AD546" s="34" t="s">
        <v>182</v>
      </c>
    </row>
    <row r="547" spans="1:30" s="36" customFormat="1">
      <c r="A547" s="39">
        <v>1141</v>
      </c>
      <c r="B547" s="35" t="s">
        <v>385</v>
      </c>
      <c r="C547" s="35" t="s">
        <v>386</v>
      </c>
      <c r="D547" s="33" t="s">
        <v>73</v>
      </c>
      <c r="E547" s="33" t="str">
        <f>IF(D547&gt;0,VLOOKUP(D547,lists!$C$6:$D$101,2,FALSE),"")</f>
        <v>Beets (sugar, fodder)</v>
      </c>
      <c r="F547" s="35"/>
      <c r="G547" s="38"/>
      <c r="H547" s="35"/>
      <c r="I547" s="35"/>
      <c r="J547" s="35"/>
      <c r="K547" s="34" t="s">
        <v>252</v>
      </c>
      <c r="L547" s="33"/>
      <c r="M547" s="33" t="s">
        <v>1391</v>
      </c>
      <c r="N547" s="33" t="e">
        <f>IF(M547&gt;0,VLOOKUP(M547,lists!$Q$6:$R$161,2,FALSE),"")</f>
        <v>#N/A</v>
      </c>
      <c r="O547" s="35"/>
      <c r="P547" s="35" t="s">
        <v>515</v>
      </c>
      <c r="Q547" s="35" t="s">
        <v>396</v>
      </c>
      <c r="R547" s="29" t="s">
        <v>396</v>
      </c>
      <c r="S547" s="35" t="s">
        <v>396</v>
      </c>
      <c r="T547" s="38" t="s">
        <v>396</v>
      </c>
      <c r="U547" s="35" t="s">
        <v>1392</v>
      </c>
      <c r="V547" s="34" t="s">
        <v>406</v>
      </c>
      <c r="W547" s="35" t="s">
        <v>407</v>
      </c>
      <c r="X547" s="35" t="s">
        <v>1394</v>
      </c>
      <c r="Y547" s="35" t="s">
        <v>1393</v>
      </c>
      <c r="Z547" s="35">
        <v>2009</v>
      </c>
      <c r="AA547" s="35"/>
      <c r="AB547" s="35"/>
      <c r="AC547" s="34"/>
      <c r="AD547" s="34" t="s">
        <v>182</v>
      </c>
    </row>
    <row r="548" spans="1:30" s="36" customFormat="1">
      <c r="A548" s="39">
        <v>1142</v>
      </c>
      <c r="B548" s="35" t="s">
        <v>385</v>
      </c>
      <c r="C548" s="35" t="s">
        <v>386</v>
      </c>
      <c r="D548" s="33" t="s">
        <v>80</v>
      </c>
      <c r="E548" s="33" t="str">
        <f>IF(D548&gt;0,VLOOKUP(D548,lists!$C$6:$D$101,2,FALSE),"")</f>
        <v>Potato</v>
      </c>
      <c r="F548" s="35"/>
      <c r="G548" s="38" t="s">
        <v>405</v>
      </c>
      <c r="H548" s="35"/>
      <c r="I548" s="35"/>
      <c r="J548" s="35" t="s">
        <v>367</v>
      </c>
      <c r="K548" s="34" t="s">
        <v>252</v>
      </c>
      <c r="L548" s="33"/>
      <c r="M548" s="33" t="s">
        <v>272</v>
      </c>
      <c r="N548" s="33" t="str">
        <f>IF(M548&gt;0,VLOOKUP(M548,lists!$Q$6:$R$161,2,FALSE),"")</f>
        <v>Pectobacterium carotovorum</v>
      </c>
      <c r="O548" s="35"/>
      <c r="P548" s="35" t="s">
        <v>515</v>
      </c>
      <c r="Q548" s="35" t="s">
        <v>396</v>
      </c>
      <c r="R548" s="29" t="s">
        <v>396</v>
      </c>
      <c r="S548" s="35" t="s">
        <v>396</v>
      </c>
      <c r="T548" s="38" t="s">
        <v>396</v>
      </c>
      <c r="U548" s="35" t="s">
        <v>1396</v>
      </c>
      <c r="V548" s="34" t="s">
        <v>406</v>
      </c>
      <c r="W548" s="35" t="s">
        <v>388</v>
      </c>
      <c r="X548" s="35" t="s">
        <v>1395</v>
      </c>
      <c r="Y548" s="35" t="s">
        <v>1397</v>
      </c>
      <c r="Z548" s="35">
        <v>1983</v>
      </c>
      <c r="AA548" s="35"/>
      <c r="AB548" s="35"/>
      <c r="AC548" s="34"/>
      <c r="AD548" s="34" t="s">
        <v>182</v>
      </c>
    </row>
    <row r="549" spans="1:30" s="36" customFormat="1">
      <c r="A549" s="39">
        <v>1142</v>
      </c>
      <c r="B549" s="35" t="s">
        <v>385</v>
      </c>
      <c r="C549" s="35" t="s">
        <v>386</v>
      </c>
      <c r="D549" s="33" t="s">
        <v>80</v>
      </c>
      <c r="E549" s="33" t="str">
        <f>IF(D549&gt;0,VLOOKUP(D549,lists!$C$6:$D$101,2,FALSE),"")</f>
        <v>Potato</v>
      </c>
      <c r="F549" s="35"/>
      <c r="G549" s="38" t="s">
        <v>405</v>
      </c>
      <c r="H549" s="35"/>
      <c r="I549" s="35"/>
      <c r="J549" s="35" t="s">
        <v>367</v>
      </c>
      <c r="K549" s="34" t="s">
        <v>252</v>
      </c>
      <c r="L549" s="33"/>
      <c r="M549" s="33" t="s">
        <v>320</v>
      </c>
      <c r="N549" s="33">
        <f>IF(M549&gt;0,VLOOKUP(M549,lists!$Q$6:$R$161,2,FALSE),"")</f>
        <v>0</v>
      </c>
      <c r="O549" s="35"/>
      <c r="P549" s="35" t="s">
        <v>515</v>
      </c>
      <c r="Q549" s="35" t="s">
        <v>396</v>
      </c>
      <c r="R549" s="29" t="s">
        <v>396</v>
      </c>
      <c r="S549" s="35" t="s">
        <v>396</v>
      </c>
      <c r="T549" s="38" t="s">
        <v>396</v>
      </c>
      <c r="U549" s="35" t="s">
        <v>1396</v>
      </c>
      <c r="V549" s="34" t="s">
        <v>406</v>
      </c>
      <c r="W549" s="35" t="s">
        <v>388</v>
      </c>
      <c r="X549" s="35" t="s">
        <v>1395</v>
      </c>
      <c r="Y549" s="35" t="s">
        <v>1397</v>
      </c>
      <c r="Z549" s="35">
        <v>1984</v>
      </c>
      <c r="AA549" s="35"/>
      <c r="AB549" s="35"/>
      <c r="AC549" s="34"/>
      <c r="AD549" s="34" t="s">
        <v>182</v>
      </c>
    </row>
    <row r="550" spans="1:30" s="36" customFormat="1">
      <c r="A550" s="39">
        <v>1142</v>
      </c>
      <c r="B550" s="35" t="s">
        <v>385</v>
      </c>
      <c r="C550" s="35" t="s">
        <v>386</v>
      </c>
      <c r="D550" s="33" t="s">
        <v>80</v>
      </c>
      <c r="E550" s="33" t="str">
        <f>IF(D550&gt;0,VLOOKUP(D550,lists!$C$6:$D$101,2,FALSE),"")</f>
        <v>Potato</v>
      </c>
      <c r="F550" s="35"/>
      <c r="G550" s="38" t="s">
        <v>405</v>
      </c>
      <c r="H550" s="35"/>
      <c r="I550" s="35"/>
      <c r="J550" s="35" t="s">
        <v>367</v>
      </c>
      <c r="K550" s="34" t="s">
        <v>252</v>
      </c>
      <c r="L550" s="33"/>
      <c r="M550" s="33" t="s">
        <v>1348</v>
      </c>
      <c r="N550" s="33">
        <f>IF(M550&gt;0,VLOOKUP(M550,lists!$Q$6:$R$161,2,FALSE),"")</f>
        <v>0</v>
      </c>
      <c r="O550" s="35"/>
      <c r="P550" s="35" t="s">
        <v>515</v>
      </c>
      <c r="Q550" s="35" t="s">
        <v>396</v>
      </c>
      <c r="R550" s="29" t="s">
        <v>396</v>
      </c>
      <c r="S550" s="35" t="s">
        <v>396</v>
      </c>
      <c r="T550" s="38" t="s">
        <v>396</v>
      </c>
      <c r="U550" s="35" t="s">
        <v>1396</v>
      </c>
      <c r="V550" s="34" t="s">
        <v>406</v>
      </c>
      <c r="W550" s="35" t="s">
        <v>388</v>
      </c>
      <c r="X550" s="35" t="s">
        <v>1395</v>
      </c>
      <c r="Y550" s="35" t="s">
        <v>1397</v>
      </c>
      <c r="Z550" s="35">
        <v>1985</v>
      </c>
      <c r="AA550" s="35"/>
      <c r="AB550" s="35"/>
      <c r="AC550" s="34"/>
      <c r="AD550" s="34" t="s">
        <v>182</v>
      </c>
    </row>
    <row r="551" spans="1:30" s="36" customFormat="1">
      <c r="A551" s="39">
        <v>1142</v>
      </c>
      <c r="B551" s="35" t="s">
        <v>385</v>
      </c>
      <c r="C551" s="35" t="s">
        <v>386</v>
      </c>
      <c r="D551" s="33" t="s">
        <v>80</v>
      </c>
      <c r="E551" s="33" t="str">
        <f>IF(D551&gt;0,VLOOKUP(D551,lists!$C$6:$D$101,2,FALSE),"")</f>
        <v>Potato</v>
      </c>
      <c r="F551" s="35"/>
      <c r="G551" s="38" t="s">
        <v>405</v>
      </c>
      <c r="H551" s="35"/>
      <c r="I551" s="35"/>
      <c r="J551" s="35" t="s">
        <v>367</v>
      </c>
      <c r="K551" s="34" t="s">
        <v>252</v>
      </c>
      <c r="L551" s="33"/>
      <c r="M551" s="33" t="s">
        <v>279</v>
      </c>
      <c r="N551" s="33">
        <f>IF(M551&gt;0,VLOOKUP(M551,lists!$Q$6:$R$161,2,FALSE),"")</f>
        <v>0</v>
      </c>
      <c r="O551" s="35"/>
      <c r="P551" s="35" t="s">
        <v>515</v>
      </c>
      <c r="Q551" s="35" t="s">
        <v>396</v>
      </c>
      <c r="R551" s="29" t="s">
        <v>396</v>
      </c>
      <c r="S551" s="35" t="s">
        <v>396</v>
      </c>
      <c r="T551" s="38" t="s">
        <v>396</v>
      </c>
      <c r="U551" s="35" t="s">
        <v>1396</v>
      </c>
      <c r="V551" s="34" t="s">
        <v>406</v>
      </c>
      <c r="W551" s="35" t="s">
        <v>388</v>
      </c>
      <c r="X551" s="35" t="s">
        <v>1395</v>
      </c>
      <c r="Y551" s="35" t="s">
        <v>1397</v>
      </c>
      <c r="Z551" s="35">
        <v>1986</v>
      </c>
      <c r="AA551" s="35"/>
      <c r="AB551" s="35"/>
      <c r="AC551" s="34"/>
      <c r="AD551" s="34" t="s">
        <v>182</v>
      </c>
    </row>
    <row r="552" spans="1:30" s="36" customFormat="1">
      <c r="A552" s="39">
        <v>1142</v>
      </c>
      <c r="B552" s="35" t="s">
        <v>385</v>
      </c>
      <c r="C552" s="35" t="s">
        <v>386</v>
      </c>
      <c r="D552" s="33" t="s">
        <v>80</v>
      </c>
      <c r="E552" s="33" t="str">
        <f>IF(D552&gt;0,VLOOKUP(D552,lists!$C$6:$D$101,2,FALSE),"")</f>
        <v>Potato</v>
      </c>
      <c r="F552" s="35"/>
      <c r="G552" s="38" t="s">
        <v>405</v>
      </c>
      <c r="H552" s="35"/>
      <c r="I552" s="35"/>
      <c r="J552" s="35" t="s">
        <v>367</v>
      </c>
      <c r="K552" s="34" t="s">
        <v>252</v>
      </c>
      <c r="L552" s="33"/>
      <c r="M552" s="33" t="s">
        <v>1345</v>
      </c>
      <c r="N552" s="33">
        <f>IF(M552&gt;0,VLOOKUP(M552,lists!$Q$6:$R$161,2,FALSE),"")</f>
        <v>0</v>
      </c>
      <c r="O552" s="35"/>
      <c r="P552" s="35" t="s">
        <v>515</v>
      </c>
      <c r="Q552" s="35" t="s">
        <v>396</v>
      </c>
      <c r="R552" s="29" t="s">
        <v>396</v>
      </c>
      <c r="S552" s="35" t="s">
        <v>396</v>
      </c>
      <c r="T552" s="38" t="s">
        <v>396</v>
      </c>
      <c r="U552" s="35" t="s">
        <v>1396</v>
      </c>
      <c r="V552" s="34" t="s">
        <v>406</v>
      </c>
      <c r="W552" s="35" t="s">
        <v>388</v>
      </c>
      <c r="X552" s="35" t="s">
        <v>1395</v>
      </c>
      <c r="Y552" s="35" t="s">
        <v>1397</v>
      </c>
      <c r="Z552" s="35">
        <v>1987</v>
      </c>
      <c r="AA552" s="35"/>
      <c r="AB552" s="35"/>
      <c r="AC552" s="34"/>
      <c r="AD552" s="34" t="s">
        <v>182</v>
      </c>
    </row>
    <row r="553" spans="1:30" s="36" customFormat="1">
      <c r="A553" s="39">
        <v>1142</v>
      </c>
      <c r="B553" s="35" t="s">
        <v>385</v>
      </c>
      <c r="C553" s="35" t="s">
        <v>386</v>
      </c>
      <c r="D553" s="33" t="s">
        <v>80</v>
      </c>
      <c r="E553" s="33" t="str">
        <f>IF(D553&gt;0,VLOOKUP(D553,lists!$C$6:$D$101,2,FALSE),"")</f>
        <v>Potato</v>
      </c>
      <c r="F553" s="35"/>
      <c r="G553" s="38" t="s">
        <v>405</v>
      </c>
      <c r="H553" s="35"/>
      <c r="I553" s="35"/>
      <c r="J553" s="35" t="s">
        <v>367</v>
      </c>
      <c r="K553" s="34" t="s">
        <v>252</v>
      </c>
      <c r="L553" s="33"/>
      <c r="M553" s="33" t="s">
        <v>308</v>
      </c>
      <c r="N553" s="33">
        <f>IF(M553&gt;0,VLOOKUP(M553,lists!$Q$6:$R$161,2,FALSE),"")</f>
        <v>0</v>
      </c>
      <c r="O553" s="35"/>
      <c r="P553" s="35" t="s">
        <v>515</v>
      </c>
      <c r="Q553" s="35" t="s">
        <v>396</v>
      </c>
      <c r="R553" s="29" t="s">
        <v>396</v>
      </c>
      <c r="S553" s="35" t="s">
        <v>396</v>
      </c>
      <c r="T553" s="38" t="s">
        <v>396</v>
      </c>
      <c r="U553" s="35" t="s">
        <v>1396</v>
      </c>
      <c r="V553" s="34" t="s">
        <v>406</v>
      </c>
      <c r="W553" s="35" t="s">
        <v>388</v>
      </c>
      <c r="X553" s="35" t="s">
        <v>1395</v>
      </c>
      <c r="Y553" s="35" t="s">
        <v>1397</v>
      </c>
      <c r="Z553" s="35">
        <v>1988</v>
      </c>
      <c r="AA553" s="35"/>
      <c r="AB553" s="35"/>
      <c r="AC553" s="34"/>
      <c r="AD553" s="34" t="s">
        <v>182</v>
      </c>
    </row>
    <row r="554" spans="1:30" s="36" customFormat="1">
      <c r="A554" s="39">
        <v>1142</v>
      </c>
      <c r="B554" s="35" t="s">
        <v>385</v>
      </c>
      <c r="C554" s="35" t="s">
        <v>386</v>
      </c>
      <c r="D554" s="33" t="s">
        <v>80</v>
      </c>
      <c r="E554" s="33" t="str">
        <f>IF(D554&gt;0,VLOOKUP(D554,lists!$C$6:$D$101,2,FALSE),"")</f>
        <v>Potato</v>
      </c>
      <c r="F554" s="35"/>
      <c r="G554" s="38" t="s">
        <v>405</v>
      </c>
      <c r="H554" s="35"/>
      <c r="I554" s="35"/>
      <c r="J554" s="35" t="s">
        <v>367</v>
      </c>
      <c r="K554" s="34" t="s">
        <v>252</v>
      </c>
      <c r="L554" s="33"/>
      <c r="M554" s="33" t="s">
        <v>355</v>
      </c>
      <c r="N554" s="33">
        <f>IF(M554&gt;0,VLOOKUP(M554,lists!$Q$6:$R$161,2,FALSE),"")</f>
        <v>0</v>
      </c>
      <c r="O554" s="35"/>
      <c r="P554" s="35" t="s">
        <v>515</v>
      </c>
      <c r="Q554" s="35" t="s">
        <v>396</v>
      </c>
      <c r="R554" s="29" t="s">
        <v>396</v>
      </c>
      <c r="S554" s="35" t="s">
        <v>396</v>
      </c>
      <c r="T554" s="38" t="s">
        <v>396</v>
      </c>
      <c r="U554" s="35" t="s">
        <v>1396</v>
      </c>
      <c r="V554" s="34" t="s">
        <v>406</v>
      </c>
      <c r="W554" s="35" t="s">
        <v>388</v>
      </c>
      <c r="X554" s="35" t="s">
        <v>1395</v>
      </c>
      <c r="Y554" s="35" t="s">
        <v>1397</v>
      </c>
      <c r="Z554" s="35">
        <v>1989</v>
      </c>
      <c r="AA554" s="35"/>
      <c r="AB554" s="35"/>
      <c r="AC554" s="34"/>
      <c r="AD554" s="34" t="s">
        <v>182</v>
      </c>
    </row>
    <row r="555" spans="1:30" s="36" customFormat="1">
      <c r="A555" s="39">
        <v>1142</v>
      </c>
      <c r="B555" s="35" t="s">
        <v>385</v>
      </c>
      <c r="C555" s="35" t="s">
        <v>386</v>
      </c>
      <c r="D555" s="33" t="s">
        <v>80</v>
      </c>
      <c r="E555" s="33" t="str">
        <f>IF(D555&gt;0,VLOOKUP(D555,lists!$C$6:$D$101,2,FALSE),"")</f>
        <v>Potato</v>
      </c>
      <c r="F555" s="35"/>
      <c r="G555" s="38" t="s">
        <v>405</v>
      </c>
      <c r="H555" s="35"/>
      <c r="I555" s="35"/>
      <c r="J555" s="35" t="s">
        <v>367</v>
      </c>
      <c r="K555" s="34" t="s">
        <v>252</v>
      </c>
      <c r="L555" s="33"/>
      <c r="M555" s="33" t="s">
        <v>1360</v>
      </c>
      <c r="N555" s="33">
        <f>IF(M555&gt;0,VLOOKUP(M555,lists!$Q$6:$R$161,2,FALSE),"")</f>
        <v>0</v>
      </c>
      <c r="O555" s="35"/>
      <c r="P555" s="35" t="s">
        <v>515</v>
      </c>
      <c r="Q555" s="35" t="s">
        <v>396</v>
      </c>
      <c r="R555" s="29" t="s">
        <v>396</v>
      </c>
      <c r="S555" s="35" t="s">
        <v>396</v>
      </c>
      <c r="T555" s="38" t="s">
        <v>396</v>
      </c>
      <c r="U555" s="35" t="s">
        <v>1396</v>
      </c>
      <c r="V555" s="34" t="s">
        <v>406</v>
      </c>
      <c r="W555" s="35" t="s">
        <v>388</v>
      </c>
      <c r="X555" s="35" t="s">
        <v>1395</v>
      </c>
      <c r="Y555" s="35" t="s">
        <v>1397</v>
      </c>
      <c r="Z555" s="35">
        <v>1990</v>
      </c>
      <c r="AA555" s="35"/>
      <c r="AB555" s="35"/>
      <c r="AC555" s="34"/>
      <c r="AD555" s="34" t="s">
        <v>182</v>
      </c>
    </row>
    <row r="556" spans="1:30" s="36" customFormat="1">
      <c r="A556" s="39">
        <v>1142</v>
      </c>
      <c r="B556" s="35" t="s">
        <v>385</v>
      </c>
      <c r="C556" s="35" t="s">
        <v>386</v>
      </c>
      <c r="D556" s="33" t="s">
        <v>80</v>
      </c>
      <c r="E556" s="33" t="str">
        <f>IF(D556&gt;0,VLOOKUP(D556,lists!$C$6:$D$101,2,FALSE),"")</f>
        <v>Potato</v>
      </c>
      <c r="F556" s="35"/>
      <c r="G556" s="38" t="s">
        <v>405</v>
      </c>
      <c r="H556" s="35"/>
      <c r="I556" s="35"/>
      <c r="J556" s="35" t="s">
        <v>367</v>
      </c>
      <c r="K556" s="34" t="s">
        <v>252</v>
      </c>
      <c r="L556" s="33"/>
      <c r="M556" s="33" t="s">
        <v>1377</v>
      </c>
      <c r="N556" s="33">
        <f>IF(M556&gt;0,VLOOKUP(M556,lists!$Q$6:$R$161,2,FALSE),"")</f>
        <v>0</v>
      </c>
      <c r="O556" s="35"/>
      <c r="P556" s="35" t="s">
        <v>515</v>
      </c>
      <c r="Q556" s="35" t="s">
        <v>396</v>
      </c>
      <c r="R556" s="29" t="s">
        <v>396</v>
      </c>
      <c r="S556" s="35" t="s">
        <v>396</v>
      </c>
      <c r="T556" s="38" t="s">
        <v>396</v>
      </c>
      <c r="U556" s="35" t="s">
        <v>1396</v>
      </c>
      <c r="V556" s="34" t="s">
        <v>406</v>
      </c>
      <c r="W556" s="35" t="s">
        <v>388</v>
      </c>
      <c r="X556" s="35" t="s">
        <v>1395</v>
      </c>
      <c r="Y556" s="35" t="s">
        <v>1397</v>
      </c>
      <c r="Z556" s="35">
        <v>1991</v>
      </c>
      <c r="AA556" s="35"/>
      <c r="AB556" s="35"/>
      <c r="AC556" s="34"/>
      <c r="AD556" s="34" t="s">
        <v>182</v>
      </c>
    </row>
    <row r="557" spans="1:30" s="36" customFormat="1">
      <c r="A557" s="39">
        <v>1142</v>
      </c>
      <c r="B557" s="35" t="s">
        <v>385</v>
      </c>
      <c r="C557" s="35" t="s">
        <v>386</v>
      </c>
      <c r="D557" s="33" t="s">
        <v>80</v>
      </c>
      <c r="E557" s="33" t="str">
        <f>IF(D557&gt;0,VLOOKUP(D557,lists!$C$6:$D$101,2,FALSE),"")</f>
        <v>Potato</v>
      </c>
      <c r="F557" s="35"/>
      <c r="G557" s="38" t="s">
        <v>405</v>
      </c>
      <c r="H557" s="35"/>
      <c r="I557" s="35"/>
      <c r="J557" s="35" t="s">
        <v>367</v>
      </c>
      <c r="K557" s="34" t="s">
        <v>252</v>
      </c>
      <c r="L557" s="33"/>
      <c r="M557" s="33" t="s">
        <v>188</v>
      </c>
      <c r="N557" s="33">
        <f>IF(M557&gt;0,VLOOKUP(M557,lists!$Q$6:$R$161,2,FALSE),"")</f>
        <v>0</v>
      </c>
      <c r="O557" s="35"/>
      <c r="P557" s="35" t="s">
        <v>515</v>
      </c>
      <c r="Q557" s="35" t="s">
        <v>396</v>
      </c>
      <c r="R557" s="29" t="s">
        <v>396</v>
      </c>
      <c r="S557" s="35" t="s">
        <v>396</v>
      </c>
      <c r="T557" s="38" t="s">
        <v>396</v>
      </c>
      <c r="U557" s="35" t="s">
        <v>1396</v>
      </c>
      <c r="V557" s="34" t="s">
        <v>406</v>
      </c>
      <c r="W557" s="35" t="s">
        <v>388</v>
      </c>
      <c r="X557" s="35" t="s">
        <v>1395</v>
      </c>
      <c r="Y557" s="35" t="s">
        <v>1397</v>
      </c>
      <c r="Z557" s="35">
        <v>1992</v>
      </c>
      <c r="AA557" s="35"/>
      <c r="AB557" s="35"/>
      <c r="AC557" s="34"/>
      <c r="AD557" s="34" t="s">
        <v>182</v>
      </c>
    </row>
    <row r="558" spans="1:30" s="36" customFormat="1">
      <c r="A558" s="39">
        <v>1142</v>
      </c>
      <c r="B558" s="35" t="s">
        <v>385</v>
      </c>
      <c r="C558" s="35" t="s">
        <v>386</v>
      </c>
      <c r="D558" s="33" t="s">
        <v>80</v>
      </c>
      <c r="E558" s="33" t="str">
        <f>IF(D558&gt;0,VLOOKUP(D558,lists!$C$6:$D$101,2,FALSE),"")</f>
        <v>Potato</v>
      </c>
      <c r="F558" s="35"/>
      <c r="G558" s="38" t="s">
        <v>405</v>
      </c>
      <c r="H558" s="35"/>
      <c r="I558" s="35"/>
      <c r="J558" s="35" t="s">
        <v>367</v>
      </c>
      <c r="K558" s="34" t="s">
        <v>252</v>
      </c>
      <c r="L558" s="33"/>
      <c r="M558" s="33" t="s">
        <v>179</v>
      </c>
      <c r="N558" s="33">
        <f>IF(M558&gt;0,VLOOKUP(M558,lists!$Q$6:$R$161,2,FALSE),"")</f>
        <v>0</v>
      </c>
      <c r="O558" s="35"/>
      <c r="P558" s="35" t="s">
        <v>515</v>
      </c>
      <c r="Q558" s="35" t="s">
        <v>396</v>
      </c>
      <c r="R558" s="29" t="s">
        <v>396</v>
      </c>
      <c r="S558" s="35" t="s">
        <v>396</v>
      </c>
      <c r="T558" s="38" t="s">
        <v>396</v>
      </c>
      <c r="U558" s="35" t="s">
        <v>1396</v>
      </c>
      <c r="V558" s="34" t="s">
        <v>406</v>
      </c>
      <c r="W558" s="35" t="s">
        <v>388</v>
      </c>
      <c r="X558" s="35" t="s">
        <v>1395</v>
      </c>
      <c r="Y558" s="35" t="s">
        <v>1397</v>
      </c>
      <c r="Z558" s="35">
        <v>1993</v>
      </c>
      <c r="AA558" s="35"/>
      <c r="AB558" s="35"/>
      <c r="AC558" s="64"/>
      <c r="AD558" s="34" t="s">
        <v>182</v>
      </c>
    </row>
    <row r="559" spans="1:30" s="36" customFormat="1">
      <c r="A559" s="39">
        <v>1142</v>
      </c>
      <c r="B559" s="35" t="s">
        <v>385</v>
      </c>
      <c r="C559" s="35" t="s">
        <v>386</v>
      </c>
      <c r="D559" s="33" t="s">
        <v>80</v>
      </c>
      <c r="E559" s="33" t="str">
        <f>IF(D559&gt;0,VLOOKUP(D559,lists!$C$6:$D$101,2,FALSE),"")</f>
        <v>Potato</v>
      </c>
      <c r="F559" s="35"/>
      <c r="G559" s="38" t="s">
        <v>405</v>
      </c>
      <c r="H559" s="35"/>
      <c r="I559" s="35"/>
      <c r="J559" s="35" t="s">
        <v>367</v>
      </c>
      <c r="K559" s="34" t="s">
        <v>252</v>
      </c>
      <c r="L559" s="33" t="s">
        <v>9</v>
      </c>
      <c r="M559" s="33"/>
      <c r="N559" s="33" t="str">
        <f>IF(M559&gt;0,VLOOKUP(M559,lists!$Q$6:$R$161,2,FALSE),"")</f>
        <v/>
      </c>
      <c r="O559" s="35"/>
      <c r="P559" s="35" t="s">
        <v>515</v>
      </c>
      <c r="Q559" s="35" t="s">
        <v>396</v>
      </c>
      <c r="R559" s="29" t="s">
        <v>396</v>
      </c>
      <c r="S559" s="35" t="s">
        <v>396</v>
      </c>
      <c r="T559" s="38" t="s">
        <v>396</v>
      </c>
      <c r="U559" s="35" t="s">
        <v>1396</v>
      </c>
      <c r="V559" s="34" t="s">
        <v>406</v>
      </c>
      <c r="W559" s="35" t="s">
        <v>388</v>
      </c>
      <c r="X559" s="35" t="s">
        <v>1395</v>
      </c>
      <c r="Y559" s="35" t="s">
        <v>1397</v>
      </c>
      <c r="Z559" s="35">
        <v>1994</v>
      </c>
      <c r="AA559" s="35"/>
      <c r="AB559" s="35"/>
      <c r="AC559" s="64"/>
      <c r="AD559" s="34" t="s">
        <v>182</v>
      </c>
    </row>
    <row r="560" spans="1:30" s="36" customFormat="1">
      <c r="A560" s="39">
        <v>1142</v>
      </c>
      <c r="B560" s="35" t="s">
        <v>385</v>
      </c>
      <c r="C560" s="35" t="s">
        <v>386</v>
      </c>
      <c r="D560" s="33" t="s">
        <v>80</v>
      </c>
      <c r="E560" s="33" t="str">
        <f>IF(D560&gt;0,VLOOKUP(D560,lists!$C$6:$D$101,2,FALSE),"")</f>
        <v>Potato</v>
      </c>
      <c r="F560" s="35"/>
      <c r="G560" s="38" t="s">
        <v>405</v>
      </c>
      <c r="H560" s="35"/>
      <c r="I560" s="35"/>
      <c r="J560" s="35" t="s">
        <v>367</v>
      </c>
      <c r="K560" s="34" t="s">
        <v>252</v>
      </c>
      <c r="L560" s="33" t="s">
        <v>156</v>
      </c>
      <c r="M560" s="33"/>
      <c r="N560" s="33" t="str">
        <f>IF(M560&gt;0,VLOOKUP(M560,lists!$Q$6:$R$161,2,FALSE),"")</f>
        <v/>
      </c>
      <c r="O560" s="35"/>
      <c r="P560" s="35" t="s">
        <v>515</v>
      </c>
      <c r="Q560" s="35" t="s">
        <v>396</v>
      </c>
      <c r="R560" s="29" t="s">
        <v>396</v>
      </c>
      <c r="S560" s="35" t="s">
        <v>396</v>
      </c>
      <c r="T560" s="38" t="s">
        <v>396</v>
      </c>
      <c r="U560" s="35" t="s">
        <v>1396</v>
      </c>
      <c r="V560" s="34" t="s">
        <v>406</v>
      </c>
      <c r="W560" s="35" t="s">
        <v>388</v>
      </c>
      <c r="X560" s="35" t="s">
        <v>1395</v>
      </c>
      <c r="Y560" s="35" t="s">
        <v>1397</v>
      </c>
      <c r="Z560" s="35">
        <v>1995</v>
      </c>
      <c r="AA560" s="35"/>
      <c r="AB560" s="35"/>
      <c r="AC560" s="64"/>
      <c r="AD560" s="34" t="s">
        <v>182</v>
      </c>
    </row>
    <row r="561" spans="1:30" s="36" customFormat="1">
      <c r="A561" s="39">
        <v>1142</v>
      </c>
      <c r="B561" s="35" t="s">
        <v>385</v>
      </c>
      <c r="C561" s="35" t="s">
        <v>386</v>
      </c>
      <c r="D561" s="33" t="s">
        <v>80</v>
      </c>
      <c r="E561" s="33" t="str">
        <f>IF(D561&gt;0,VLOOKUP(D561,lists!$C$6:$D$101,2,FALSE),"")</f>
        <v>Potato</v>
      </c>
      <c r="F561" s="35"/>
      <c r="G561" s="38" t="s">
        <v>405</v>
      </c>
      <c r="H561" s="35"/>
      <c r="I561" s="35"/>
      <c r="J561" s="35" t="s">
        <v>367</v>
      </c>
      <c r="K561" s="34" t="s">
        <v>252</v>
      </c>
      <c r="L561" s="33" t="s">
        <v>145</v>
      </c>
      <c r="M561" s="33"/>
      <c r="N561" s="33" t="str">
        <f>IF(M561&gt;0,VLOOKUP(M561,lists!$Q$6:$R$161,2,FALSE),"")</f>
        <v/>
      </c>
      <c r="O561" s="35"/>
      <c r="P561" s="35" t="s">
        <v>515</v>
      </c>
      <c r="Q561" s="35" t="s">
        <v>396</v>
      </c>
      <c r="R561" s="29" t="s">
        <v>396</v>
      </c>
      <c r="S561" s="35" t="s">
        <v>396</v>
      </c>
      <c r="T561" s="38" t="s">
        <v>396</v>
      </c>
      <c r="U561" s="35" t="s">
        <v>1396</v>
      </c>
      <c r="V561" s="34" t="s">
        <v>406</v>
      </c>
      <c r="W561" s="35" t="s">
        <v>388</v>
      </c>
      <c r="X561" s="35" t="s">
        <v>1395</v>
      </c>
      <c r="Y561" s="35" t="s">
        <v>1397</v>
      </c>
      <c r="Z561" s="35">
        <v>1996</v>
      </c>
      <c r="AA561" s="35"/>
      <c r="AB561" s="35"/>
      <c r="AC561" s="64"/>
      <c r="AD561" s="34" t="s">
        <v>182</v>
      </c>
    </row>
    <row r="562" spans="1:30" s="36" customFormat="1">
      <c r="A562" s="39">
        <v>1142</v>
      </c>
      <c r="B562" s="35" t="s">
        <v>385</v>
      </c>
      <c r="C562" s="35" t="s">
        <v>386</v>
      </c>
      <c r="D562" s="33" t="s">
        <v>80</v>
      </c>
      <c r="E562" s="33" t="str">
        <f>IF(D562&gt;0,VLOOKUP(D562,lists!$C$6:$D$101,2,FALSE),"")</f>
        <v>Potato</v>
      </c>
      <c r="F562" s="35"/>
      <c r="G562" s="38" t="s">
        <v>405</v>
      </c>
      <c r="H562" s="35"/>
      <c r="I562" s="35"/>
      <c r="J562" s="35" t="s">
        <v>367</v>
      </c>
      <c r="K562" s="34" t="s">
        <v>252</v>
      </c>
      <c r="L562" s="33" t="s">
        <v>8</v>
      </c>
      <c r="M562" s="33"/>
      <c r="N562" s="33" t="str">
        <f>IF(M562&gt;0,VLOOKUP(M562,lists!$Q$6:$R$161,2,FALSE),"")</f>
        <v/>
      </c>
      <c r="O562" s="35"/>
      <c r="P562" s="35" t="s">
        <v>515</v>
      </c>
      <c r="Q562" s="35" t="s">
        <v>396</v>
      </c>
      <c r="R562" s="29" t="s">
        <v>396</v>
      </c>
      <c r="S562" s="35" t="s">
        <v>396</v>
      </c>
      <c r="T562" s="38" t="s">
        <v>396</v>
      </c>
      <c r="U562" s="35" t="s">
        <v>1396</v>
      </c>
      <c r="V562" s="34" t="s">
        <v>406</v>
      </c>
      <c r="W562" s="35" t="s">
        <v>388</v>
      </c>
      <c r="X562" s="35" t="s">
        <v>1395</v>
      </c>
      <c r="Y562" s="35" t="s">
        <v>1397</v>
      </c>
      <c r="Z562" s="35">
        <v>1997</v>
      </c>
      <c r="AA562" s="35"/>
      <c r="AB562" s="35"/>
      <c r="AC562" s="64"/>
      <c r="AD562" s="34" t="s">
        <v>182</v>
      </c>
    </row>
    <row r="563" spans="1:30" s="36" customFormat="1">
      <c r="A563" s="39">
        <v>1143</v>
      </c>
      <c r="B563" s="35" t="s">
        <v>385</v>
      </c>
      <c r="C563" s="35" t="s">
        <v>386</v>
      </c>
      <c r="D563" s="33" t="s">
        <v>78</v>
      </c>
      <c r="E563" s="33" t="str">
        <f>IF(D563&gt;0,VLOOKUP(D563,lists!$C$6:$D$101,2,FALSE),"")</f>
        <v>Luzerne (= alfalfa)</v>
      </c>
      <c r="F563" s="35"/>
      <c r="G563" s="38" t="s">
        <v>394</v>
      </c>
      <c r="H563" s="35"/>
      <c r="I563" s="35"/>
      <c r="J563" s="35" t="s">
        <v>424</v>
      </c>
      <c r="K563" s="34" t="s">
        <v>252</v>
      </c>
      <c r="L563" s="33"/>
      <c r="M563" s="33" t="s">
        <v>1398</v>
      </c>
      <c r="N563" s="33">
        <f>IF(M563&gt;0,VLOOKUP(M563,lists!$Q$6:$R$161,2,FALSE),"")</f>
        <v>0</v>
      </c>
      <c r="O563" s="35"/>
      <c r="P563" s="35" t="s">
        <v>515</v>
      </c>
      <c r="Q563" s="35" t="s">
        <v>396</v>
      </c>
      <c r="R563" s="29" t="s">
        <v>396</v>
      </c>
      <c r="S563" s="35" t="s">
        <v>396</v>
      </c>
      <c r="T563" s="38" t="s">
        <v>396</v>
      </c>
      <c r="U563" s="35" t="s">
        <v>1402</v>
      </c>
      <c r="V563" s="34" t="s">
        <v>406</v>
      </c>
      <c r="W563" s="35" t="s">
        <v>388</v>
      </c>
      <c r="X563" s="35" t="s">
        <v>1401</v>
      </c>
      <c r="Y563" s="35" t="s">
        <v>1400</v>
      </c>
      <c r="Z563" s="35">
        <v>1999</v>
      </c>
      <c r="AA563" s="35"/>
      <c r="AB563" s="35"/>
      <c r="AC563" s="64" t="s">
        <v>1412</v>
      </c>
      <c r="AD563" s="34" t="s">
        <v>182</v>
      </c>
    </row>
    <row r="564" spans="1:30" s="36" customFormat="1">
      <c r="A564" s="39">
        <v>1143</v>
      </c>
      <c r="B564" s="35" t="s">
        <v>385</v>
      </c>
      <c r="C564" s="35" t="s">
        <v>386</v>
      </c>
      <c r="D564" s="33" t="s">
        <v>78</v>
      </c>
      <c r="E564" s="33" t="str">
        <f>IF(D564&gt;0,VLOOKUP(D564,lists!$C$6:$D$101,2,FALSE),"")</f>
        <v>Luzerne (= alfalfa)</v>
      </c>
      <c r="F564" s="35"/>
      <c r="G564" s="38" t="s">
        <v>394</v>
      </c>
      <c r="H564" s="35"/>
      <c r="I564" s="35"/>
      <c r="J564" s="35" t="s">
        <v>424</v>
      </c>
      <c r="K564" s="34" t="s">
        <v>252</v>
      </c>
      <c r="L564" s="33"/>
      <c r="M564" s="33" t="s">
        <v>1348</v>
      </c>
      <c r="N564" s="33">
        <f>IF(M564&gt;0,VLOOKUP(M564,lists!$Q$6:$R$161,2,FALSE),"")</f>
        <v>0</v>
      </c>
      <c r="O564" s="35"/>
      <c r="P564" s="35" t="s">
        <v>515</v>
      </c>
      <c r="Q564" s="35" t="s">
        <v>396</v>
      </c>
      <c r="R564" s="29" t="s">
        <v>396</v>
      </c>
      <c r="S564" s="35" t="s">
        <v>396</v>
      </c>
      <c r="T564" s="38" t="s">
        <v>396</v>
      </c>
      <c r="U564" s="35" t="s">
        <v>1402</v>
      </c>
      <c r="V564" s="34" t="s">
        <v>406</v>
      </c>
      <c r="W564" s="35" t="s">
        <v>388</v>
      </c>
      <c r="X564" s="35" t="s">
        <v>1401</v>
      </c>
      <c r="Y564" s="35" t="s">
        <v>1400</v>
      </c>
      <c r="Z564" s="35">
        <v>1999</v>
      </c>
      <c r="AA564" s="35"/>
      <c r="AB564" s="35"/>
      <c r="AC564" s="64" t="s">
        <v>1412</v>
      </c>
      <c r="AD564" s="34" t="s">
        <v>182</v>
      </c>
    </row>
    <row r="565" spans="1:30" s="36" customFormat="1">
      <c r="A565" s="39">
        <v>1143</v>
      </c>
      <c r="B565" s="35" t="s">
        <v>385</v>
      </c>
      <c r="C565" s="35" t="s">
        <v>386</v>
      </c>
      <c r="D565" s="33" t="s">
        <v>78</v>
      </c>
      <c r="E565" s="33" t="str">
        <f>IF(D565&gt;0,VLOOKUP(D565,lists!$C$6:$D$101,2,FALSE),"")</f>
        <v>Luzerne (= alfalfa)</v>
      </c>
      <c r="F565" s="35"/>
      <c r="G565" s="38" t="s">
        <v>394</v>
      </c>
      <c r="H565" s="35"/>
      <c r="I565" s="35"/>
      <c r="J565" s="35" t="s">
        <v>424</v>
      </c>
      <c r="K565" s="34" t="s">
        <v>252</v>
      </c>
      <c r="L565" s="33"/>
      <c r="M565" s="33" t="s">
        <v>1373</v>
      </c>
      <c r="N565" s="33">
        <f>IF(M565&gt;0,VLOOKUP(M565,lists!$Q$6:$R$161,2,FALSE),"")</f>
        <v>0</v>
      </c>
      <c r="O565" s="35"/>
      <c r="P565" s="35" t="s">
        <v>515</v>
      </c>
      <c r="Q565" s="35" t="s">
        <v>396</v>
      </c>
      <c r="R565" s="29" t="s">
        <v>396</v>
      </c>
      <c r="S565" s="35" t="s">
        <v>396</v>
      </c>
      <c r="T565" s="38" t="s">
        <v>396</v>
      </c>
      <c r="U565" s="35" t="s">
        <v>1402</v>
      </c>
      <c r="V565" s="34" t="s">
        <v>406</v>
      </c>
      <c r="W565" s="35" t="s">
        <v>388</v>
      </c>
      <c r="X565" s="35" t="s">
        <v>1401</v>
      </c>
      <c r="Y565" s="35" t="s">
        <v>1400</v>
      </c>
      <c r="Z565" s="35">
        <v>1999</v>
      </c>
      <c r="AA565" s="35"/>
      <c r="AB565" s="35"/>
      <c r="AC565" s="64" t="s">
        <v>1412</v>
      </c>
      <c r="AD565" s="34" t="s">
        <v>182</v>
      </c>
    </row>
    <row r="566" spans="1:30" s="36" customFormat="1">
      <c r="A566" s="39">
        <v>1143</v>
      </c>
      <c r="B566" s="35" t="s">
        <v>385</v>
      </c>
      <c r="C566" s="35" t="s">
        <v>386</v>
      </c>
      <c r="D566" s="33" t="s">
        <v>78</v>
      </c>
      <c r="E566" s="33" t="str">
        <f>IF(D566&gt;0,VLOOKUP(D566,lists!$C$6:$D$101,2,FALSE),"")</f>
        <v>Luzerne (= alfalfa)</v>
      </c>
      <c r="G566" s="38" t="s">
        <v>394</v>
      </c>
      <c r="J566" s="35" t="s">
        <v>424</v>
      </c>
      <c r="K566" s="34" t="s">
        <v>252</v>
      </c>
      <c r="M566" s="33" t="s">
        <v>308</v>
      </c>
      <c r="N566" s="33">
        <f>IF(M566&gt;0,VLOOKUP(M566,lists!$Q$6:$R$161,2,FALSE),"")</f>
        <v>0</v>
      </c>
      <c r="P566" s="35" t="s">
        <v>515</v>
      </c>
      <c r="Q566" s="35" t="s">
        <v>396</v>
      </c>
      <c r="R566" s="29" t="s">
        <v>396</v>
      </c>
      <c r="S566" s="35" t="s">
        <v>396</v>
      </c>
      <c r="T566" s="38" t="s">
        <v>396</v>
      </c>
      <c r="U566" s="35" t="s">
        <v>1402</v>
      </c>
      <c r="V566" s="34" t="s">
        <v>406</v>
      </c>
      <c r="W566" s="35" t="s">
        <v>388</v>
      </c>
      <c r="X566" s="35" t="s">
        <v>1401</v>
      </c>
      <c r="Y566" s="35" t="s">
        <v>1400</v>
      </c>
      <c r="Z566" s="35">
        <v>1999</v>
      </c>
      <c r="AC566" s="64" t="s">
        <v>1412</v>
      </c>
      <c r="AD566" s="34" t="s">
        <v>182</v>
      </c>
    </row>
    <row r="567" spans="1:30" s="36" customFormat="1">
      <c r="A567" s="39">
        <v>1143</v>
      </c>
      <c r="B567" s="35" t="s">
        <v>385</v>
      </c>
      <c r="C567" s="35" t="s">
        <v>386</v>
      </c>
      <c r="D567" s="33" t="s">
        <v>78</v>
      </c>
      <c r="E567" s="33" t="str">
        <f>IF(D567&gt;0,VLOOKUP(D567,lists!$C$6:$D$101,2,FALSE),"")</f>
        <v>Luzerne (= alfalfa)</v>
      </c>
      <c r="G567" s="38" t="s">
        <v>394</v>
      </c>
      <c r="J567" s="35" t="s">
        <v>424</v>
      </c>
      <c r="K567" s="34" t="s">
        <v>252</v>
      </c>
      <c r="M567" s="33" t="s">
        <v>273</v>
      </c>
      <c r="N567" s="33">
        <f>IF(M567&gt;0,VLOOKUP(M567,lists!$Q$6:$R$161,2,FALSE),"")</f>
        <v>0</v>
      </c>
      <c r="P567" s="35" t="s">
        <v>515</v>
      </c>
      <c r="Q567" s="35" t="s">
        <v>396</v>
      </c>
      <c r="R567" s="29" t="s">
        <v>396</v>
      </c>
      <c r="S567" s="35" t="s">
        <v>396</v>
      </c>
      <c r="T567" s="38" t="s">
        <v>396</v>
      </c>
      <c r="U567" s="35" t="s">
        <v>1402</v>
      </c>
      <c r="V567" s="34" t="s">
        <v>406</v>
      </c>
      <c r="W567" s="35" t="s">
        <v>388</v>
      </c>
      <c r="X567" s="35" t="s">
        <v>1401</v>
      </c>
      <c r="Y567" s="35" t="s">
        <v>1400</v>
      </c>
      <c r="Z567" s="35">
        <v>1999</v>
      </c>
      <c r="AC567" s="64" t="s">
        <v>1412</v>
      </c>
      <c r="AD567" s="34" t="s">
        <v>182</v>
      </c>
    </row>
    <row r="568" spans="1:30" s="36" customFormat="1">
      <c r="A568" s="39">
        <v>1143</v>
      </c>
      <c r="B568" s="35" t="s">
        <v>385</v>
      </c>
      <c r="C568" s="35" t="s">
        <v>386</v>
      </c>
      <c r="D568" s="33" t="s">
        <v>78</v>
      </c>
      <c r="E568" s="33" t="str">
        <f>IF(D568&gt;0,VLOOKUP(D568,lists!$C$6:$D$101,2,FALSE),"")</f>
        <v>Luzerne (= alfalfa)</v>
      </c>
      <c r="G568" s="38" t="s">
        <v>394</v>
      </c>
      <c r="J568" s="35" t="s">
        <v>424</v>
      </c>
      <c r="K568" s="34" t="s">
        <v>252</v>
      </c>
      <c r="M568" s="33" t="s">
        <v>275</v>
      </c>
      <c r="N568" s="33">
        <f>IF(M568&gt;0,VLOOKUP(M568,lists!$Q$6:$R$161,2,FALSE),"")</f>
        <v>0</v>
      </c>
      <c r="P568" s="35" t="s">
        <v>515</v>
      </c>
      <c r="Q568" s="35" t="s">
        <v>396</v>
      </c>
      <c r="R568" s="29" t="s">
        <v>396</v>
      </c>
      <c r="S568" s="35" t="s">
        <v>396</v>
      </c>
      <c r="T568" s="38" t="s">
        <v>396</v>
      </c>
      <c r="U568" s="35" t="s">
        <v>1402</v>
      </c>
      <c r="V568" s="34" t="s">
        <v>406</v>
      </c>
      <c r="W568" s="35" t="s">
        <v>388</v>
      </c>
      <c r="X568" s="35" t="s">
        <v>1401</v>
      </c>
      <c r="Y568" s="35" t="s">
        <v>1400</v>
      </c>
      <c r="Z568" s="35">
        <v>1999</v>
      </c>
      <c r="AC568" s="64" t="s">
        <v>1412</v>
      </c>
      <c r="AD568" s="34" t="s">
        <v>182</v>
      </c>
    </row>
    <row r="569" spans="1:30" s="36" customFormat="1">
      <c r="A569" s="39">
        <v>1143</v>
      </c>
      <c r="B569" s="35" t="s">
        <v>385</v>
      </c>
      <c r="C569" s="35" t="s">
        <v>386</v>
      </c>
      <c r="D569" s="33" t="s">
        <v>78</v>
      </c>
      <c r="E569" s="33" t="str">
        <f>IF(D569&gt;0,VLOOKUP(D569,lists!$C$6:$D$101,2,FALSE),"")</f>
        <v>Luzerne (= alfalfa)</v>
      </c>
      <c r="G569" s="38" t="s">
        <v>394</v>
      </c>
      <c r="J569" s="35" t="s">
        <v>424</v>
      </c>
      <c r="K569" s="34" t="s">
        <v>252</v>
      </c>
      <c r="M569" s="33" t="s">
        <v>276</v>
      </c>
      <c r="N569" s="33">
        <f>IF(M569&gt;0,VLOOKUP(M569,lists!$Q$6:$R$161,2,FALSE),"")</f>
        <v>0</v>
      </c>
      <c r="P569" s="35" t="s">
        <v>515</v>
      </c>
      <c r="Q569" s="35" t="s">
        <v>396</v>
      </c>
      <c r="R569" s="29" t="s">
        <v>396</v>
      </c>
      <c r="S569" s="35" t="s">
        <v>396</v>
      </c>
      <c r="T569" s="38" t="s">
        <v>396</v>
      </c>
      <c r="U569" s="35" t="s">
        <v>1402</v>
      </c>
      <c r="V569" s="34" t="s">
        <v>406</v>
      </c>
      <c r="W569" s="35" t="s">
        <v>388</v>
      </c>
      <c r="X569" s="35" t="s">
        <v>1401</v>
      </c>
      <c r="Y569" s="35" t="s">
        <v>1400</v>
      </c>
      <c r="Z569" s="35">
        <v>1999</v>
      </c>
      <c r="AC569" s="64" t="s">
        <v>1412</v>
      </c>
      <c r="AD569" s="34" t="s">
        <v>182</v>
      </c>
    </row>
    <row r="570" spans="1:30" s="36" customFormat="1">
      <c r="A570" s="39">
        <v>1143</v>
      </c>
      <c r="B570" s="35" t="s">
        <v>385</v>
      </c>
      <c r="C570" s="35" t="s">
        <v>386</v>
      </c>
      <c r="D570" s="33" t="s">
        <v>78</v>
      </c>
      <c r="E570" s="33" t="str">
        <f>IF(D570&gt;0,VLOOKUP(D570,lists!$C$6:$D$101,2,FALSE),"")</f>
        <v>Luzerne (= alfalfa)</v>
      </c>
      <c r="G570" s="38" t="s">
        <v>394</v>
      </c>
      <c r="J570" s="35" t="s">
        <v>424</v>
      </c>
      <c r="K570" s="34" t="s">
        <v>252</v>
      </c>
      <c r="M570" s="33" t="s">
        <v>1361</v>
      </c>
      <c r="N570" s="33">
        <f>IF(M570&gt;0,VLOOKUP(M570,lists!$Q$6:$R$161,2,FALSE),"")</f>
        <v>0</v>
      </c>
      <c r="P570" s="35" t="s">
        <v>515</v>
      </c>
      <c r="Q570" s="35" t="s">
        <v>396</v>
      </c>
      <c r="R570" s="29" t="s">
        <v>396</v>
      </c>
      <c r="S570" s="35" t="s">
        <v>396</v>
      </c>
      <c r="T570" s="38" t="s">
        <v>396</v>
      </c>
      <c r="U570" s="35" t="s">
        <v>1402</v>
      </c>
      <c r="V570" s="34" t="s">
        <v>406</v>
      </c>
      <c r="W570" s="35" t="s">
        <v>388</v>
      </c>
      <c r="X570" s="35" t="s">
        <v>1401</v>
      </c>
      <c r="Y570" s="35" t="s">
        <v>1400</v>
      </c>
      <c r="Z570" s="35">
        <v>1999</v>
      </c>
      <c r="AC570" s="64" t="s">
        <v>1412</v>
      </c>
      <c r="AD570" s="34" t="s">
        <v>182</v>
      </c>
    </row>
    <row r="571" spans="1:30" s="36" customFormat="1">
      <c r="A571" s="39">
        <v>1143</v>
      </c>
      <c r="B571" s="35" t="s">
        <v>385</v>
      </c>
      <c r="C571" s="35" t="s">
        <v>386</v>
      </c>
      <c r="D571" s="33" t="s">
        <v>78</v>
      </c>
      <c r="E571" s="33" t="str">
        <f>IF(D571&gt;0,VLOOKUP(D571,lists!$C$6:$D$101,2,FALSE),"")</f>
        <v>Luzerne (= alfalfa)</v>
      </c>
      <c r="G571" s="38" t="s">
        <v>394</v>
      </c>
      <c r="J571" s="35" t="s">
        <v>424</v>
      </c>
      <c r="K571" s="34" t="s">
        <v>252</v>
      </c>
      <c r="M571" s="33" t="s">
        <v>179</v>
      </c>
      <c r="N571" s="33">
        <f>IF(M571&gt;0,VLOOKUP(M571,lists!$Q$6:$R$161,2,FALSE),"")</f>
        <v>0</v>
      </c>
      <c r="P571" s="35" t="s">
        <v>515</v>
      </c>
      <c r="Q571" s="35" t="s">
        <v>396</v>
      </c>
      <c r="R571" s="29" t="s">
        <v>396</v>
      </c>
      <c r="S571" s="35" t="s">
        <v>396</v>
      </c>
      <c r="T571" s="38" t="s">
        <v>396</v>
      </c>
      <c r="U571" s="35" t="s">
        <v>1402</v>
      </c>
      <c r="V571" s="34" t="s">
        <v>406</v>
      </c>
      <c r="W571" s="35" t="s">
        <v>388</v>
      </c>
      <c r="X571" s="35" t="s">
        <v>1401</v>
      </c>
      <c r="Y571" s="35" t="s">
        <v>1400</v>
      </c>
      <c r="Z571" s="35">
        <v>1999</v>
      </c>
      <c r="AC571" s="64" t="s">
        <v>1412</v>
      </c>
      <c r="AD571" s="34" t="s">
        <v>182</v>
      </c>
    </row>
    <row r="572" spans="1:30" s="36" customFormat="1">
      <c r="A572" s="39">
        <v>1143</v>
      </c>
      <c r="B572" s="35" t="s">
        <v>385</v>
      </c>
      <c r="C572" s="35" t="s">
        <v>386</v>
      </c>
      <c r="D572" s="33" t="s">
        <v>78</v>
      </c>
      <c r="E572" s="33" t="str">
        <f>IF(D572&gt;0,VLOOKUP(D572,lists!$C$6:$D$101,2,FALSE),"")</f>
        <v>Luzerne (= alfalfa)</v>
      </c>
      <c r="G572" s="38" t="s">
        <v>394</v>
      </c>
      <c r="J572" s="35" t="s">
        <v>424</v>
      </c>
      <c r="K572" s="34" t="s">
        <v>252</v>
      </c>
      <c r="M572" s="33" t="s">
        <v>317</v>
      </c>
      <c r="N572" s="33">
        <f>IF(M572&gt;0,VLOOKUP(M572,lists!$Q$6:$R$161,2,FALSE),"")</f>
        <v>0</v>
      </c>
      <c r="P572" s="35" t="s">
        <v>515</v>
      </c>
      <c r="Q572" s="35" t="s">
        <v>396</v>
      </c>
      <c r="R572" s="29" t="s">
        <v>396</v>
      </c>
      <c r="S572" s="35" t="s">
        <v>396</v>
      </c>
      <c r="T572" s="38" t="s">
        <v>396</v>
      </c>
      <c r="U572" s="35" t="s">
        <v>1402</v>
      </c>
      <c r="V572" s="34" t="s">
        <v>406</v>
      </c>
      <c r="W572" s="35" t="s">
        <v>388</v>
      </c>
      <c r="X572" s="35" t="s">
        <v>1401</v>
      </c>
      <c r="Y572" s="35" t="s">
        <v>1400</v>
      </c>
      <c r="Z572" s="35">
        <v>1999</v>
      </c>
      <c r="AC572" s="64" t="s">
        <v>1412</v>
      </c>
      <c r="AD572" s="34" t="s">
        <v>182</v>
      </c>
    </row>
    <row r="573" spans="1:30" s="36" customFormat="1">
      <c r="A573" s="39">
        <v>1143</v>
      </c>
      <c r="B573" s="35" t="s">
        <v>385</v>
      </c>
      <c r="C573" s="35" t="s">
        <v>386</v>
      </c>
      <c r="D573" s="33" t="s">
        <v>78</v>
      </c>
      <c r="E573" s="33" t="str">
        <f>IF(D573&gt;0,VLOOKUP(D573,lists!$C$6:$D$101,2,FALSE),"")</f>
        <v>Luzerne (= alfalfa)</v>
      </c>
      <c r="G573" s="38" t="s">
        <v>394</v>
      </c>
      <c r="J573" s="35" t="s">
        <v>424</v>
      </c>
      <c r="K573" s="34" t="s">
        <v>252</v>
      </c>
      <c r="M573" s="33" t="s">
        <v>319</v>
      </c>
      <c r="N573" s="33" t="str">
        <f>IF(M573&gt;0,VLOOKUP(M573,lists!$Q$6:$R$161,2,FALSE),"")</f>
        <v>Athelia rolfsii</v>
      </c>
      <c r="P573" s="35" t="s">
        <v>515</v>
      </c>
      <c r="Q573" s="35" t="s">
        <v>396</v>
      </c>
      <c r="R573" s="29" t="s">
        <v>396</v>
      </c>
      <c r="S573" s="35" t="s">
        <v>396</v>
      </c>
      <c r="T573" s="38" t="s">
        <v>396</v>
      </c>
      <c r="U573" s="35" t="s">
        <v>1402</v>
      </c>
      <c r="V573" s="34" t="s">
        <v>406</v>
      </c>
      <c r="W573" s="35" t="s">
        <v>388</v>
      </c>
      <c r="X573" s="35" t="s">
        <v>1401</v>
      </c>
      <c r="Y573" s="35" t="s">
        <v>1400</v>
      </c>
      <c r="Z573" s="35">
        <v>1999</v>
      </c>
      <c r="AC573" s="64" t="s">
        <v>1412</v>
      </c>
      <c r="AD573" s="34" t="s">
        <v>182</v>
      </c>
    </row>
    <row r="574" spans="1:30" s="36" customFormat="1">
      <c r="A574" s="39">
        <v>1143</v>
      </c>
      <c r="B574" s="35" t="s">
        <v>385</v>
      </c>
      <c r="C574" s="35" t="s">
        <v>386</v>
      </c>
      <c r="D574" s="33" t="s">
        <v>78</v>
      </c>
      <c r="E574" s="33" t="str">
        <f>IF(D574&gt;0,VLOOKUP(D574,lists!$C$6:$D$101,2,FALSE),"")</f>
        <v>Luzerne (= alfalfa)</v>
      </c>
      <c r="G574" s="38" t="s">
        <v>394</v>
      </c>
      <c r="J574" s="35" t="s">
        <v>424</v>
      </c>
      <c r="K574" s="34" t="s">
        <v>252</v>
      </c>
      <c r="M574" s="33" t="s">
        <v>326</v>
      </c>
      <c r="N574" s="33">
        <f>IF(M574&gt;0,VLOOKUP(M574,lists!$Q$6:$R$161,2,FALSE),"")</f>
        <v>0</v>
      </c>
      <c r="P574" s="35" t="s">
        <v>515</v>
      </c>
      <c r="Q574" s="35" t="s">
        <v>396</v>
      </c>
      <c r="R574" s="29" t="s">
        <v>396</v>
      </c>
      <c r="S574" s="35" t="s">
        <v>396</v>
      </c>
      <c r="T574" s="38" t="s">
        <v>396</v>
      </c>
      <c r="U574" s="35" t="s">
        <v>1402</v>
      </c>
      <c r="V574" s="34" t="s">
        <v>406</v>
      </c>
      <c r="W574" s="35" t="s">
        <v>388</v>
      </c>
      <c r="X574" s="35" t="s">
        <v>1401</v>
      </c>
      <c r="Y574" s="35" t="s">
        <v>1400</v>
      </c>
      <c r="Z574" s="35">
        <v>1999</v>
      </c>
      <c r="AC574" s="64" t="s">
        <v>1412</v>
      </c>
      <c r="AD574" s="34" t="s">
        <v>182</v>
      </c>
    </row>
    <row r="575" spans="1:30" s="36" customFormat="1">
      <c r="A575" s="39">
        <v>1143</v>
      </c>
      <c r="B575" s="35" t="s">
        <v>385</v>
      </c>
      <c r="C575" s="35" t="s">
        <v>386</v>
      </c>
      <c r="D575" s="33" t="s">
        <v>78</v>
      </c>
      <c r="E575" s="33" t="str">
        <f>IF(D575&gt;0,VLOOKUP(D575,lists!$C$6:$D$101,2,FALSE),"")</f>
        <v>Luzerne (= alfalfa)</v>
      </c>
      <c r="G575" s="38" t="s">
        <v>394</v>
      </c>
      <c r="J575" s="35" t="s">
        <v>424</v>
      </c>
      <c r="K575" s="34" t="s">
        <v>252</v>
      </c>
      <c r="L575" s="36" t="s">
        <v>157</v>
      </c>
      <c r="M575" s="33"/>
      <c r="N575" s="33" t="str">
        <f>IF(M575&gt;0,VLOOKUP(M575,lists!$Q$6:$R$161,2,FALSE),"")</f>
        <v/>
      </c>
      <c r="P575" s="35" t="s">
        <v>515</v>
      </c>
      <c r="Q575" s="35" t="s">
        <v>396</v>
      </c>
      <c r="R575" s="29" t="s">
        <v>396</v>
      </c>
      <c r="S575" s="35" t="s">
        <v>396</v>
      </c>
      <c r="T575" s="38" t="s">
        <v>396</v>
      </c>
      <c r="U575" s="35" t="s">
        <v>1402</v>
      </c>
      <c r="V575" s="34" t="s">
        <v>406</v>
      </c>
      <c r="W575" s="35" t="s">
        <v>388</v>
      </c>
      <c r="X575" s="35" t="s">
        <v>1401</v>
      </c>
      <c r="Y575" s="35" t="s">
        <v>1400</v>
      </c>
      <c r="Z575" s="35">
        <v>1999</v>
      </c>
      <c r="AC575" s="64" t="s">
        <v>1412</v>
      </c>
      <c r="AD575" s="34" t="s">
        <v>182</v>
      </c>
    </row>
    <row r="576" spans="1:30" s="36" customFormat="1">
      <c r="A576" s="39">
        <v>1143</v>
      </c>
      <c r="B576" s="35" t="s">
        <v>385</v>
      </c>
      <c r="C576" s="35" t="s">
        <v>386</v>
      </c>
      <c r="D576" s="33" t="s">
        <v>78</v>
      </c>
      <c r="E576" s="33" t="str">
        <f>IF(D576&gt;0,VLOOKUP(D576,lists!$C$6:$D$101,2,FALSE),"")</f>
        <v>Luzerne (= alfalfa)</v>
      </c>
      <c r="G576" s="38" t="s">
        <v>394</v>
      </c>
      <c r="J576" s="35" t="s">
        <v>424</v>
      </c>
      <c r="K576" s="34" t="s">
        <v>252</v>
      </c>
      <c r="L576" s="36" t="s">
        <v>143</v>
      </c>
      <c r="M576" s="33"/>
      <c r="N576" s="33" t="str">
        <f>IF(M576&gt;0,VLOOKUP(M576,lists!$Q$6:$R$161,2,FALSE),"")</f>
        <v/>
      </c>
      <c r="P576" s="35" t="s">
        <v>515</v>
      </c>
      <c r="Q576" s="35" t="s">
        <v>396</v>
      </c>
      <c r="R576" s="29" t="s">
        <v>396</v>
      </c>
      <c r="S576" s="35" t="s">
        <v>396</v>
      </c>
      <c r="T576" s="38" t="s">
        <v>396</v>
      </c>
      <c r="U576" s="35" t="s">
        <v>1402</v>
      </c>
      <c r="V576" s="34" t="s">
        <v>406</v>
      </c>
      <c r="W576" s="35" t="s">
        <v>388</v>
      </c>
      <c r="X576" s="35" t="s">
        <v>1401</v>
      </c>
      <c r="Y576" s="35" t="s">
        <v>1400</v>
      </c>
      <c r="Z576" s="35">
        <v>1999</v>
      </c>
      <c r="AC576" s="64" t="s">
        <v>1412</v>
      </c>
      <c r="AD576" s="34" t="s">
        <v>182</v>
      </c>
    </row>
    <row r="577" spans="1:30" s="36" customFormat="1">
      <c r="A577" s="39">
        <v>1143</v>
      </c>
      <c r="B577" s="35" t="s">
        <v>385</v>
      </c>
      <c r="C577" s="35" t="s">
        <v>386</v>
      </c>
      <c r="D577" s="33" t="s">
        <v>78</v>
      </c>
      <c r="E577" s="33" t="str">
        <f>IF(D577&gt;0,VLOOKUP(D577,lists!$C$6:$D$101,2,FALSE),"")</f>
        <v>Luzerne (= alfalfa)</v>
      </c>
      <c r="G577" s="38" t="s">
        <v>394</v>
      </c>
      <c r="J577" s="35" t="s">
        <v>424</v>
      </c>
      <c r="K577" s="34" t="s">
        <v>252</v>
      </c>
      <c r="L577" s="36" t="s">
        <v>172</v>
      </c>
      <c r="M577" s="33"/>
      <c r="N577" s="33" t="str">
        <f>IF(M577&gt;0,VLOOKUP(M577,lists!$Q$6:$R$161,2,FALSE),"")</f>
        <v/>
      </c>
      <c r="P577" s="35" t="s">
        <v>515</v>
      </c>
      <c r="Q577" s="35" t="s">
        <v>396</v>
      </c>
      <c r="R577" s="29" t="s">
        <v>396</v>
      </c>
      <c r="S577" s="35" t="s">
        <v>396</v>
      </c>
      <c r="T577" s="38" t="s">
        <v>396</v>
      </c>
      <c r="U577" s="35" t="s">
        <v>1402</v>
      </c>
      <c r="V577" s="34" t="s">
        <v>406</v>
      </c>
      <c r="W577" s="35" t="s">
        <v>388</v>
      </c>
      <c r="X577" s="35" t="s">
        <v>1401</v>
      </c>
      <c r="Y577" s="35" t="s">
        <v>1400</v>
      </c>
      <c r="Z577" s="35">
        <v>1999</v>
      </c>
      <c r="AC577" s="64" t="s">
        <v>1412</v>
      </c>
      <c r="AD577" s="34" t="s">
        <v>182</v>
      </c>
    </row>
    <row r="578" spans="1:30" s="36" customFormat="1">
      <c r="A578" s="39">
        <v>1143</v>
      </c>
      <c r="B578" s="35" t="s">
        <v>385</v>
      </c>
      <c r="C578" s="35" t="s">
        <v>386</v>
      </c>
      <c r="D578" s="33" t="s">
        <v>78</v>
      </c>
      <c r="E578" s="33" t="str">
        <f>IF(D578&gt;0,VLOOKUP(D578,lists!$C$6:$D$101,2,FALSE),"")</f>
        <v>Luzerne (= alfalfa)</v>
      </c>
      <c r="G578" s="38" t="s">
        <v>394</v>
      </c>
      <c r="J578" s="35" t="s">
        <v>424</v>
      </c>
      <c r="K578" s="34" t="s">
        <v>252</v>
      </c>
      <c r="L578" s="36" t="s">
        <v>145</v>
      </c>
      <c r="M578" s="33"/>
      <c r="N578" s="33" t="str">
        <f>IF(M578&gt;0,VLOOKUP(M578,lists!$Q$6:$R$161,2,FALSE),"")</f>
        <v/>
      </c>
      <c r="P578" s="35" t="s">
        <v>515</v>
      </c>
      <c r="Q578" s="35" t="s">
        <v>396</v>
      </c>
      <c r="R578" s="29" t="s">
        <v>396</v>
      </c>
      <c r="S578" s="35" t="s">
        <v>396</v>
      </c>
      <c r="T578" s="38" t="s">
        <v>396</v>
      </c>
      <c r="U578" s="35" t="s">
        <v>1402</v>
      </c>
      <c r="V578" s="34" t="s">
        <v>406</v>
      </c>
      <c r="W578" s="35" t="s">
        <v>388</v>
      </c>
      <c r="X578" s="35" t="s">
        <v>1401</v>
      </c>
      <c r="Y578" s="35" t="s">
        <v>1400</v>
      </c>
      <c r="Z578" s="35">
        <v>1999</v>
      </c>
      <c r="AC578" s="64" t="s">
        <v>1412</v>
      </c>
      <c r="AD578" s="34" t="s">
        <v>182</v>
      </c>
    </row>
    <row r="579" spans="1:30" s="36" customFormat="1">
      <c r="A579" s="39">
        <v>1143</v>
      </c>
      <c r="B579" s="35" t="s">
        <v>385</v>
      </c>
      <c r="C579" s="35" t="s">
        <v>386</v>
      </c>
      <c r="D579" s="33" t="s">
        <v>78</v>
      </c>
      <c r="E579" s="33" t="str">
        <f>IF(D579&gt;0,VLOOKUP(D579,lists!$C$6:$D$101,2,FALSE),"")</f>
        <v>Luzerne (= alfalfa)</v>
      </c>
      <c r="G579" s="38" t="s">
        <v>394</v>
      </c>
      <c r="J579" s="35" t="s">
        <v>424</v>
      </c>
      <c r="K579" s="34" t="s">
        <v>252</v>
      </c>
      <c r="L579" s="36" t="s">
        <v>173</v>
      </c>
      <c r="M579" s="33"/>
      <c r="N579" s="33" t="str">
        <f>IF(M579&gt;0,VLOOKUP(M579,lists!$Q$6:$R$161,2,FALSE),"")</f>
        <v/>
      </c>
      <c r="P579" s="35" t="s">
        <v>515</v>
      </c>
      <c r="Q579" s="35" t="s">
        <v>396</v>
      </c>
      <c r="R579" s="29" t="s">
        <v>396</v>
      </c>
      <c r="S579" s="35" t="s">
        <v>396</v>
      </c>
      <c r="T579" s="38" t="s">
        <v>396</v>
      </c>
      <c r="U579" s="35" t="s">
        <v>1402</v>
      </c>
      <c r="V579" s="34" t="s">
        <v>406</v>
      </c>
      <c r="W579" s="35" t="s">
        <v>388</v>
      </c>
      <c r="X579" s="35" t="s">
        <v>1401</v>
      </c>
      <c r="Y579" s="35" t="s">
        <v>1400</v>
      </c>
      <c r="Z579" s="35">
        <v>1999</v>
      </c>
      <c r="AC579" s="64" t="s">
        <v>1412</v>
      </c>
      <c r="AD579" s="34" t="s">
        <v>182</v>
      </c>
    </row>
    <row r="580" spans="1:30" s="36" customFormat="1">
      <c r="A580" s="39">
        <v>1143</v>
      </c>
      <c r="B580" s="35" t="s">
        <v>385</v>
      </c>
      <c r="C580" s="35" t="s">
        <v>386</v>
      </c>
      <c r="D580" s="33" t="s">
        <v>78</v>
      </c>
      <c r="E580" s="33" t="str">
        <f>IF(D580&gt;0,VLOOKUP(D580,lists!$C$6:$D$101,2,FALSE),"")</f>
        <v>Luzerne (= alfalfa)</v>
      </c>
      <c r="G580" s="38" t="s">
        <v>394</v>
      </c>
      <c r="J580" s="35" t="s">
        <v>424</v>
      </c>
      <c r="K580" s="34" t="s">
        <v>252</v>
      </c>
      <c r="L580" s="36" t="s">
        <v>8</v>
      </c>
      <c r="M580" s="33"/>
      <c r="N580" s="33" t="str">
        <f>IF(M580&gt;0,VLOOKUP(M580,lists!$Q$6:$R$161,2,FALSE),"")</f>
        <v/>
      </c>
      <c r="P580" s="35" t="s">
        <v>515</v>
      </c>
      <c r="Q580" s="35" t="s">
        <v>396</v>
      </c>
      <c r="R580" s="29" t="s">
        <v>396</v>
      </c>
      <c r="S580" s="35" t="s">
        <v>396</v>
      </c>
      <c r="T580" s="38" t="s">
        <v>396</v>
      </c>
      <c r="U580" s="35" t="s">
        <v>1402</v>
      </c>
      <c r="V580" s="34" t="s">
        <v>406</v>
      </c>
      <c r="W580" s="35" t="s">
        <v>388</v>
      </c>
      <c r="X580" s="35" t="s">
        <v>1401</v>
      </c>
      <c r="Y580" s="35" t="s">
        <v>1400</v>
      </c>
      <c r="Z580" s="35">
        <v>1999</v>
      </c>
      <c r="AC580" s="64" t="s">
        <v>1412</v>
      </c>
      <c r="AD580" s="34" t="s">
        <v>182</v>
      </c>
    </row>
    <row r="581" spans="1:30" s="36" customFormat="1">
      <c r="A581" s="39">
        <v>1143</v>
      </c>
      <c r="B581" s="35" t="s">
        <v>385</v>
      </c>
      <c r="C581" s="35" t="s">
        <v>386</v>
      </c>
      <c r="D581" s="33" t="s">
        <v>78</v>
      </c>
      <c r="E581" s="33" t="str">
        <f>IF(D581&gt;0,VLOOKUP(D581,lists!$C$6:$D$101,2,FALSE),"")</f>
        <v>Luzerne (= alfalfa)</v>
      </c>
      <c r="G581" s="38" t="s">
        <v>394</v>
      </c>
      <c r="J581" s="35" t="s">
        <v>424</v>
      </c>
      <c r="K581" s="34" t="s">
        <v>252</v>
      </c>
      <c r="L581" s="36" t="s">
        <v>147</v>
      </c>
      <c r="M581" s="33"/>
      <c r="N581" s="33" t="str">
        <f>IF(M581&gt;0,VLOOKUP(M581,lists!$Q$6:$R$161,2,FALSE),"")</f>
        <v/>
      </c>
      <c r="P581" s="35" t="s">
        <v>515</v>
      </c>
      <c r="Q581" s="35" t="s">
        <v>396</v>
      </c>
      <c r="R581" s="29" t="s">
        <v>396</v>
      </c>
      <c r="S581" s="35" t="s">
        <v>396</v>
      </c>
      <c r="T581" s="38" t="s">
        <v>396</v>
      </c>
      <c r="U581" s="35" t="s">
        <v>1402</v>
      </c>
      <c r="V581" s="34" t="s">
        <v>406</v>
      </c>
      <c r="W581" s="35" t="s">
        <v>388</v>
      </c>
      <c r="X581" s="35" t="s">
        <v>1401</v>
      </c>
      <c r="Y581" s="35" t="s">
        <v>1400</v>
      </c>
      <c r="Z581" s="35">
        <v>1999</v>
      </c>
      <c r="AC581" s="64" t="s">
        <v>1412</v>
      </c>
      <c r="AD581" s="34" t="s">
        <v>182</v>
      </c>
    </row>
    <row r="582" spans="1:30" s="36" customFormat="1">
      <c r="A582" s="39">
        <v>1143</v>
      </c>
      <c r="B582" s="35" t="s">
        <v>385</v>
      </c>
      <c r="C582" s="35" t="s">
        <v>386</v>
      </c>
      <c r="D582" s="33" t="s">
        <v>78</v>
      </c>
      <c r="E582" s="33" t="str">
        <f>IF(D582&gt;0,VLOOKUP(D582,lists!$C$6:$D$101,2,FALSE),"")</f>
        <v>Luzerne (= alfalfa)</v>
      </c>
      <c r="G582" s="38" t="s">
        <v>394</v>
      </c>
      <c r="J582" s="35" t="s">
        <v>424</v>
      </c>
      <c r="K582" s="34" t="s">
        <v>252</v>
      </c>
      <c r="L582" s="36" t="s">
        <v>9</v>
      </c>
      <c r="M582" s="33"/>
      <c r="N582" s="33" t="str">
        <f>IF(M582&gt;0,VLOOKUP(M582,lists!$Q$6:$R$161,2,FALSE),"")</f>
        <v/>
      </c>
      <c r="P582" s="35" t="s">
        <v>515</v>
      </c>
      <c r="Q582" s="35" t="s">
        <v>396</v>
      </c>
      <c r="R582" s="29" t="s">
        <v>396</v>
      </c>
      <c r="S582" s="35" t="s">
        <v>396</v>
      </c>
      <c r="T582" s="38" t="s">
        <v>396</v>
      </c>
      <c r="U582" s="35" t="s">
        <v>1402</v>
      </c>
      <c r="V582" s="34" t="s">
        <v>406</v>
      </c>
      <c r="W582" s="35" t="s">
        <v>388</v>
      </c>
      <c r="X582" s="35" t="s">
        <v>1401</v>
      </c>
      <c r="Y582" s="35" t="s">
        <v>1400</v>
      </c>
      <c r="Z582" s="35">
        <v>1999</v>
      </c>
      <c r="AC582" s="64" t="s">
        <v>1412</v>
      </c>
      <c r="AD582" s="34" t="s">
        <v>182</v>
      </c>
    </row>
    <row r="583" spans="1:30" s="36" customFormat="1">
      <c r="A583" s="39">
        <v>1143</v>
      </c>
      <c r="B583" s="35" t="s">
        <v>385</v>
      </c>
      <c r="C583" s="35" t="s">
        <v>386</v>
      </c>
      <c r="D583" s="33" t="s">
        <v>78</v>
      </c>
      <c r="E583" s="33" t="str">
        <f>IF(D583&gt;0,VLOOKUP(D583,lists!$C$6:$D$101,2,FALSE),"")</f>
        <v>Luzerne (= alfalfa)</v>
      </c>
      <c r="G583" s="38" t="s">
        <v>394</v>
      </c>
      <c r="J583" s="35" t="s">
        <v>424</v>
      </c>
      <c r="K583" s="34" t="s">
        <v>252</v>
      </c>
      <c r="L583" s="36" t="s">
        <v>152</v>
      </c>
      <c r="M583" s="33"/>
      <c r="N583" s="33" t="str">
        <f>IF(M583&gt;0,VLOOKUP(M583,lists!$Q$6:$R$161,2,FALSE),"")</f>
        <v/>
      </c>
      <c r="P583" s="35" t="s">
        <v>515</v>
      </c>
      <c r="Q583" s="35" t="s">
        <v>396</v>
      </c>
      <c r="R583" s="29" t="s">
        <v>396</v>
      </c>
      <c r="S583" s="35" t="s">
        <v>396</v>
      </c>
      <c r="T583" s="38" t="s">
        <v>396</v>
      </c>
      <c r="U583" s="35" t="s">
        <v>1402</v>
      </c>
      <c r="V583" s="34" t="s">
        <v>406</v>
      </c>
      <c r="W583" s="35" t="s">
        <v>388</v>
      </c>
      <c r="X583" s="35" t="s">
        <v>1401</v>
      </c>
      <c r="Y583" s="35" t="s">
        <v>1400</v>
      </c>
      <c r="Z583" s="35">
        <v>1999</v>
      </c>
      <c r="AC583" s="64" t="s">
        <v>1412</v>
      </c>
      <c r="AD583" s="34" t="s">
        <v>182</v>
      </c>
    </row>
    <row r="584" spans="1:30" s="36" customFormat="1">
      <c r="A584" s="39">
        <v>1143</v>
      </c>
      <c r="B584" s="35" t="s">
        <v>385</v>
      </c>
      <c r="C584" s="35" t="s">
        <v>386</v>
      </c>
      <c r="D584" s="33" t="s">
        <v>109</v>
      </c>
      <c r="E584" s="36" t="str">
        <f>IF(D584&gt;0,VLOOKUP(D584,lists!$C$6:$D$101,2,FALSE),"")</f>
        <v>Buckwheat</v>
      </c>
      <c r="G584" s="36" t="s">
        <v>405</v>
      </c>
      <c r="J584" s="35" t="s">
        <v>424</v>
      </c>
      <c r="K584" s="34" t="s">
        <v>252</v>
      </c>
      <c r="M584" s="33" t="s">
        <v>1345</v>
      </c>
      <c r="N584" s="33">
        <f>IF(M584&gt;0,VLOOKUP(M584,lists!$Q$6:$R$161,2,FALSE),"")</f>
        <v>0</v>
      </c>
      <c r="P584" s="35" t="s">
        <v>515</v>
      </c>
      <c r="Q584" s="35" t="s">
        <v>396</v>
      </c>
      <c r="R584" s="29" t="s">
        <v>396</v>
      </c>
      <c r="S584" s="35" t="s">
        <v>396</v>
      </c>
      <c r="T584" s="38" t="s">
        <v>396</v>
      </c>
      <c r="U584" s="35" t="s">
        <v>1402</v>
      </c>
      <c r="V584" s="34" t="s">
        <v>406</v>
      </c>
      <c r="W584" s="35" t="s">
        <v>388</v>
      </c>
      <c r="X584" s="35" t="s">
        <v>1401</v>
      </c>
      <c r="Y584" s="35" t="s">
        <v>1400</v>
      </c>
      <c r="Z584" s="35">
        <v>1999</v>
      </c>
      <c r="AC584" s="64" t="s">
        <v>1412</v>
      </c>
      <c r="AD584" s="34" t="s">
        <v>182</v>
      </c>
    </row>
    <row r="585" spans="1:30" s="36" customFormat="1">
      <c r="A585" s="39">
        <v>1143</v>
      </c>
      <c r="B585" s="35" t="s">
        <v>385</v>
      </c>
      <c r="C585" s="35" t="s">
        <v>386</v>
      </c>
      <c r="D585" s="33" t="s">
        <v>81</v>
      </c>
      <c r="E585" s="36" t="str">
        <f>IF(D585&gt;0,VLOOKUP(D585,lists!$C$6:$D$101,2,FALSE),"")</f>
        <v>Rapeseed</v>
      </c>
      <c r="G585" s="36" t="s">
        <v>405</v>
      </c>
      <c r="J585" s="35" t="s">
        <v>424</v>
      </c>
      <c r="K585" s="34" t="s">
        <v>252</v>
      </c>
      <c r="M585" s="33" t="s">
        <v>272</v>
      </c>
      <c r="N585" s="33" t="str">
        <f>IF(M585&gt;0,VLOOKUP(M585,lists!$Q$6:$R$161,2,FALSE),"")</f>
        <v>Pectobacterium carotovorum</v>
      </c>
      <c r="P585" s="35" t="s">
        <v>515</v>
      </c>
      <c r="Q585" s="35" t="s">
        <v>396</v>
      </c>
      <c r="R585" s="29" t="s">
        <v>396</v>
      </c>
      <c r="S585" s="35" t="s">
        <v>396</v>
      </c>
      <c r="T585" s="38" t="s">
        <v>396</v>
      </c>
      <c r="U585" s="35" t="s">
        <v>1402</v>
      </c>
      <c r="V585" s="34" t="s">
        <v>406</v>
      </c>
      <c r="W585" s="35" t="s">
        <v>388</v>
      </c>
      <c r="X585" s="35" t="s">
        <v>1401</v>
      </c>
      <c r="Y585" s="35" t="s">
        <v>1400</v>
      </c>
      <c r="Z585" s="35">
        <v>1999</v>
      </c>
      <c r="AC585" s="64" t="s">
        <v>1412</v>
      </c>
      <c r="AD585" s="34" t="s">
        <v>182</v>
      </c>
    </row>
    <row r="586" spans="1:30" s="36" customFormat="1">
      <c r="A586" s="39">
        <v>1143</v>
      </c>
      <c r="B586" s="35" t="s">
        <v>385</v>
      </c>
      <c r="C586" s="35" t="s">
        <v>386</v>
      </c>
      <c r="D586" s="33" t="s">
        <v>81</v>
      </c>
      <c r="E586" s="36" t="str">
        <f>IF(D586&gt;0,VLOOKUP(D586,lists!$C$6:$D$101,2,FALSE),"")</f>
        <v>Rapeseed</v>
      </c>
      <c r="G586" s="36" t="s">
        <v>405</v>
      </c>
      <c r="J586" s="35" t="s">
        <v>424</v>
      </c>
      <c r="K586" s="34" t="s">
        <v>252</v>
      </c>
      <c r="M586" s="33" t="s">
        <v>1375</v>
      </c>
      <c r="N586" s="33">
        <f>IF(M586&gt;0,VLOOKUP(M586,lists!$Q$6:$R$161,2,FALSE),"")</f>
        <v>0</v>
      </c>
      <c r="P586" s="35" t="s">
        <v>515</v>
      </c>
      <c r="Q586" s="35" t="s">
        <v>396</v>
      </c>
      <c r="R586" s="29" t="s">
        <v>396</v>
      </c>
      <c r="S586" s="35" t="s">
        <v>396</v>
      </c>
      <c r="T586" s="38" t="s">
        <v>396</v>
      </c>
      <c r="U586" s="35" t="s">
        <v>1402</v>
      </c>
      <c r="V586" s="34" t="s">
        <v>406</v>
      </c>
      <c r="W586" s="35" t="s">
        <v>388</v>
      </c>
      <c r="X586" s="35" t="s">
        <v>1401</v>
      </c>
      <c r="Y586" s="35" t="s">
        <v>1400</v>
      </c>
      <c r="Z586" s="35">
        <v>1999</v>
      </c>
      <c r="AC586" s="64" t="s">
        <v>1412</v>
      </c>
      <c r="AD586" s="34" t="s">
        <v>182</v>
      </c>
    </row>
    <row r="587" spans="1:30" s="36" customFormat="1">
      <c r="A587" s="39">
        <v>1143</v>
      </c>
      <c r="B587" s="35" t="s">
        <v>385</v>
      </c>
      <c r="C587" s="35" t="s">
        <v>386</v>
      </c>
      <c r="D587" s="33" t="s">
        <v>81</v>
      </c>
      <c r="E587" s="36" t="str">
        <f>IF(D587&gt;0,VLOOKUP(D587,lists!$C$6:$D$101,2,FALSE),"")</f>
        <v>Rapeseed</v>
      </c>
      <c r="G587" s="36" t="s">
        <v>405</v>
      </c>
      <c r="J587" s="35" t="s">
        <v>424</v>
      </c>
      <c r="K587" s="34" t="s">
        <v>252</v>
      </c>
      <c r="M587" s="33" t="s">
        <v>1356</v>
      </c>
      <c r="N587" s="33">
        <f>IF(M587&gt;0,VLOOKUP(M587,lists!$Q$6:$R$161,2,FALSE),"")</f>
        <v>0</v>
      </c>
      <c r="P587" s="35" t="s">
        <v>515</v>
      </c>
      <c r="Q587" s="35" t="s">
        <v>396</v>
      </c>
      <c r="R587" s="29" t="s">
        <v>396</v>
      </c>
      <c r="S587" s="35" t="s">
        <v>396</v>
      </c>
      <c r="T587" s="38" t="s">
        <v>396</v>
      </c>
      <c r="U587" s="35" t="s">
        <v>1402</v>
      </c>
      <c r="V587" s="34" t="s">
        <v>406</v>
      </c>
      <c r="W587" s="35" t="s">
        <v>388</v>
      </c>
      <c r="X587" s="35" t="s">
        <v>1401</v>
      </c>
      <c r="Y587" s="35" t="s">
        <v>1400</v>
      </c>
      <c r="Z587" s="35">
        <v>1999</v>
      </c>
      <c r="AC587" s="64" t="s">
        <v>1412</v>
      </c>
      <c r="AD587" s="34" t="s">
        <v>182</v>
      </c>
    </row>
    <row r="588" spans="1:30" s="36" customFormat="1">
      <c r="A588" s="39">
        <v>1143</v>
      </c>
      <c r="B588" s="35" t="s">
        <v>385</v>
      </c>
      <c r="C588" s="35" t="s">
        <v>386</v>
      </c>
      <c r="D588" s="33" t="s">
        <v>81</v>
      </c>
      <c r="E588" s="36" t="str">
        <f>IF(D588&gt;0,VLOOKUP(D588,lists!$C$6:$D$101,2,FALSE),"")</f>
        <v>Rapeseed</v>
      </c>
      <c r="G588" s="36" t="s">
        <v>405</v>
      </c>
      <c r="J588" s="35" t="s">
        <v>424</v>
      </c>
      <c r="K588" s="34" t="s">
        <v>252</v>
      </c>
      <c r="M588" s="33" t="s">
        <v>1361</v>
      </c>
      <c r="N588" s="33">
        <f>IF(M588&gt;0,VLOOKUP(M588,lists!$Q$6:$R$161,2,FALSE),"")</f>
        <v>0</v>
      </c>
      <c r="P588" s="35" t="s">
        <v>515</v>
      </c>
      <c r="Q588" s="35" t="s">
        <v>396</v>
      </c>
      <c r="R588" s="29" t="s">
        <v>396</v>
      </c>
      <c r="S588" s="35" t="s">
        <v>396</v>
      </c>
      <c r="T588" s="38" t="s">
        <v>396</v>
      </c>
      <c r="U588" s="35" t="s">
        <v>1402</v>
      </c>
      <c r="V588" s="34" t="s">
        <v>406</v>
      </c>
      <c r="W588" s="35" t="s">
        <v>388</v>
      </c>
      <c r="X588" s="35" t="s">
        <v>1401</v>
      </c>
      <c r="Y588" s="35" t="s">
        <v>1400</v>
      </c>
      <c r="Z588" s="35">
        <v>1999</v>
      </c>
      <c r="AC588" s="64" t="s">
        <v>1412</v>
      </c>
      <c r="AD588" s="34" t="s">
        <v>182</v>
      </c>
    </row>
    <row r="589" spans="1:30" s="36" customFormat="1">
      <c r="A589" s="39">
        <v>1143</v>
      </c>
      <c r="B589" s="35" t="s">
        <v>385</v>
      </c>
      <c r="C589" s="35" t="s">
        <v>386</v>
      </c>
      <c r="D589" s="33" t="s">
        <v>81</v>
      </c>
      <c r="E589" s="36" t="str">
        <f>IF(D589&gt;0,VLOOKUP(D589,lists!$C$6:$D$101,2,FALSE),"")</f>
        <v>Rapeseed</v>
      </c>
      <c r="G589" s="36" t="s">
        <v>405</v>
      </c>
      <c r="J589" s="35" t="s">
        <v>424</v>
      </c>
      <c r="K589" s="34" t="s">
        <v>252</v>
      </c>
      <c r="M589" s="33" t="s">
        <v>279</v>
      </c>
      <c r="N589" s="33">
        <f>IF(M589&gt;0,VLOOKUP(M589,lists!$Q$6:$R$161,2,FALSE),"")</f>
        <v>0</v>
      </c>
      <c r="P589" s="35" t="s">
        <v>515</v>
      </c>
      <c r="Q589" s="35" t="s">
        <v>396</v>
      </c>
      <c r="R589" s="29" t="s">
        <v>396</v>
      </c>
      <c r="S589" s="35" t="s">
        <v>396</v>
      </c>
      <c r="T589" s="38" t="s">
        <v>396</v>
      </c>
      <c r="U589" s="35" t="s">
        <v>1402</v>
      </c>
      <c r="V589" s="34" t="s">
        <v>406</v>
      </c>
      <c r="W589" s="35" t="s">
        <v>388</v>
      </c>
      <c r="X589" s="35" t="s">
        <v>1401</v>
      </c>
      <c r="Y589" s="35" t="s">
        <v>1400</v>
      </c>
      <c r="Z589" s="35">
        <v>1999</v>
      </c>
      <c r="AC589" s="64" t="s">
        <v>1412</v>
      </c>
      <c r="AD589" s="34" t="s">
        <v>182</v>
      </c>
    </row>
    <row r="590" spans="1:30" s="36" customFormat="1">
      <c r="A590" s="39">
        <v>1143</v>
      </c>
      <c r="B590" s="35" t="s">
        <v>385</v>
      </c>
      <c r="C590" s="35" t="s">
        <v>386</v>
      </c>
      <c r="D590" s="33" t="s">
        <v>81</v>
      </c>
      <c r="E590" s="36" t="str">
        <f>IF(D590&gt;0,VLOOKUP(D590,lists!$C$6:$D$101,2,FALSE),"")</f>
        <v>Rapeseed</v>
      </c>
      <c r="G590" s="36" t="s">
        <v>405</v>
      </c>
      <c r="J590" s="35" t="s">
        <v>424</v>
      </c>
      <c r="K590" s="34" t="s">
        <v>252</v>
      </c>
      <c r="M590" s="33" t="s">
        <v>175</v>
      </c>
      <c r="N590" s="33">
        <f>IF(M590&gt;0,VLOOKUP(M590,lists!$Q$6:$R$161,2,FALSE),"")</f>
        <v>0</v>
      </c>
      <c r="P590" s="35" t="s">
        <v>515</v>
      </c>
      <c r="Q590" s="35" t="s">
        <v>396</v>
      </c>
      <c r="R590" s="29" t="s">
        <v>396</v>
      </c>
      <c r="S590" s="35" t="s">
        <v>396</v>
      </c>
      <c r="T590" s="38" t="s">
        <v>396</v>
      </c>
      <c r="U590" s="35" t="s">
        <v>1402</v>
      </c>
      <c r="V590" s="34" t="s">
        <v>406</v>
      </c>
      <c r="W590" s="35" t="s">
        <v>388</v>
      </c>
      <c r="X590" s="35" t="s">
        <v>1401</v>
      </c>
      <c r="Y590" s="35" t="s">
        <v>1400</v>
      </c>
      <c r="Z590" s="35">
        <v>1999</v>
      </c>
      <c r="AC590" s="64" t="s">
        <v>1412</v>
      </c>
      <c r="AD590" s="34" t="s">
        <v>182</v>
      </c>
    </row>
    <row r="591" spans="1:30" s="36" customFormat="1">
      <c r="A591" s="39">
        <v>1143</v>
      </c>
      <c r="B591" s="35" t="s">
        <v>385</v>
      </c>
      <c r="C591" s="35" t="s">
        <v>386</v>
      </c>
      <c r="D591" s="33" t="s">
        <v>81</v>
      </c>
      <c r="E591" s="36" t="str">
        <f>IF(D591&gt;0,VLOOKUP(D591,lists!$C$6:$D$101,2,FALSE),"")</f>
        <v>Rapeseed</v>
      </c>
      <c r="G591" s="36" t="s">
        <v>405</v>
      </c>
      <c r="J591" s="35" t="s">
        <v>424</v>
      </c>
      <c r="K591" s="34" t="s">
        <v>252</v>
      </c>
      <c r="M591" s="33" t="s">
        <v>275</v>
      </c>
      <c r="N591" s="33">
        <f>IF(M591&gt;0,VLOOKUP(M591,lists!$Q$6:$R$161,2,FALSE),"")</f>
        <v>0</v>
      </c>
      <c r="P591" s="35" t="s">
        <v>515</v>
      </c>
      <c r="Q591" s="35" t="s">
        <v>396</v>
      </c>
      <c r="R591" s="29" t="s">
        <v>396</v>
      </c>
      <c r="S591" s="35" t="s">
        <v>396</v>
      </c>
      <c r="T591" s="38" t="s">
        <v>396</v>
      </c>
      <c r="U591" s="35" t="s">
        <v>1402</v>
      </c>
      <c r="V591" s="34" t="s">
        <v>406</v>
      </c>
      <c r="W591" s="35" t="s">
        <v>388</v>
      </c>
      <c r="X591" s="35" t="s">
        <v>1401</v>
      </c>
      <c r="Y591" s="35" t="s">
        <v>1400</v>
      </c>
      <c r="Z591" s="35">
        <v>1999</v>
      </c>
      <c r="AC591" s="64" t="s">
        <v>1412</v>
      </c>
      <c r="AD591" s="34" t="s">
        <v>182</v>
      </c>
    </row>
    <row r="592" spans="1:30" s="36" customFormat="1">
      <c r="A592" s="39">
        <v>1143</v>
      </c>
      <c r="B592" s="35" t="s">
        <v>385</v>
      </c>
      <c r="C592" s="35" t="s">
        <v>386</v>
      </c>
      <c r="D592" s="33" t="s">
        <v>81</v>
      </c>
      <c r="E592" s="36" t="str">
        <f>IF(D592&gt;0,VLOOKUP(D592,lists!$C$6:$D$101,2,FALSE),"")</f>
        <v>Rapeseed</v>
      </c>
      <c r="G592" s="36" t="s">
        <v>405</v>
      </c>
      <c r="J592" s="35" t="s">
        <v>424</v>
      </c>
      <c r="K592" s="34" t="s">
        <v>252</v>
      </c>
      <c r="M592" s="33" t="s">
        <v>276</v>
      </c>
      <c r="N592" s="33">
        <f>IF(M592&gt;0,VLOOKUP(M592,lists!$Q$6:$R$161,2,FALSE),"")</f>
        <v>0</v>
      </c>
      <c r="P592" s="35" t="s">
        <v>515</v>
      </c>
      <c r="Q592" s="35" t="s">
        <v>396</v>
      </c>
      <c r="R592" s="29" t="s">
        <v>396</v>
      </c>
      <c r="S592" s="35" t="s">
        <v>396</v>
      </c>
      <c r="T592" s="38" t="s">
        <v>396</v>
      </c>
      <c r="U592" s="35" t="s">
        <v>1402</v>
      </c>
      <c r="V592" s="34" t="s">
        <v>406</v>
      </c>
      <c r="W592" s="35" t="s">
        <v>388</v>
      </c>
      <c r="X592" s="35" t="s">
        <v>1401</v>
      </c>
      <c r="Y592" s="35" t="s">
        <v>1400</v>
      </c>
      <c r="Z592" s="35">
        <v>1999</v>
      </c>
      <c r="AC592" s="64" t="s">
        <v>1412</v>
      </c>
      <c r="AD592" s="34" t="s">
        <v>182</v>
      </c>
    </row>
    <row r="593" spans="1:30" s="36" customFormat="1">
      <c r="A593" s="39">
        <v>1143</v>
      </c>
      <c r="B593" s="35" t="s">
        <v>385</v>
      </c>
      <c r="C593" s="35" t="s">
        <v>386</v>
      </c>
      <c r="D593" s="33" t="s">
        <v>81</v>
      </c>
      <c r="E593" s="36" t="str">
        <f>IF(D593&gt;0,VLOOKUP(D593,lists!$C$6:$D$101,2,FALSE),"")</f>
        <v>Rapeseed</v>
      </c>
      <c r="G593" s="36" t="s">
        <v>405</v>
      </c>
      <c r="J593" s="35" t="s">
        <v>424</v>
      </c>
      <c r="K593" s="34" t="s">
        <v>252</v>
      </c>
      <c r="M593" s="33" t="s">
        <v>179</v>
      </c>
      <c r="N593" s="33">
        <f>IF(M593&gt;0,VLOOKUP(M593,lists!$Q$6:$R$161,2,FALSE),"")</f>
        <v>0</v>
      </c>
      <c r="P593" s="35" t="s">
        <v>515</v>
      </c>
      <c r="Q593" s="35" t="s">
        <v>396</v>
      </c>
      <c r="R593" s="29" t="s">
        <v>396</v>
      </c>
      <c r="S593" s="35" t="s">
        <v>396</v>
      </c>
      <c r="T593" s="38" t="s">
        <v>396</v>
      </c>
      <c r="U593" s="35" t="s">
        <v>1402</v>
      </c>
      <c r="V593" s="34" t="s">
        <v>406</v>
      </c>
      <c r="W593" s="35" t="s">
        <v>388</v>
      </c>
      <c r="X593" s="35" t="s">
        <v>1401</v>
      </c>
      <c r="Y593" s="35" t="s">
        <v>1400</v>
      </c>
      <c r="Z593" s="35">
        <v>1999</v>
      </c>
      <c r="AC593" s="64" t="s">
        <v>1412</v>
      </c>
      <c r="AD593" s="34" t="s">
        <v>182</v>
      </c>
    </row>
    <row r="594" spans="1:30" s="36" customFormat="1">
      <c r="A594" s="39">
        <v>1143</v>
      </c>
      <c r="B594" s="35" t="s">
        <v>385</v>
      </c>
      <c r="C594" s="35" t="s">
        <v>386</v>
      </c>
      <c r="D594" s="33" t="s">
        <v>81</v>
      </c>
      <c r="E594" s="36" t="str">
        <f>IF(D594&gt;0,VLOOKUP(D594,lists!$C$6:$D$101,2,FALSE),"")</f>
        <v>Rapeseed</v>
      </c>
      <c r="G594" s="36" t="s">
        <v>405</v>
      </c>
      <c r="J594" s="35" t="s">
        <v>424</v>
      </c>
      <c r="K594" s="34" t="s">
        <v>252</v>
      </c>
      <c r="M594" s="33" t="s">
        <v>319</v>
      </c>
      <c r="N594" s="33" t="str">
        <f>IF(M594&gt;0,VLOOKUP(M594,lists!$Q$6:$R$161,2,FALSE),"")</f>
        <v>Athelia rolfsii</v>
      </c>
      <c r="P594" s="35" t="s">
        <v>515</v>
      </c>
      <c r="Q594" s="35" t="s">
        <v>396</v>
      </c>
      <c r="R594" s="29" t="s">
        <v>396</v>
      </c>
      <c r="S594" s="35" t="s">
        <v>396</v>
      </c>
      <c r="T594" s="38" t="s">
        <v>396</v>
      </c>
      <c r="U594" s="35" t="s">
        <v>1402</v>
      </c>
      <c r="V594" s="34" t="s">
        <v>406</v>
      </c>
      <c r="W594" s="35" t="s">
        <v>388</v>
      </c>
      <c r="X594" s="35" t="s">
        <v>1401</v>
      </c>
      <c r="Y594" s="35" t="s">
        <v>1400</v>
      </c>
      <c r="Z594" s="35">
        <v>1999</v>
      </c>
      <c r="AC594" s="64" t="s">
        <v>1412</v>
      </c>
      <c r="AD594" s="34" t="s">
        <v>182</v>
      </c>
    </row>
    <row r="595" spans="1:30" s="36" customFormat="1">
      <c r="A595" s="39">
        <v>1143</v>
      </c>
      <c r="B595" s="35" t="s">
        <v>385</v>
      </c>
      <c r="C595" s="35" t="s">
        <v>386</v>
      </c>
      <c r="D595" s="33" t="s">
        <v>81</v>
      </c>
      <c r="E595" s="36" t="str">
        <f>IF(D595&gt;0,VLOOKUP(D595,lists!$C$6:$D$101,2,FALSE),"")</f>
        <v>Rapeseed</v>
      </c>
      <c r="G595" s="36" t="s">
        <v>405</v>
      </c>
      <c r="J595" s="35" t="s">
        <v>424</v>
      </c>
      <c r="K595" s="34" t="s">
        <v>252</v>
      </c>
      <c r="M595" s="33" t="s">
        <v>326</v>
      </c>
      <c r="N595" s="33">
        <f>IF(M595&gt;0,VLOOKUP(M595,lists!$Q$6:$R$161,2,FALSE),"")</f>
        <v>0</v>
      </c>
      <c r="P595" s="35" t="s">
        <v>515</v>
      </c>
      <c r="Q595" s="35" t="s">
        <v>396</v>
      </c>
      <c r="R595" s="29" t="s">
        <v>396</v>
      </c>
      <c r="S595" s="35" t="s">
        <v>396</v>
      </c>
      <c r="T595" s="38" t="s">
        <v>396</v>
      </c>
      <c r="U595" s="35" t="s">
        <v>1402</v>
      </c>
      <c r="V595" s="34" t="s">
        <v>406</v>
      </c>
      <c r="W595" s="35" t="s">
        <v>388</v>
      </c>
      <c r="X595" s="35" t="s">
        <v>1401</v>
      </c>
      <c r="Y595" s="35" t="s">
        <v>1400</v>
      </c>
      <c r="Z595" s="35">
        <v>1999</v>
      </c>
      <c r="AC595" s="64" t="s">
        <v>1412</v>
      </c>
      <c r="AD595" s="34" t="s">
        <v>182</v>
      </c>
    </row>
    <row r="596" spans="1:30" s="36" customFormat="1">
      <c r="A596" s="39">
        <v>1143</v>
      </c>
      <c r="B596" s="35" t="s">
        <v>385</v>
      </c>
      <c r="C596" s="35" t="s">
        <v>386</v>
      </c>
      <c r="D596" s="33" t="s">
        <v>81</v>
      </c>
      <c r="E596" s="36" t="str">
        <f>IF(D596&gt;0,VLOOKUP(D596,lists!$C$6:$D$101,2,FALSE),"")</f>
        <v>Rapeseed</v>
      </c>
      <c r="G596" s="36" t="s">
        <v>405</v>
      </c>
      <c r="J596" s="35" t="s">
        <v>424</v>
      </c>
      <c r="K596" s="34" t="s">
        <v>252</v>
      </c>
      <c r="M596" s="33" t="s">
        <v>180</v>
      </c>
      <c r="N596" s="33">
        <f>IF(M596&gt;0,VLOOKUP(M596,lists!$Q$6:$R$161,2,FALSE),"")</f>
        <v>0</v>
      </c>
      <c r="P596" s="35" t="s">
        <v>515</v>
      </c>
      <c r="Q596" s="35" t="s">
        <v>396</v>
      </c>
      <c r="R596" s="29" t="s">
        <v>396</v>
      </c>
      <c r="S596" s="35" t="s">
        <v>396</v>
      </c>
      <c r="T596" s="38" t="s">
        <v>396</v>
      </c>
      <c r="U596" s="35" t="s">
        <v>1402</v>
      </c>
      <c r="V596" s="34" t="s">
        <v>406</v>
      </c>
      <c r="W596" s="35" t="s">
        <v>388</v>
      </c>
      <c r="X596" s="35" t="s">
        <v>1401</v>
      </c>
      <c r="Y596" s="35" t="s">
        <v>1400</v>
      </c>
      <c r="Z596" s="35">
        <v>1999</v>
      </c>
      <c r="AC596" s="64" t="s">
        <v>1412</v>
      </c>
      <c r="AD596" s="34" t="s">
        <v>182</v>
      </c>
    </row>
    <row r="597" spans="1:30" s="36" customFormat="1">
      <c r="A597" s="39">
        <v>1143</v>
      </c>
      <c r="B597" s="35" t="s">
        <v>385</v>
      </c>
      <c r="C597" s="35" t="s">
        <v>386</v>
      </c>
      <c r="D597" s="33" t="s">
        <v>81</v>
      </c>
      <c r="E597" s="36" t="str">
        <f>IF(D597&gt;0,VLOOKUP(D597,lists!$C$6:$D$101,2,FALSE),"")</f>
        <v>Rapeseed</v>
      </c>
      <c r="G597" s="36" t="s">
        <v>405</v>
      </c>
      <c r="J597" s="35" t="s">
        <v>424</v>
      </c>
      <c r="K597" s="34" t="s">
        <v>252</v>
      </c>
      <c r="L597" s="36" t="s">
        <v>172</v>
      </c>
      <c r="M597" s="33"/>
      <c r="N597" s="33" t="str">
        <f>IF(M597&gt;0,VLOOKUP(M597,lists!$Q$6:$R$161,2,FALSE),"")</f>
        <v/>
      </c>
      <c r="P597" s="35" t="s">
        <v>515</v>
      </c>
      <c r="Q597" s="35" t="s">
        <v>396</v>
      </c>
      <c r="R597" s="29" t="s">
        <v>396</v>
      </c>
      <c r="S597" s="35" t="s">
        <v>396</v>
      </c>
      <c r="T597" s="38" t="s">
        <v>396</v>
      </c>
      <c r="U597" s="35" t="s">
        <v>1402</v>
      </c>
      <c r="V597" s="34" t="s">
        <v>406</v>
      </c>
      <c r="W597" s="35" t="s">
        <v>388</v>
      </c>
      <c r="X597" s="35" t="s">
        <v>1401</v>
      </c>
      <c r="Y597" s="35" t="s">
        <v>1400</v>
      </c>
      <c r="Z597" s="35">
        <v>1999</v>
      </c>
      <c r="AC597" s="64" t="s">
        <v>1412</v>
      </c>
      <c r="AD597" s="34" t="s">
        <v>182</v>
      </c>
    </row>
    <row r="598" spans="1:30" s="36" customFormat="1">
      <c r="A598" s="39">
        <v>1143</v>
      </c>
      <c r="B598" s="35" t="s">
        <v>385</v>
      </c>
      <c r="C598" s="35" t="s">
        <v>386</v>
      </c>
      <c r="D598" s="33" t="s">
        <v>81</v>
      </c>
      <c r="E598" s="36" t="str">
        <f>IF(D598&gt;0,VLOOKUP(D598,lists!$C$6:$D$101,2,FALSE),"")</f>
        <v>Rapeseed</v>
      </c>
      <c r="G598" s="36" t="s">
        <v>405</v>
      </c>
      <c r="J598" s="35" t="s">
        <v>424</v>
      </c>
      <c r="K598" s="34" t="s">
        <v>252</v>
      </c>
      <c r="L598" s="36" t="s">
        <v>8</v>
      </c>
      <c r="M598" s="33"/>
      <c r="N598" s="33" t="str">
        <f>IF(M598&gt;0,VLOOKUP(M598,lists!$Q$6:$R$161,2,FALSE),"")</f>
        <v/>
      </c>
      <c r="P598" s="35" t="s">
        <v>515</v>
      </c>
      <c r="Q598" s="35" t="s">
        <v>396</v>
      </c>
      <c r="R598" s="29" t="s">
        <v>396</v>
      </c>
      <c r="S598" s="35" t="s">
        <v>396</v>
      </c>
      <c r="T598" s="38" t="s">
        <v>396</v>
      </c>
      <c r="U598" s="35" t="s">
        <v>1402</v>
      </c>
      <c r="V598" s="34" t="s">
        <v>406</v>
      </c>
      <c r="W598" s="35" t="s">
        <v>388</v>
      </c>
      <c r="X598" s="35" t="s">
        <v>1401</v>
      </c>
      <c r="Y598" s="35" t="s">
        <v>1400</v>
      </c>
      <c r="Z598" s="35">
        <v>1999</v>
      </c>
      <c r="AC598" s="64" t="s">
        <v>1412</v>
      </c>
      <c r="AD598" s="34" t="s">
        <v>182</v>
      </c>
    </row>
    <row r="599" spans="1:30" s="36" customFormat="1">
      <c r="A599" s="39">
        <v>1143</v>
      </c>
      <c r="B599" s="35" t="s">
        <v>385</v>
      </c>
      <c r="C599" s="35" t="s">
        <v>386</v>
      </c>
      <c r="D599" s="33" t="s">
        <v>77</v>
      </c>
      <c r="E599" s="36" t="str">
        <f>IF(D599&gt;0,VLOOKUP(D599,lists!$C$6:$D$101,2,FALSE),"")</f>
        <v>Linseed</v>
      </c>
      <c r="G599" s="36" t="s">
        <v>405</v>
      </c>
      <c r="J599" s="35" t="s">
        <v>424</v>
      </c>
      <c r="K599" s="34" t="s">
        <v>252</v>
      </c>
      <c r="M599" s="33" t="s">
        <v>331</v>
      </c>
      <c r="N599" s="33">
        <f>IF(M599&gt;0,VLOOKUP(M599,lists!$Q$6:$R$161,2,FALSE),"")</f>
        <v>0</v>
      </c>
      <c r="P599" s="35" t="s">
        <v>515</v>
      </c>
      <c r="Q599" s="35" t="s">
        <v>396</v>
      </c>
      <c r="R599" s="29" t="s">
        <v>396</v>
      </c>
      <c r="S599" s="35" t="s">
        <v>396</v>
      </c>
      <c r="T599" s="38" t="s">
        <v>396</v>
      </c>
      <c r="U599" s="35" t="s">
        <v>1402</v>
      </c>
      <c r="V599" s="34" t="s">
        <v>406</v>
      </c>
      <c r="W599" s="35" t="s">
        <v>388</v>
      </c>
      <c r="X599" s="35" t="s">
        <v>1401</v>
      </c>
      <c r="Y599" s="35" t="s">
        <v>1400</v>
      </c>
      <c r="Z599" s="35">
        <v>1999</v>
      </c>
      <c r="AC599" s="64" t="s">
        <v>1412</v>
      </c>
      <c r="AD599" s="34" t="s">
        <v>182</v>
      </c>
    </row>
    <row r="600" spans="1:30" s="36" customFormat="1">
      <c r="A600" s="39">
        <v>1143</v>
      </c>
      <c r="B600" s="35" t="s">
        <v>385</v>
      </c>
      <c r="C600" s="35" t="s">
        <v>386</v>
      </c>
      <c r="D600" s="33" t="s">
        <v>77</v>
      </c>
      <c r="E600" s="36" t="str">
        <f>IF(D600&gt;0,VLOOKUP(D600,lists!$C$6:$D$101,2,FALSE),"")</f>
        <v>Linseed</v>
      </c>
      <c r="G600" s="36" t="s">
        <v>405</v>
      </c>
      <c r="J600" s="35" t="s">
        <v>424</v>
      </c>
      <c r="K600" s="34" t="s">
        <v>252</v>
      </c>
      <c r="M600" s="33" t="s">
        <v>1345</v>
      </c>
      <c r="N600" s="33">
        <f>IF(M600&gt;0,VLOOKUP(M600,lists!$Q$6:$R$161,2,FALSE),"")</f>
        <v>0</v>
      </c>
      <c r="P600" s="35" t="s">
        <v>515</v>
      </c>
      <c r="Q600" s="35" t="s">
        <v>396</v>
      </c>
      <c r="R600" s="29" t="s">
        <v>396</v>
      </c>
      <c r="S600" s="35" t="s">
        <v>396</v>
      </c>
      <c r="T600" s="38" t="s">
        <v>396</v>
      </c>
      <c r="U600" s="35" t="s">
        <v>1402</v>
      </c>
      <c r="V600" s="34" t="s">
        <v>406</v>
      </c>
      <c r="W600" s="35" t="s">
        <v>388</v>
      </c>
      <c r="X600" s="35" t="s">
        <v>1401</v>
      </c>
      <c r="Y600" s="35" t="s">
        <v>1400</v>
      </c>
      <c r="Z600" s="35">
        <v>1999</v>
      </c>
      <c r="AC600" s="64" t="s">
        <v>1412</v>
      </c>
      <c r="AD600" s="34" t="s">
        <v>182</v>
      </c>
    </row>
    <row r="601" spans="1:30" s="36" customFormat="1">
      <c r="A601" s="39">
        <v>1143</v>
      </c>
      <c r="B601" s="35" t="s">
        <v>385</v>
      </c>
      <c r="C601" s="35" t="s">
        <v>386</v>
      </c>
      <c r="D601" s="33" t="s">
        <v>77</v>
      </c>
      <c r="E601" s="36" t="str">
        <f>IF(D601&gt;0,VLOOKUP(D601,lists!$C$6:$D$101,2,FALSE),"")</f>
        <v>Linseed</v>
      </c>
      <c r="G601" s="36" t="s">
        <v>405</v>
      </c>
      <c r="J601" s="35" t="s">
        <v>424</v>
      </c>
      <c r="K601" s="34" t="s">
        <v>252</v>
      </c>
      <c r="M601" s="33" t="s">
        <v>300</v>
      </c>
      <c r="N601" s="33">
        <f>IF(M601&gt;0,VLOOKUP(M601,lists!$Q$6:$R$161,2,FALSE),"")</f>
        <v>0</v>
      </c>
      <c r="P601" s="35" t="s">
        <v>515</v>
      </c>
      <c r="Q601" s="35" t="s">
        <v>396</v>
      </c>
      <c r="R601" s="29" t="s">
        <v>396</v>
      </c>
      <c r="S601" s="35" t="s">
        <v>396</v>
      </c>
      <c r="T601" s="38" t="s">
        <v>396</v>
      </c>
      <c r="U601" s="35" t="s">
        <v>1402</v>
      </c>
      <c r="V601" s="34" t="s">
        <v>406</v>
      </c>
      <c r="W601" s="35" t="s">
        <v>388</v>
      </c>
      <c r="X601" s="35" t="s">
        <v>1401</v>
      </c>
      <c r="Y601" s="35" t="s">
        <v>1400</v>
      </c>
      <c r="Z601" s="35">
        <v>1999</v>
      </c>
      <c r="AC601" s="64" t="s">
        <v>1412</v>
      </c>
      <c r="AD601" s="34" t="s">
        <v>182</v>
      </c>
    </row>
    <row r="602" spans="1:30" s="36" customFormat="1">
      <c r="A602" s="39">
        <v>1143</v>
      </c>
      <c r="B602" s="35" t="s">
        <v>385</v>
      </c>
      <c r="C602" s="35" t="s">
        <v>386</v>
      </c>
      <c r="D602" s="33" t="s">
        <v>77</v>
      </c>
      <c r="E602" s="36" t="str">
        <f>IF(D602&gt;0,VLOOKUP(D602,lists!$C$6:$D$101,2,FALSE),"")</f>
        <v>Linseed</v>
      </c>
      <c r="G602" s="36" t="s">
        <v>405</v>
      </c>
      <c r="J602" s="35" t="s">
        <v>424</v>
      </c>
      <c r="K602" s="34" t="s">
        <v>252</v>
      </c>
      <c r="M602" s="33" t="s">
        <v>199</v>
      </c>
      <c r="N602" s="33" t="str">
        <f>IF(M602&gt;0,VLOOKUP(M602,lists!$Q$6:$R$161,2,FALSE),"")</f>
        <v>Thanatephorus cucumeris</v>
      </c>
      <c r="P602" s="35" t="s">
        <v>515</v>
      </c>
      <c r="Q602" s="35" t="s">
        <v>396</v>
      </c>
      <c r="R602" s="29" t="s">
        <v>396</v>
      </c>
      <c r="S602" s="35" t="s">
        <v>396</v>
      </c>
      <c r="T602" s="38" t="s">
        <v>396</v>
      </c>
      <c r="U602" s="35" t="s">
        <v>1402</v>
      </c>
      <c r="V602" s="34" t="s">
        <v>406</v>
      </c>
      <c r="W602" s="35" t="s">
        <v>388</v>
      </c>
      <c r="X602" s="35" t="s">
        <v>1401</v>
      </c>
      <c r="Y602" s="35" t="s">
        <v>1400</v>
      </c>
      <c r="Z602" s="35">
        <v>1999</v>
      </c>
      <c r="AC602" s="64" t="s">
        <v>1412</v>
      </c>
      <c r="AD602" s="34" t="s">
        <v>182</v>
      </c>
    </row>
    <row r="603" spans="1:30" s="36" customFormat="1">
      <c r="A603" s="39">
        <v>1143</v>
      </c>
      <c r="B603" s="35" t="s">
        <v>385</v>
      </c>
      <c r="C603" s="35" t="s">
        <v>386</v>
      </c>
      <c r="D603" s="33" t="s">
        <v>77</v>
      </c>
      <c r="E603" s="36" t="str">
        <f>IF(D603&gt;0,VLOOKUP(D603,lists!$C$6:$D$101,2,FALSE),"")</f>
        <v>Linseed</v>
      </c>
      <c r="G603" s="36" t="s">
        <v>405</v>
      </c>
      <c r="J603" s="35" t="s">
        <v>424</v>
      </c>
      <c r="K603" s="34" t="s">
        <v>252</v>
      </c>
      <c r="M603" s="33" t="s">
        <v>354</v>
      </c>
      <c r="N603" s="33">
        <f>IF(M603&gt;0,VLOOKUP(M603,lists!$Q$6:$R$161,2,FALSE),"")</f>
        <v>0</v>
      </c>
      <c r="P603" s="35" t="s">
        <v>515</v>
      </c>
      <c r="Q603" s="35" t="s">
        <v>396</v>
      </c>
      <c r="R603" s="29" t="s">
        <v>396</v>
      </c>
      <c r="S603" s="35" t="s">
        <v>396</v>
      </c>
      <c r="T603" s="38" t="s">
        <v>396</v>
      </c>
      <c r="U603" s="35" t="s">
        <v>1402</v>
      </c>
      <c r="V603" s="34" t="s">
        <v>406</v>
      </c>
      <c r="W603" s="35" t="s">
        <v>388</v>
      </c>
      <c r="X603" s="35" t="s">
        <v>1401</v>
      </c>
      <c r="Y603" s="35" t="s">
        <v>1400</v>
      </c>
      <c r="Z603" s="35">
        <v>1999</v>
      </c>
      <c r="AC603" s="64" t="s">
        <v>1412</v>
      </c>
      <c r="AD603" s="34" t="s">
        <v>182</v>
      </c>
    </row>
    <row r="604" spans="1:30" s="36" customFormat="1">
      <c r="A604" s="39">
        <v>1143</v>
      </c>
      <c r="B604" s="35" t="s">
        <v>385</v>
      </c>
      <c r="C604" s="35" t="s">
        <v>386</v>
      </c>
      <c r="D604" s="33" t="s">
        <v>77</v>
      </c>
      <c r="E604" s="36" t="str">
        <f>IF(D604&gt;0,VLOOKUP(D604,lists!$C$6:$D$101,2,FALSE),"")</f>
        <v>Linseed</v>
      </c>
      <c r="G604" s="36" t="s">
        <v>405</v>
      </c>
      <c r="J604" s="35" t="s">
        <v>424</v>
      </c>
      <c r="K604" s="34" t="s">
        <v>252</v>
      </c>
      <c r="M604" s="33" t="s">
        <v>179</v>
      </c>
      <c r="N604" s="33">
        <f>IF(M604&gt;0,VLOOKUP(M604,lists!$Q$6:$R$161,2,FALSE),"")</f>
        <v>0</v>
      </c>
      <c r="P604" s="35" t="s">
        <v>515</v>
      </c>
      <c r="Q604" s="35" t="s">
        <v>396</v>
      </c>
      <c r="R604" s="29" t="s">
        <v>396</v>
      </c>
      <c r="S604" s="35" t="s">
        <v>396</v>
      </c>
      <c r="T604" s="38" t="s">
        <v>396</v>
      </c>
      <c r="U604" s="35" t="s">
        <v>1402</v>
      </c>
      <c r="V604" s="34" t="s">
        <v>406</v>
      </c>
      <c r="W604" s="35" t="s">
        <v>388</v>
      </c>
      <c r="X604" s="35" t="s">
        <v>1401</v>
      </c>
      <c r="Y604" s="35" t="s">
        <v>1400</v>
      </c>
      <c r="Z604" s="35">
        <v>1999</v>
      </c>
      <c r="AC604" s="64" t="s">
        <v>1412</v>
      </c>
      <c r="AD604" s="34" t="s">
        <v>182</v>
      </c>
    </row>
    <row r="605" spans="1:30" s="36" customFormat="1">
      <c r="A605" s="39">
        <v>1143</v>
      </c>
      <c r="B605" s="35" t="s">
        <v>385</v>
      </c>
      <c r="C605" s="35" t="s">
        <v>386</v>
      </c>
      <c r="D605" s="33" t="s">
        <v>77</v>
      </c>
      <c r="E605" s="36" t="str">
        <f>IF(D605&gt;0,VLOOKUP(D605,lists!$C$6:$D$101,2,FALSE),"")</f>
        <v>Linseed</v>
      </c>
      <c r="G605" s="36" t="s">
        <v>405</v>
      </c>
      <c r="J605" s="35" t="s">
        <v>424</v>
      </c>
      <c r="K605" s="34" t="s">
        <v>252</v>
      </c>
      <c r="M605" s="33" t="s">
        <v>321</v>
      </c>
      <c r="N605" s="33" t="str">
        <f>IF(M605&gt;0,VLOOKUP(M605,lists!$Q$6:$R$161,2,FALSE),"")</f>
        <v>Chalara elegans</v>
      </c>
      <c r="P605" s="35" t="s">
        <v>515</v>
      </c>
      <c r="Q605" s="35" t="s">
        <v>396</v>
      </c>
      <c r="R605" s="29" t="s">
        <v>396</v>
      </c>
      <c r="S605" s="35" t="s">
        <v>396</v>
      </c>
      <c r="T605" s="38" t="s">
        <v>396</v>
      </c>
      <c r="U605" s="35" t="s">
        <v>1402</v>
      </c>
      <c r="V605" s="34" t="s">
        <v>406</v>
      </c>
      <c r="W605" s="35" t="s">
        <v>388</v>
      </c>
      <c r="X605" s="35" t="s">
        <v>1401</v>
      </c>
      <c r="Y605" s="35" t="s">
        <v>1400</v>
      </c>
      <c r="Z605" s="35">
        <v>1999</v>
      </c>
      <c r="AC605" s="64" t="s">
        <v>1412</v>
      </c>
      <c r="AD605" s="34" t="s">
        <v>182</v>
      </c>
    </row>
    <row r="606" spans="1:30" s="36" customFormat="1">
      <c r="A606" s="39">
        <v>1143</v>
      </c>
      <c r="B606" s="35" t="s">
        <v>385</v>
      </c>
      <c r="C606" s="35" t="s">
        <v>386</v>
      </c>
      <c r="D606" s="33" t="s">
        <v>77</v>
      </c>
      <c r="E606" s="36" t="str">
        <f>IF(D606&gt;0,VLOOKUP(D606,lists!$C$6:$D$101,2,FALSE),"")</f>
        <v>Linseed</v>
      </c>
      <c r="G606" s="36" t="s">
        <v>405</v>
      </c>
      <c r="J606" s="35" t="s">
        <v>424</v>
      </c>
      <c r="K606" s="34" t="s">
        <v>252</v>
      </c>
      <c r="M606" s="33" t="s">
        <v>275</v>
      </c>
      <c r="N606" s="33">
        <f>IF(M606&gt;0,VLOOKUP(M606,lists!$Q$6:$R$161,2,FALSE),"")</f>
        <v>0</v>
      </c>
      <c r="P606" s="35" t="s">
        <v>515</v>
      </c>
      <c r="Q606" s="35" t="s">
        <v>396</v>
      </c>
      <c r="R606" s="29" t="s">
        <v>396</v>
      </c>
      <c r="S606" s="35" t="s">
        <v>396</v>
      </c>
      <c r="T606" s="38" t="s">
        <v>396</v>
      </c>
      <c r="U606" s="35" t="s">
        <v>1402</v>
      </c>
      <c r="V606" s="34" t="s">
        <v>406</v>
      </c>
      <c r="W606" s="35" t="s">
        <v>388</v>
      </c>
      <c r="X606" s="35" t="s">
        <v>1401</v>
      </c>
      <c r="Y606" s="35" t="s">
        <v>1400</v>
      </c>
      <c r="Z606" s="35">
        <v>1999</v>
      </c>
      <c r="AC606" s="64" t="s">
        <v>1412</v>
      </c>
      <c r="AD606" s="34" t="s">
        <v>182</v>
      </c>
    </row>
    <row r="607" spans="1:30" s="36" customFormat="1">
      <c r="A607" s="39">
        <v>1143</v>
      </c>
      <c r="B607" s="35" t="s">
        <v>385</v>
      </c>
      <c r="C607" s="35" t="s">
        <v>386</v>
      </c>
      <c r="D607" s="33" t="s">
        <v>79</v>
      </c>
      <c r="E607" s="36" t="str">
        <f>IF(D607&gt;0,VLOOKUP(D607,lists!$C$6:$D$101,2,FALSE),"")</f>
        <v>Maize (corn)</v>
      </c>
      <c r="G607" s="36" t="s">
        <v>405</v>
      </c>
      <c r="J607" s="35" t="s">
        <v>424</v>
      </c>
      <c r="K607" s="34" t="s">
        <v>252</v>
      </c>
      <c r="M607" s="33" t="s">
        <v>272</v>
      </c>
      <c r="N607" s="33" t="str">
        <f>IF(M607&gt;0,VLOOKUP(M607,lists!$Q$6:$R$161,2,FALSE),"")</f>
        <v>Pectobacterium carotovorum</v>
      </c>
      <c r="P607" s="35" t="s">
        <v>515</v>
      </c>
      <c r="Q607" s="35" t="s">
        <v>396</v>
      </c>
      <c r="R607" s="29" t="s">
        <v>396</v>
      </c>
      <c r="S607" s="35" t="s">
        <v>396</v>
      </c>
      <c r="T607" s="38" t="s">
        <v>396</v>
      </c>
      <c r="U607" s="35" t="s">
        <v>1402</v>
      </c>
      <c r="V607" s="34" t="s">
        <v>406</v>
      </c>
      <c r="W607" s="35" t="s">
        <v>388</v>
      </c>
      <c r="X607" s="35" t="s">
        <v>1401</v>
      </c>
      <c r="Y607" s="35" t="s">
        <v>1400</v>
      </c>
      <c r="Z607" s="35">
        <v>1999</v>
      </c>
      <c r="AC607" s="64" t="s">
        <v>1412</v>
      </c>
      <c r="AD607" s="34" t="s">
        <v>182</v>
      </c>
    </row>
    <row r="608" spans="1:30" s="36" customFormat="1">
      <c r="A608" s="39">
        <v>1143</v>
      </c>
      <c r="B608" s="35" t="s">
        <v>385</v>
      </c>
      <c r="C608" s="35" t="s">
        <v>386</v>
      </c>
      <c r="D608" s="33" t="s">
        <v>79</v>
      </c>
      <c r="E608" s="36" t="str">
        <f>IF(D608&gt;0,VLOOKUP(D608,lists!$C$6:$D$101,2,FALSE),"")</f>
        <v>Maize (corn)</v>
      </c>
      <c r="G608" s="36" t="s">
        <v>405</v>
      </c>
      <c r="J608" s="35" t="s">
        <v>424</v>
      </c>
      <c r="K608" s="34" t="s">
        <v>252</v>
      </c>
      <c r="M608" s="33" t="s">
        <v>1376</v>
      </c>
      <c r="N608" s="33">
        <f>IF(M608&gt;0,VLOOKUP(M608,lists!$Q$6:$R$161,2,FALSE),"")</f>
        <v>0</v>
      </c>
      <c r="P608" s="35" t="s">
        <v>515</v>
      </c>
      <c r="Q608" s="35" t="s">
        <v>396</v>
      </c>
      <c r="R608" s="29" t="s">
        <v>396</v>
      </c>
      <c r="S608" s="35" t="s">
        <v>396</v>
      </c>
      <c r="T608" s="38" t="s">
        <v>396</v>
      </c>
      <c r="U608" s="35" t="s">
        <v>1402</v>
      </c>
      <c r="V608" s="34" t="s">
        <v>406</v>
      </c>
      <c r="W608" s="35" t="s">
        <v>388</v>
      </c>
      <c r="X608" s="35" t="s">
        <v>1401</v>
      </c>
      <c r="Y608" s="35" t="s">
        <v>1400</v>
      </c>
      <c r="Z608" s="35">
        <v>1999</v>
      </c>
      <c r="AC608" s="64" t="s">
        <v>1412</v>
      </c>
      <c r="AD608" s="34" t="s">
        <v>182</v>
      </c>
    </row>
    <row r="609" spans="1:30" s="36" customFormat="1">
      <c r="A609" s="39">
        <v>1143</v>
      </c>
      <c r="B609" s="35" t="s">
        <v>385</v>
      </c>
      <c r="C609" s="35" t="s">
        <v>386</v>
      </c>
      <c r="D609" s="33" t="s">
        <v>79</v>
      </c>
      <c r="E609" s="36" t="str">
        <f>IF(D609&gt;0,VLOOKUP(D609,lists!$C$6:$D$101,2,FALSE),"")</f>
        <v>Maize (corn)</v>
      </c>
      <c r="G609" s="36" t="s">
        <v>405</v>
      </c>
      <c r="J609" s="35" t="s">
        <v>424</v>
      </c>
      <c r="K609" s="34" t="s">
        <v>252</v>
      </c>
      <c r="M609" s="33" t="s">
        <v>1340</v>
      </c>
      <c r="N609" s="33">
        <f>IF(M609&gt;0,VLOOKUP(M609,lists!$Q$6:$R$161,2,FALSE),"")</f>
        <v>0</v>
      </c>
      <c r="P609" s="35" t="s">
        <v>515</v>
      </c>
      <c r="Q609" s="35" t="s">
        <v>396</v>
      </c>
      <c r="R609" s="29" t="s">
        <v>396</v>
      </c>
      <c r="S609" s="35" t="s">
        <v>396</v>
      </c>
      <c r="T609" s="38" t="s">
        <v>396</v>
      </c>
      <c r="U609" s="35" t="s">
        <v>1402</v>
      </c>
      <c r="V609" s="34" t="s">
        <v>406</v>
      </c>
      <c r="W609" s="35" t="s">
        <v>388</v>
      </c>
      <c r="X609" s="35" t="s">
        <v>1401</v>
      </c>
      <c r="Y609" s="35" t="s">
        <v>1400</v>
      </c>
      <c r="Z609" s="35">
        <v>1999</v>
      </c>
      <c r="AC609" s="64" t="s">
        <v>1412</v>
      </c>
      <c r="AD609" s="34" t="s">
        <v>182</v>
      </c>
    </row>
    <row r="610" spans="1:30" s="36" customFormat="1">
      <c r="A610" s="39">
        <v>1143</v>
      </c>
      <c r="B610" s="35" t="s">
        <v>385</v>
      </c>
      <c r="C610" s="35" t="s">
        <v>386</v>
      </c>
      <c r="D610" s="33" t="s">
        <v>79</v>
      </c>
      <c r="E610" s="36" t="str">
        <f>IF(D610&gt;0,VLOOKUP(D610,lists!$C$6:$D$101,2,FALSE),"")</f>
        <v>Maize (corn)</v>
      </c>
      <c r="G610" s="36" t="s">
        <v>405</v>
      </c>
      <c r="J610" s="35" t="s">
        <v>424</v>
      </c>
      <c r="K610" s="34" t="s">
        <v>252</v>
      </c>
      <c r="M610" s="33" t="s">
        <v>279</v>
      </c>
      <c r="N610" s="33">
        <f>IF(M610&gt;0,VLOOKUP(M610,lists!$Q$6:$R$161,2,FALSE),"")</f>
        <v>0</v>
      </c>
      <c r="P610" s="35" t="s">
        <v>515</v>
      </c>
      <c r="Q610" s="35" t="s">
        <v>396</v>
      </c>
      <c r="R610" s="29" t="s">
        <v>396</v>
      </c>
      <c r="S610" s="35" t="s">
        <v>396</v>
      </c>
      <c r="T610" s="38" t="s">
        <v>396</v>
      </c>
      <c r="U610" s="35" t="s">
        <v>1402</v>
      </c>
      <c r="V610" s="34" t="s">
        <v>406</v>
      </c>
      <c r="W610" s="35" t="s">
        <v>388</v>
      </c>
      <c r="X610" s="35" t="s">
        <v>1401</v>
      </c>
      <c r="Y610" s="35" t="s">
        <v>1400</v>
      </c>
      <c r="Z610" s="35">
        <v>1999</v>
      </c>
      <c r="AC610" s="64" t="s">
        <v>1412</v>
      </c>
      <c r="AD610" s="34" t="s">
        <v>182</v>
      </c>
    </row>
    <row r="611" spans="1:30" s="36" customFormat="1">
      <c r="A611" s="39">
        <v>1143</v>
      </c>
      <c r="B611" s="35" t="s">
        <v>385</v>
      </c>
      <c r="C611" s="35" t="s">
        <v>386</v>
      </c>
      <c r="D611" s="33" t="s">
        <v>79</v>
      </c>
      <c r="E611" s="36" t="str">
        <f>IF(D611&gt;0,VLOOKUP(D611,lists!$C$6:$D$101,2,FALSE),"")</f>
        <v>Maize (corn)</v>
      </c>
      <c r="G611" s="36" t="s">
        <v>405</v>
      </c>
      <c r="J611" s="35" t="s">
        <v>424</v>
      </c>
      <c r="K611" s="34" t="s">
        <v>252</v>
      </c>
      <c r="M611" s="33" t="s">
        <v>273</v>
      </c>
      <c r="N611" s="33">
        <f>IF(M611&gt;0,VLOOKUP(M611,lists!$Q$6:$R$161,2,FALSE),"")</f>
        <v>0</v>
      </c>
      <c r="P611" s="35" t="s">
        <v>515</v>
      </c>
      <c r="Q611" s="35" t="s">
        <v>396</v>
      </c>
      <c r="R611" s="29" t="s">
        <v>396</v>
      </c>
      <c r="S611" s="35" t="s">
        <v>396</v>
      </c>
      <c r="T611" s="38" t="s">
        <v>396</v>
      </c>
      <c r="U611" s="35" t="s">
        <v>1402</v>
      </c>
      <c r="V611" s="34" t="s">
        <v>406</v>
      </c>
      <c r="W611" s="35" t="s">
        <v>388</v>
      </c>
      <c r="X611" s="35" t="s">
        <v>1401</v>
      </c>
      <c r="Y611" s="35" t="s">
        <v>1400</v>
      </c>
      <c r="Z611" s="35">
        <v>1999</v>
      </c>
      <c r="AC611" s="64" t="s">
        <v>1412</v>
      </c>
      <c r="AD611" s="34" t="s">
        <v>182</v>
      </c>
    </row>
    <row r="612" spans="1:30" s="36" customFormat="1">
      <c r="A612" s="39">
        <v>1143</v>
      </c>
      <c r="B612" s="35" t="s">
        <v>385</v>
      </c>
      <c r="C612" s="35" t="s">
        <v>386</v>
      </c>
      <c r="D612" s="33" t="s">
        <v>79</v>
      </c>
      <c r="E612" s="36" t="str">
        <f>IF(D612&gt;0,VLOOKUP(D612,lists!$C$6:$D$101,2,FALSE),"")</f>
        <v>Maize (corn)</v>
      </c>
      <c r="G612" s="36" t="s">
        <v>405</v>
      </c>
      <c r="J612" s="35" t="s">
        <v>424</v>
      </c>
      <c r="K612" s="34" t="s">
        <v>252</v>
      </c>
      <c r="M612" s="33" t="s">
        <v>1342</v>
      </c>
      <c r="N612" s="33" t="str">
        <f>IF(M612&gt;0,VLOOKUP(M612,lists!$Q$6:$R$161,2,FALSE),"")</f>
        <v>telemorph Gibberella zeae</v>
      </c>
      <c r="P612" s="35" t="s">
        <v>515</v>
      </c>
      <c r="Q612" s="35" t="s">
        <v>396</v>
      </c>
      <c r="R612" s="29" t="s">
        <v>396</v>
      </c>
      <c r="S612" s="35" t="s">
        <v>396</v>
      </c>
      <c r="T612" s="38" t="s">
        <v>396</v>
      </c>
      <c r="U612" s="35" t="s">
        <v>1402</v>
      </c>
      <c r="V612" s="34" t="s">
        <v>406</v>
      </c>
      <c r="W612" s="35" t="s">
        <v>388</v>
      </c>
      <c r="X612" s="35" t="s">
        <v>1401</v>
      </c>
      <c r="Y612" s="35" t="s">
        <v>1400</v>
      </c>
      <c r="Z612" s="35">
        <v>1999</v>
      </c>
      <c r="AC612" s="64" t="s">
        <v>1412</v>
      </c>
      <c r="AD612" s="34" t="s">
        <v>182</v>
      </c>
    </row>
    <row r="613" spans="1:30" s="36" customFormat="1">
      <c r="A613" s="39">
        <v>1143</v>
      </c>
      <c r="B613" s="35" t="s">
        <v>385</v>
      </c>
      <c r="C613" s="35" t="s">
        <v>386</v>
      </c>
      <c r="D613" s="33" t="s">
        <v>79</v>
      </c>
      <c r="E613" s="36" t="str">
        <f>IF(D613&gt;0,VLOOKUP(D613,lists!$C$6:$D$101,2,FALSE),"")</f>
        <v>Maize (corn)</v>
      </c>
      <c r="G613" s="36" t="s">
        <v>405</v>
      </c>
      <c r="J613" s="35" t="s">
        <v>424</v>
      </c>
      <c r="K613" s="34" t="s">
        <v>252</v>
      </c>
      <c r="M613" s="33" t="s">
        <v>1352</v>
      </c>
      <c r="N613" s="33">
        <f>IF(M613&gt;0,VLOOKUP(M613,lists!$Q$6:$R$161,2,FALSE),"")</f>
        <v>0</v>
      </c>
      <c r="P613" s="35" t="s">
        <v>515</v>
      </c>
      <c r="Q613" s="35" t="s">
        <v>396</v>
      </c>
      <c r="R613" s="29" t="s">
        <v>396</v>
      </c>
      <c r="S613" s="35" t="s">
        <v>396</v>
      </c>
      <c r="T613" s="38" t="s">
        <v>396</v>
      </c>
      <c r="U613" s="35" t="s">
        <v>1402</v>
      </c>
      <c r="V613" s="34" t="s">
        <v>406</v>
      </c>
      <c r="W613" s="35" t="s">
        <v>388</v>
      </c>
      <c r="X613" s="35" t="s">
        <v>1401</v>
      </c>
      <c r="Y613" s="35" t="s">
        <v>1400</v>
      </c>
      <c r="Z613" s="35">
        <v>1999</v>
      </c>
      <c r="AC613" s="64" t="s">
        <v>1412</v>
      </c>
      <c r="AD613" s="34" t="s">
        <v>182</v>
      </c>
    </row>
    <row r="614" spans="1:30" s="36" customFormat="1">
      <c r="A614" s="39">
        <v>1143</v>
      </c>
      <c r="B614" s="35" t="s">
        <v>385</v>
      </c>
      <c r="C614" s="35" t="s">
        <v>386</v>
      </c>
      <c r="D614" s="33" t="s">
        <v>79</v>
      </c>
      <c r="E614" s="36" t="str">
        <f>IF(D614&gt;0,VLOOKUP(D614,lists!$C$6:$D$101,2,FALSE),"")</f>
        <v>Maize (corn)</v>
      </c>
      <c r="G614" s="36" t="s">
        <v>405</v>
      </c>
      <c r="J614" s="35" t="s">
        <v>424</v>
      </c>
      <c r="K614" s="34" t="s">
        <v>252</v>
      </c>
      <c r="M614" s="33" t="s">
        <v>1348</v>
      </c>
      <c r="N614" s="33">
        <f>IF(M614&gt;0,VLOOKUP(M614,lists!$Q$6:$R$161,2,FALSE),"")</f>
        <v>0</v>
      </c>
      <c r="P614" s="35" t="s">
        <v>515</v>
      </c>
      <c r="Q614" s="35" t="s">
        <v>396</v>
      </c>
      <c r="R614" s="29" t="s">
        <v>396</v>
      </c>
      <c r="S614" s="35" t="s">
        <v>396</v>
      </c>
      <c r="T614" s="38" t="s">
        <v>396</v>
      </c>
      <c r="U614" s="35" t="s">
        <v>1402</v>
      </c>
      <c r="V614" s="34" t="s">
        <v>406</v>
      </c>
      <c r="W614" s="35" t="s">
        <v>388</v>
      </c>
      <c r="X614" s="35" t="s">
        <v>1401</v>
      </c>
      <c r="Y614" s="35" t="s">
        <v>1400</v>
      </c>
      <c r="Z614" s="35">
        <v>1999</v>
      </c>
      <c r="AC614" s="64" t="s">
        <v>1412</v>
      </c>
      <c r="AD614" s="34" t="s">
        <v>182</v>
      </c>
    </row>
    <row r="615" spans="1:30" s="36" customFormat="1">
      <c r="A615" s="39">
        <v>1143</v>
      </c>
      <c r="B615" s="35" t="s">
        <v>385</v>
      </c>
      <c r="C615" s="35" t="s">
        <v>386</v>
      </c>
      <c r="D615" s="33" t="s">
        <v>79</v>
      </c>
      <c r="E615" s="36" t="str">
        <f>IF(D615&gt;0,VLOOKUP(D615,lists!$C$6:$D$101,2,FALSE),"")</f>
        <v>Maize (corn)</v>
      </c>
      <c r="G615" s="36" t="s">
        <v>405</v>
      </c>
      <c r="J615" s="35" t="s">
        <v>424</v>
      </c>
      <c r="K615" s="34" t="s">
        <v>252</v>
      </c>
      <c r="M615" s="33" t="s">
        <v>306</v>
      </c>
      <c r="N615" s="33">
        <f>IF(M615&gt;0,VLOOKUP(M615,lists!$Q$6:$R$161,2,FALSE),"")</f>
        <v>0</v>
      </c>
      <c r="P615" s="35" t="s">
        <v>515</v>
      </c>
      <c r="Q615" s="35" t="s">
        <v>396</v>
      </c>
      <c r="R615" s="29" t="s">
        <v>396</v>
      </c>
      <c r="S615" s="35" t="s">
        <v>396</v>
      </c>
      <c r="T615" s="38" t="s">
        <v>396</v>
      </c>
      <c r="U615" s="35" t="s">
        <v>1402</v>
      </c>
      <c r="V615" s="34" t="s">
        <v>406</v>
      </c>
      <c r="W615" s="35" t="s">
        <v>388</v>
      </c>
      <c r="X615" s="35" t="s">
        <v>1401</v>
      </c>
      <c r="Y615" s="35" t="s">
        <v>1400</v>
      </c>
      <c r="Z615" s="35">
        <v>1999</v>
      </c>
      <c r="AC615" s="64" t="s">
        <v>1412</v>
      </c>
      <c r="AD615" s="34" t="s">
        <v>182</v>
      </c>
    </row>
    <row r="616" spans="1:30" s="36" customFormat="1">
      <c r="A616" s="39">
        <v>1143</v>
      </c>
      <c r="B616" s="35" t="s">
        <v>385</v>
      </c>
      <c r="C616" s="35" t="s">
        <v>386</v>
      </c>
      <c r="D616" s="33" t="s">
        <v>79</v>
      </c>
      <c r="E616" s="36" t="str">
        <f>IF(D616&gt;0,VLOOKUP(D616,lists!$C$6:$D$101,2,FALSE),"")</f>
        <v>Maize (corn)</v>
      </c>
      <c r="G616" s="36" t="s">
        <v>405</v>
      </c>
      <c r="J616" s="35" t="s">
        <v>424</v>
      </c>
      <c r="K616" s="34" t="s">
        <v>252</v>
      </c>
      <c r="M616" s="33" t="s">
        <v>308</v>
      </c>
      <c r="N616" s="33">
        <f>IF(M616&gt;0,VLOOKUP(M616,lists!$Q$6:$R$161,2,FALSE),"")</f>
        <v>0</v>
      </c>
      <c r="P616" s="35" t="s">
        <v>515</v>
      </c>
      <c r="Q616" s="35" t="s">
        <v>396</v>
      </c>
      <c r="R616" s="29" t="s">
        <v>396</v>
      </c>
      <c r="S616" s="35" t="s">
        <v>396</v>
      </c>
      <c r="T616" s="38" t="s">
        <v>396</v>
      </c>
      <c r="U616" s="35" t="s">
        <v>1402</v>
      </c>
      <c r="V616" s="34" t="s">
        <v>406</v>
      </c>
      <c r="W616" s="35" t="s">
        <v>388</v>
      </c>
      <c r="X616" s="35" t="s">
        <v>1401</v>
      </c>
      <c r="Y616" s="35" t="s">
        <v>1400</v>
      </c>
      <c r="Z616" s="35">
        <v>1999</v>
      </c>
      <c r="AC616" s="64" t="s">
        <v>1412</v>
      </c>
      <c r="AD616" s="34" t="s">
        <v>182</v>
      </c>
    </row>
    <row r="617" spans="1:30" s="36" customFormat="1">
      <c r="A617" s="39">
        <v>1143</v>
      </c>
      <c r="B617" s="35" t="s">
        <v>385</v>
      </c>
      <c r="C617" s="35" t="s">
        <v>386</v>
      </c>
      <c r="D617" s="33" t="s">
        <v>79</v>
      </c>
      <c r="E617" s="36" t="str">
        <f>IF(D617&gt;0,VLOOKUP(D617,lists!$C$6:$D$101,2,FALSE),"")</f>
        <v>Maize (corn)</v>
      </c>
      <c r="G617" s="36" t="s">
        <v>405</v>
      </c>
      <c r="J617" s="35" t="s">
        <v>424</v>
      </c>
      <c r="K617" s="34" t="s">
        <v>252</v>
      </c>
      <c r="M617" s="33" t="s">
        <v>1375</v>
      </c>
      <c r="N617" s="33">
        <f>IF(M617&gt;0,VLOOKUP(M617,lists!$Q$6:$R$161,2,FALSE),"")</f>
        <v>0</v>
      </c>
      <c r="P617" s="35" t="s">
        <v>515</v>
      </c>
      <c r="Q617" s="35" t="s">
        <v>396</v>
      </c>
      <c r="R617" s="29" t="s">
        <v>396</v>
      </c>
      <c r="S617" s="35" t="s">
        <v>396</v>
      </c>
      <c r="T617" s="38" t="s">
        <v>396</v>
      </c>
      <c r="U617" s="35" t="s">
        <v>1402</v>
      </c>
      <c r="V617" s="34" t="s">
        <v>406</v>
      </c>
      <c r="W617" s="35" t="s">
        <v>388</v>
      </c>
      <c r="X617" s="35" t="s">
        <v>1401</v>
      </c>
      <c r="Y617" s="35" t="s">
        <v>1400</v>
      </c>
      <c r="Z617" s="35">
        <v>1999</v>
      </c>
      <c r="AC617" s="64" t="s">
        <v>1412</v>
      </c>
      <c r="AD617" s="34" t="s">
        <v>182</v>
      </c>
    </row>
    <row r="618" spans="1:30" s="36" customFormat="1">
      <c r="A618" s="39">
        <v>1143</v>
      </c>
      <c r="B618" s="35" t="s">
        <v>385</v>
      </c>
      <c r="C618" s="35" t="s">
        <v>386</v>
      </c>
      <c r="D618" s="33" t="s">
        <v>79</v>
      </c>
      <c r="E618" s="36" t="str">
        <f>IF(D618&gt;0,VLOOKUP(D618,lists!$C$6:$D$101,2,FALSE),"")</f>
        <v>Maize (corn)</v>
      </c>
      <c r="G618" s="36" t="s">
        <v>405</v>
      </c>
      <c r="J618" s="35" t="s">
        <v>424</v>
      </c>
      <c r="K618" s="34" t="s">
        <v>252</v>
      </c>
      <c r="M618" s="33" t="s">
        <v>319</v>
      </c>
      <c r="N618" s="33" t="str">
        <f>IF(M618&gt;0,VLOOKUP(M618,lists!$Q$6:$R$161,2,FALSE),"")</f>
        <v>Athelia rolfsii</v>
      </c>
      <c r="P618" s="35" t="s">
        <v>515</v>
      </c>
      <c r="Q618" s="35" t="s">
        <v>396</v>
      </c>
      <c r="R618" s="29" t="s">
        <v>396</v>
      </c>
      <c r="S618" s="35" t="s">
        <v>396</v>
      </c>
      <c r="T618" s="38" t="s">
        <v>396</v>
      </c>
      <c r="U618" s="35" t="s">
        <v>1402</v>
      </c>
      <c r="V618" s="34" t="s">
        <v>406</v>
      </c>
      <c r="W618" s="35" t="s">
        <v>388</v>
      </c>
      <c r="X618" s="35" t="s">
        <v>1401</v>
      </c>
      <c r="Y618" s="35" t="s">
        <v>1400</v>
      </c>
      <c r="Z618" s="35">
        <v>1999</v>
      </c>
      <c r="AC618" s="64" t="s">
        <v>1412</v>
      </c>
      <c r="AD618" s="34" t="s">
        <v>182</v>
      </c>
    </row>
    <row r="619" spans="1:30" s="36" customFormat="1">
      <c r="A619" s="39">
        <v>1143</v>
      </c>
      <c r="B619" s="35" t="s">
        <v>385</v>
      </c>
      <c r="C619" s="35" t="s">
        <v>386</v>
      </c>
      <c r="D619" s="33" t="s">
        <v>79</v>
      </c>
      <c r="E619" s="36" t="str">
        <f>IF(D619&gt;0,VLOOKUP(D619,lists!$C$6:$D$101,2,FALSE),"")</f>
        <v>Maize (corn)</v>
      </c>
      <c r="G619" s="36" t="s">
        <v>405</v>
      </c>
      <c r="J619" s="35" t="s">
        <v>424</v>
      </c>
      <c r="K619" s="34" t="s">
        <v>252</v>
      </c>
      <c r="M619" s="33" t="s">
        <v>187</v>
      </c>
      <c r="N619" s="33">
        <f>IF(M619&gt;0,VLOOKUP(M619,lists!$Q$6:$R$161,2,FALSE),"")</f>
        <v>0</v>
      </c>
      <c r="P619" s="35" t="s">
        <v>515</v>
      </c>
      <c r="Q619" s="35" t="s">
        <v>396</v>
      </c>
      <c r="R619" s="29" t="s">
        <v>396</v>
      </c>
      <c r="S619" s="35" t="s">
        <v>396</v>
      </c>
      <c r="T619" s="38" t="s">
        <v>396</v>
      </c>
      <c r="U619" s="35" t="s">
        <v>1402</v>
      </c>
      <c r="V619" s="34" t="s">
        <v>406</v>
      </c>
      <c r="W619" s="35" t="s">
        <v>388</v>
      </c>
      <c r="X619" s="35" t="s">
        <v>1401</v>
      </c>
      <c r="Y619" s="35" t="s">
        <v>1400</v>
      </c>
      <c r="Z619" s="35">
        <v>1999</v>
      </c>
      <c r="AC619" s="64" t="s">
        <v>1412</v>
      </c>
      <c r="AD619" s="34" t="s">
        <v>182</v>
      </c>
    </row>
    <row r="620" spans="1:30" s="36" customFormat="1">
      <c r="A620" s="39">
        <v>1143</v>
      </c>
      <c r="B620" s="35" t="s">
        <v>385</v>
      </c>
      <c r="C620" s="35" t="s">
        <v>386</v>
      </c>
      <c r="D620" s="33" t="s">
        <v>79</v>
      </c>
      <c r="E620" s="36" t="str">
        <f>IF(D620&gt;0,VLOOKUP(D620,lists!$C$6:$D$101,2,FALSE),"")</f>
        <v>Maize (corn)</v>
      </c>
      <c r="G620" s="36" t="s">
        <v>405</v>
      </c>
      <c r="J620" s="35" t="s">
        <v>424</v>
      </c>
      <c r="K620" s="34" t="s">
        <v>252</v>
      </c>
      <c r="M620" s="33" t="s">
        <v>1399</v>
      </c>
      <c r="N620" s="33">
        <f>IF(M620&gt;0,VLOOKUP(M620,lists!$Q$6:$R$161,2,FALSE),"")</f>
        <v>0</v>
      </c>
      <c r="P620" s="35" t="s">
        <v>515</v>
      </c>
      <c r="Q620" s="35" t="s">
        <v>396</v>
      </c>
      <c r="R620" s="29" t="s">
        <v>396</v>
      </c>
      <c r="S620" s="35" t="s">
        <v>396</v>
      </c>
      <c r="T620" s="38" t="s">
        <v>396</v>
      </c>
      <c r="U620" s="35" t="s">
        <v>1402</v>
      </c>
      <c r="V620" s="34" t="s">
        <v>406</v>
      </c>
      <c r="W620" s="35" t="s">
        <v>388</v>
      </c>
      <c r="X620" s="35" t="s">
        <v>1401</v>
      </c>
      <c r="Y620" s="35" t="s">
        <v>1400</v>
      </c>
      <c r="Z620" s="35">
        <v>1999</v>
      </c>
      <c r="AC620" s="64" t="s">
        <v>1412</v>
      </c>
      <c r="AD620" s="34" t="s">
        <v>182</v>
      </c>
    </row>
    <row r="621" spans="1:30" s="36" customFormat="1">
      <c r="A621" s="39">
        <v>1143</v>
      </c>
      <c r="B621" s="35" t="s">
        <v>385</v>
      </c>
      <c r="C621" s="35" t="s">
        <v>386</v>
      </c>
      <c r="D621" s="33" t="s">
        <v>79</v>
      </c>
      <c r="E621" s="36" t="str">
        <f>IF(D621&gt;0,VLOOKUP(D621,lists!$C$6:$D$101,2,FALSE),"")</f>
        <v>Maize (corn)</v>
      </c>
      <c r="G621" s="36" t="s">
        <v>405</v>
      </c>
      <c r="J621" s="35" t="s">
        <v>424</v>
      </c>
      <c r="K621" s="34" t="s">
        <v>252</v>
      </c>
      <c r="L621" s="36" t="s">
        <v>157</v>
      </c>
      <c r="M621" s="33"/>
      <c r="N621" s="33" t="str">
        <f>IF(M621&gt;0,VLOOKUP(M621,lists!$Q$6:$R$161,2,FALSE),"")</f>
        <v/>
      </c>
      <c r="P621" s="35" t="s">
        <v>515</v>
      </c>
      <c r="Q621" s="35" t="s">
        <v>396</v>
      </c>
      <c r="R621" s="29" t="s">
        <v>396</v>
      </c>
      <c r="S621" s="35" t="s">
        <v>396</v>
      </c>
      <c r="T621" s="38" t="s">
        <v>396</v>
      </c>
      <c r="U621" s="35" t="s">
        <v>1402</v>
      </c>
      <c r="V621" s="34" t="s">
        <v>406</v>
      </c>
      <c r="W621" s="35" t="s">
        <v>388</v>
      </c>
      <c r="X621" s="35" t="s">
        <v>1401</v>
      </c>
      <c r="Y621" s="35" t="s">
        <v>1400</v>
      </c>
      <c r="Z621" s="35">
        <v>1999</v>
      </c>
      <c r="AC621" s="64" t="s">
        <v>1412</v>
      </c>
      <c r="AD621" s="34" t="s">
        <v>182</v>
      </c>
    </row>
    <row r="622" spans="1:30" s="36" customFormat="1">
      <c r="A622" s="39">
        <v>1143</v>
      </c>
      <c r="B622" s="35" t="s">
        <v>385</v>
      </c>
      <c r="C622" s="35" t="s">
        <v>386</v>
      </c>
      <c r="D622" s="33" t="s">
        <v>79</v>
      </c>
      <c r="E622" s="36" t="str">
        <f>IF(D622&gt;0,VLOOKUP(D622,lists!$C$6:$D$101,2,FALSE),"")</f>
        <v>Maize (corn)</v>
      </c>
      <c r="G622" s="36" t="s">
        <v>405</v>
      </c>
      <c r="J622" s="35" t="s">
        <v>424</v>
      </c>
      <c r="K622" s="34" t="s">
        <v>252</v>
      </c>
      <c r="L622" s="36" t="s">
        <v>137</v>
      </c>
      <c r="M622" s="33"/>
      <c r="N622" s="33" t="str">
        <f>IF(M622&gt;0,VLOOKUP(M622,lists!$Q$6:$R$161,2,FALSE),"")</f>
        <v/>
      </c>
      <c r="P622" s="35" t="s">
        <v>515</v>
      </c>
      <c r="Q622" s="35" t="s">
        <v>396</v>
      </c>
      <c r="R622" s="29" t="s">
        <v>396</v>
      </c>
      <c r="S622" s="35" t="s">
        <v>396</v>
      </c>
      <c r="T622" s="38" t="s">
        <v>396</v>
      </c>
      <c r="U622" s="35" t="s">
        <v>1402</v>
      </c>
      <c r="V622" s="34" t="s">
        <v>406</v>
      </c>
      <c r="W622" s="35" t="s">
        <v>388</v>
      </c>
      <c r="X622" s="35" t="s">
        <v>1401</v>
      </c>
      <c r="Y622" s="35" t="s">
        <v>1400</v>
      </c>
      <c r="Z622" s="35">
        <v>1999</v>
      </c>
      <c r="AC622" s="64" t="s">
        <v>1412</v>
      </c>
      <c r="AD622" s="34" t="s">
        <v>182</v>
      </c>
    </row>
    <row r="623" spans="1:30" s="36" customFormat="1">
      <c r="A623" s="39">
        <v>1143</v>
      </c>
      <c r="B623" s="35" t="s">
        <v>385</v>
      </c>
      <c r="C623" s="35" t="s">
        <v>386</v>
      </c>
      <c r="D623" s="33" t="s">
        <v>79</v>
      </c>
      <c r="E623" s="36" t="str">
        <f>IF(D623&gt;0,VLOOKUP(D623,lists!$C$6:$D$101,2,FALSE),"")</f>
        <v>Maize (corn)</v>
      </c>
      <c r="G623" s="36" t="s">
        <v>405</v>
      </c>
      <c r="J623" s="35" t="s">
        <v>424</v>
      </c>
      <c r="K623" s="34" t="s">
        <v>252</v>
      </c>
      <c r="L623" s="36" t="s">
        <v>1382</v>
      </c>
      <c r="M623" s="33"/>
      <c r="N623" s="33" t="str">
        <f>IF(M623&gt;0,VLOOKUP(M623,lists!$Q$6:$R$161,2,FALSE),"")</f>
        <v/>
      </c>
      <c r="P623" s="35" t="s">
        <v>515</v>
      </c>
      <c r="Q623" s="35" t="s">
        <v>396</v>
      </c>
      <c r="R623" s="29" t="s">
        <v>396</v>
      </c>
      <c r="S623" s="35" t="s">
        <v>396</v>
      </c>
      <c r="T623" s="38" t="s">
        <v>396</v>
      </c>
      <c r="U623" s="35" t="s">
        <v>1402</v>
      </c>
      <c r="V623" s="34" t="s">
        <v>406</v>
      </c>
      <c r="W623" s="35" t="s">
        <v>388</v>
      </c>
      <c r="X623" s="35" t="s">
        <v>1401</v>
      </c>
      <c r="Y623" s="35" t="s">
        <v>1400</v>
      </c>
      <c r="Z623" s="35">
        <v>1999</v>
      </c>
      <c r="AC623" s="64" t="s">
        <v>1412</v>
      </c>
      <c r="AD623" s="34" t="s">
        <v>182</v>
      </c>
    </row>
    <row r="624" spans="1:30" s="29" customFormat="1">
      <c r="A624" s="39">
        <v>1143</v>
      </c>
      <c r="B624" s="35" t="s">
        <v>385</v>
      </c>
      <c r="C624" s="35" t="s">
        <v>386</v>
      </c>
      <c r="D624" s="33" t="s">
        <v>79</v>
      </c>
      <c r="E624" s="36" t="str">
        <f>IF(D624&gt;0,VLOOKUP(D624,lists!$C$6:$D$101,2,FALSE),"")</f>
        <v>Maize (corn)</v>
      </c>
      <c r="G624" s="36" t="s">
        <v>405</v>
      </c>
      <c r="J624" s="35" t="s">
        <v>424</v>
      </c>
      <c r="K624" s="34" t="s">
        <v>252</v>
      </c>
      <c r="L624" s="36" t="s">
        <v>152</v>
      </c>
      <c r="M624" s="33"/>
      <c r="N624" s="33" t="str">
        <f>IF(M624&gt;0,VLOOKUP(M624,lists!$Q$6:$R$161,2,FALSE),"")</f>
        <v/>
      </c>
      <c r="P624" s="35" t="s">
        <v>515</v>
      </c>
      <c r="Q624" s="35" t="s">
        <v>396</v>
      </c>
      <c r="R624" s="29" t="s">
        <v>396</v>
      </c>
      <c r="S624" s="35" t="s">
        <v>396</v>
      </c>
      <c r="T624" s="38" t="s">
        <v>396</v>
      </c>
      <c r="U624" s="35" t="s">
        <v>1402</v>
      </c>
      <c r="V624" s="34" t="s">
        <v>406</v>
      </c>
      <c r="W624" s="35" t="s">
        <v>388</v>
      </c>
      <c r="X624" s="35" t="s">
        <v>1401</v>
      </c>
      <c r="Y624" s="35" t="s">
        <v>1400</v>
      </c>
      <c r="Z624" s="35">
        <v>1999</v>
      </c>
      <c r="AC624" s="64" t="s">
        <v>1412</v>
      </c>
      <c r="AD624" s="34" t="s">
        <v>182</v>
      </c>
    </row>
    <row r="625" spans="1:30" s="29" customFormat="1">
      <c r="A625" s="39">
        <v>1143</v>
      </c>
      <c r="B625" s="35" t="s">
        <v>385</v>
      </c>
      <c r="C625" s="35" t="s">
        <v>386</v>
      </c>
      <c r="D625" s="33" t="s">
        <v>79</v>
      </c>
      <c r="E625" s="36" t="str">
        <f>IF(D625&gt;0,VLOOKUP(D625,lists!$C$6:$D$101,2,FALSE),"")</f>
        <v>Maize (corn)</v>
      </c>
      <c r="G625" s="36" t="s">
        <v>405</v>
      </c>
      <c r="J625" s="35" t="s">
        <v>424</v>
      </c>
      <c r="K625" s="34" t="s">
        <v>252</v>
      </c>
      <c r="L625" s="36" t="s">
        <v>9</v>
      </c>
      <c r="M625" s="33"/>
      <c r="N625" s="33" t="str">
        <f>IF(M625&gt;0,VLOOKUP(M625,lists!$Q$6:$R$161,2,FALSE),"")</f>
        <v/>
      </c>
      <c r="P625" s="35" t="s">
        <v>515</v>
      </c>
      <c r="Q625" s="35" t="s">
        <v>396</v>
      </c>
      <c r="R625" s="29" t="s">
        <v>396</v>
      </c>
      <c r="S625" s="35" t="s">
        <v>396</v>
      </c>
      <c r="T625" s="38" t="s">
        <v>396</v>
      </c>
      <c r="U625" s="35" t="s">
        <v>1402</v>
      </c>
      <c r="V625" s="34" t="s">
        <v>406</v>
      </c>
      <c r="W625" s="35" t="s">
        <v>388</v>
      </c>
      <c r="X625" s="35" t="s">
        <v>1401</v>
      </c>
      <c r="Y625" s="35" t="s">
        <v>1400</v>
      </c>
      <c r="Z625" s="35">
        <v>1999</v>
      </c>
      <c r="AC625" s="64" t="s">
        <v>1412</v>
      </c>
      <c r="AD625" s="34" t="s">
        <v>182</v>
      </c>
    </row>
    <row r="626" spans="1:30" s="29" customFormat="1">
      <c r="A626" s="39">
        <v>1143</v>
      </c>
      <c r="B626" s="35" t="s">
        <v>385</v>
      </c>
      <c r="C626" s="35" t="s">
        <v>386</v>
      </c>
      <c r="D626" s="33" t="s">
        <v>79</v>
      </c>
      <c r="E626" s="36" t="str">
        <f>IF(D626&gt;0,VLOOKUP(D626,lists!$C$6:$D$101,2,FALSE),"")</f>
        <v>Maize (corn)</v>
      </c>
      <c r="G626" s="36" t="s">
        <v>405</v>
      </c>
      <c r="J626" s="35" t="s">
        <v>424</v>
      </c>
      <c r="K626" s="34" t="s">
        <v>252</v>
      </c>
      <c r="L626" s="36" t="s">
        <v>153</v>
      </c>
      <c r="M626" s="33"/>
      <c r="N626" s="33" t="str">
        <f>IF(M626&gt;0,VLOOKUP(M626,lists!$Q$6:$R$161,2,FALSE),"")</f>
        <v/>
      </c>
      <c r="P626" s="35" t="s">
        <v>515</v>
      </c>
      <c r="Q626" s="35" t="s">
        <v>396</v>
      </c>
      <c r="R626" s="29" t="s">
        <v>396</v>
      </c>
      <c r="S626" s="35" t="s">
        <v>396</v>
      </c>
      <c r="T626" s="38" t="s">
        <v>396</v>
      </c>
      <c r="U626" s="35" t="s">
        <v>1402</v>
      </c>
      <c r="V626" s="34" t="s">
        <v>406</v>
      </c>
      <c r="W626" s="35" t="s">
        <v>388</v>
      </c>
      <c r="X626" s="35" t="s">
        <v>1401</v>
      </c>
      <c r="Y626" s="35" t="s">
        <v>1400</v>
      </c>
      <c r="Z626" s="35">
        <v>1999</v>
      </c>
      <c r="AC626" s="64" t="s">
        <v>1412</v>
      </c>
      <c r="AD626" s="34" t="s">
        <v>182</v>
      </c>
    </row>
    <row r="627" spans="1:30" s="29" customFormat="1">
      <c r="A627" s="39">
        <v>1143</v>
      </c>
      <c r="B627" s="35" t="s">
        <v>385</v>
      </c>
      <c r="C627" s="35" t="s">
        <v>386</v>
      </c>
      <c r="D627" s="33" t="s">
        <v>79</v>
      </c>
      <c r="E627" s="36" t="str">
        <f>IF(D627&gt;0,VLOOKUP(D627,lists!$C$6:$D$101,2,FALSE),"")</f>
        <v>Maize (corn)</v>
      </c>
      <c r="G627" s="36" t="s">
        <v>405</v>
      </c>
      <c r="J627" s="35" t="s">
        <v>424</v>
      </c>
      <c r="K627" s="34" t="s">
        <v>252</v>
      </c>
      <c r="L627" s="36" t="s">
        <v>1381</v>
      </c>
      <c r="M627" s="33"/>
      <c r="N627" s="33" t="str">
        <f>IF(M627&gt;0,VLOOKUP(M627,lists!$Q$6:$R$161,2,FALSE),"")</f>
        <v/>
      </c>
      <c r="P627" s="35" t="s">
        <v>515</v>
      </c>
      <c r="Q627" s="35" t="s">
        <v>396</v>
      </c>
      <c r="R627" s="29" t="s">
        <v>396</v>
      </c>
      <c r="S627" s="35" t="s">
        <v>396</v>
      </c>
      <c r="T627" s="38" t="s">
        <v>396</v>
      </c>
      <c r="U627" s="35" t="s">
        <v>1402</v>
      </c>
      <c r="V627" s="34" t="s">
        <v>406</v>
      </c>
      <c r="W627" s="35" t="s">
        <v>388</v>
      </c>
      <c r="X627" s="35" t="s">
        <v>1401</v>
      </c>
      <c r="Y627" s="35" t="s">
        <v>1400</v>
      </c>
      <c r="Z627" s="35">
        <v>1999</v>
      </c>
      <c r="AC627" s="64" t="s">
        <v>1412</v>
      </c>
      <c r="AD627" s="34" t="s">
        <v>182</v>
      </c>
    </row>
    <row r="628" spans="1:30" s="29" customFormat="1">
      <c r="A628" s="39">
        <v>1143</v>
      </c>
      <c r="B628" s="35" t="s">
        <v>385</v>
      </c>
      <c r="C628" s="35" t="s">
        <v>386</v>
      </c>
      <c r="D628" s="33" t="s">
        <v>79</v>
      </c>
      <c r="E628" s="36" t="str">
        <f>IF(D628&gt;0,VLOOKUP(D628,lists!$C$6:$D$101,2,FALSE),"")</f>
        <v>Maize (corn)</v>
      </c>
      <c r="G628" s="36" t="s">
        <v>405</v>
      </c>
      <c r="J628" s="35" t="s">
        <v>424</v>
      </c>
      <c r="K628" s="34" t="s">
        <v>252</v>
      </c>
      <c r="L628" s="36" t="s">
        <v>145</v>
      </c>
      <c r="M628" s="33"/>
      <c r="N628" s="33" t="str">
        <f>IF(M628&gt;0,VLOOKUP(M628,lists!$Q$6:$R$161,2,FALSE),"")</f>
        <v/>
      </c>
      <c r="P628" s="35" t="s">
        <v>515</v>
      </c>
      <c r="Q628" s="35" t="s">
        <v>396</v>
      </c>
      <c r="R628" s="29" t="s">
        <v>396</v>
      </c>
      <c r="S628" s="35" t="s">
        <v>396</v>
      </c>
      <c r="T628" s="38" t="s">
        <v>396</v>
      </c>
      <c r="U628" s="35" t="s">
        <v>1402</v>
      </c>
      <c r="V628" s="34" t="s">
        <v>406</v>
      </c>
      <c r="W628" s="35" t="s">
        <v>388</v>
      </c>
      <c r="X628" s="35" t="s">
        <v>1401</v>
      </c>
      <c r="Y628" s="35" t="s">
        <v>1400</v>
      </c>
      <c r="Z628" s="35">
        <v>1999</v>
      </c>
      <c r="AC628" s="64" t="s">
        <v>1412</v>
      </c>
      <c r="AD628" s="34" t="s">
        <v>182</v>
      </c>
    </row>
    <row r="629" spans="1:30" s="29" customFormat="1">
      <c r="A629" s="39">
        <v>1143</v>
      </c>
      <c r="B629" s="35" t="s">
        <v>385</v>
      </c>
      <c r="C629" s="35" t="s">
        <v>386</v>
      </c>
      <c r="D629" s="33" t="s">
        <v>79</v>
      </c>
      <c r="E629" s="36" t="str">
        <f>IF(D629&gt;0,VLOOKUP(D629,lists!$C$6:$D$101,2,FALSE),"")</f>
        <v>Maize (corn)</v>
      </c>
      <c r="G629" s="36" t="s">
        <v>405</v>
      </c>
      <c r="J629" s="35" t="s">
        <v>424</v>
      </c>
      <c r="K629" s="34" t="s">
        <v>252</v>
      </c>
      <c r="L629" s="36" t="s">
        <v>8</v>
      </c>
      <c r="M629" s="33"/>
      <c r="N629" s="33" t="str">
        <f>IF(M629&gt;0,VLOOKUP(M629,lists!$Q$6:$R$161,2,FALSE),"")</f>
        <v/>
      </c>
      <c r="P629" s="35" t="s">
        <v>515</v>
      </c>
      <c r="Q629" s="35" t="s">
        <v>396</v>
      </c>
      <c r="R629" s="29" t="s">
        <v>396</v>
      </c>
      <c r="S629" s="35" t="s">
        <v>396</v>
      </c>
      <c r="T629" s="38" t="s">
        <v>396</v>
      </c>
      <c r="U629" s="35" t="s">
        <v>1402</v>
      </c>
      <c r="V629" s="34" t="s">
        <v>406</v>
      </c>
      <c r="W629" s="35" t="s">
        <v>388</v>
      </c>
      <c r="X629" s="35" t="s">
        <v>1401</v>
      </c>
      <c r="Y629" s="35" t="s">
        <v>1400</v>
      </c>
      <c r="Z629" s="35">
        <v>1999</v>
      </c>
      <c r="AC629" s="64" t="s">
        <v>1412</v>
      </c>
      <c r="AD629" s="34" t="s">
        <v>182</v>
      </c>
    </row>
    <row r="630" spans="1:30" s="29" customFormat="1">
      <c r="A630" s="39">
        <v>1143</v>
      </c>
      <c r="B630" s="35" t="s">
        <v>385</v>
      </c>
      <c r="C630" s="35" t="s">
        <v>386</v>
      </c>
      <c r="D630" s="33" t="s">
        <v>79</v>
      </c>
      <c r="E630" s="36" t="str">
        <f>IF(D630&gt;0,VLOOKUP(D630,lists!$C$6:$D$101,2,FALSE),"")</f>
        <v>Maize (corn)</v>
      </c>
      <c r="G630" s="36" t="s">
        <v>405</v>
      </c>
      <c r="J630" s="35" t="s">
        <v>424</v>
      </c>
      <c r="K630" s="34" t="s">
        <v>252</v>
      </c>
      <c r="L630" s="36" t="s">
        <v>172</v>
      </c>
      <c r="M630" s="33"/>
      <c r="N630" s="33" t="str">
        <f>IF(M630&gt;0,VLOOKUP(M630,lists!$Q$6:$R$161,2,FALSE),"")</f>
        <v/>
      </c>
      <c r="P630" s="35" t="s">
        <v>515</v>
      </c>
      <c r="Q630" s="35" t="s">
        <v>396</v>
      </c>
      <c r="R630" s="29" t="s">
        <v>396</v>
      </c>
      <c r="S630" s="35" t="s">
        <v>396</v>
      </c>
      <c r="T630" s="38" t="s">
        <v>396</v>
      </c>
      <c r="U630" s="35" t="s">
        <v>1402</v>
      </c>
      <c r="V630" s="34" t="s">
        <v>406</v>
      </c>
      <c r="W630" s="35" t="s">
        <v>388</v>
      </c>
      <c r="X630" s="35" t="s">
        <v>1401</v>
      </c>
      <c r="Y630" s="35" t="s">
        <v>1400</v>
      </c>
      <c r="Z630" s="35">
        <v>1999</v>
      </c>
      <c r="AC630" s="64" t="s">
        <v>1412</v>
      </c>
      <c r="AD630" s="34" t="s">
        <v>182</v>
      </c>
    </row>
    <row r="631" spans="1:30" s="29" customFormat="1">
      <c r="A631" s="39">
        <v>1143</v>
      </c>
      <c r="B631" s="35" t="s">
        <v>385</v>
      </c>
      <c r="C631" s="35" t="s">
        <v>386</v>
      </c>
      <c r="D631" s="33" t="s">
        <v>79</v>
      </c>
      <c r="E631" s="36" t="str">
        <f>IF(D631&gt;0,VLOOKUP(D631,lists!$C$6:$D$101,2,FALSE),"")</f>
        <v>Maize (corn)</v>
      </c>
      <c r="G631" s="36" t="s">
        <v>405</v>
      </c>
      <c r="J631" s="35" t="s">
        <v>424</v>
      </c>
      <c r="K631" s="34" t="s">
        <v>252</v>
      </c>
      <c r="L631" s="36" t="s">
        <v>173</v>
      </c>
      <c r="M631" s="33"/>
      <c r="N631" s="33" t="str">
        <f>IF(M631&gt;0,VLOOKUP(M631,lists!$Q$6:$R$161,2,FALSE),"")</f>
        <v/>
      </c>
      <c r="P631" s="35" t="s">
        <v>515</v>
      </c>
      <c r="Q631" s="35" t="s">
        <v>396</v>
      </c>
      <c r="R631" s="29" t="s">
        <v>396</v>
      </c>
      <c r="S631" s="35" t="s">
        <v>396</v>
      </c>
      <c r="T631" s="38" t="s">
        <v>396</v>
      </c>
      <c r="U631" s="35" t="s">
        <v>1402</v>
      </c>
      <c r="V631" s="34" t="s">
        <v>406</v>
      </c>
      <c r="W631" s="35" t="s">
        <v>388</v>
      </c>
      <c r="X631" s="35" t="s">
        <v>1401</v>
      </c>
      <c r="Y631" s="35" t="s">
        <v>1400</v>
      </c>
      <c r="Z631" s="35">
        <v>1999</v>
      </c>
      <c r="AC631" s="64" t="s">
        <v>1412</v>
      </c>
      <c r="AD631" s="34" t="s">
        <v>182</v>
      </c>
    </row>
    <row r="632" spans="1:30" s="29" customFormat="1">
      <c r="A632" s="39">
        <v>1143</v>
      </c>
      <c r="B632" s="35" t="s">
        <v>385</v>
      </c>
      <c r="C632" s="35" t="s">
        <v>386</v>
      </c>
      <c r="D632" s="33" t="s">
        <v>79</v>
      </c>
      <c r="E632" s="36" t="str">
        <f>IF(D632&gt;0,VLOOKUP(D632,lists!$C$6:$D$101,2,FALSE),"")</f>
        <v>Maize (corn)</v>
      </c>
      <c r="G632" s="36" t="s">
        <v>405</v>
      </c>
      <c r="J632" s="35" t="s">
        <v>424</v>
      </c>
      <c r="K632" s="34" t="s">
        <v>252</v>
      </c>
      <c r="L632" s="36" t="s">
        <v>1218</v>
      </c>
      <c r="M632" s="33"/>
      <c r="N632" s="33" t="str">
        <f>IF(M632&gt;0,VLOOKUP(M632,lists!$Q$6:$R$161,2,FALSE),"")</f>
        <v/>
      </c>
      <c r="P632" s="35" t="s">
        <v>515</v>
      </c>
      <c r="Q632" s="35" t="s">
        <v>396</v>
      </c>
      <c r="R632" s="29" t="s">
        <v>396</v>
      </c>
      <c r="S632" s="35" t="s">
        <v>396</v>
      </c>
      <c r="T632" s="38" t="s">
        <v>396</v>
      </c>
      <c r="U632" s="35" t="s">
        <v>1402</v>
      </c>
      <c r="V632" s="34" t="s">
        <v>406</v>
      </c>
      <c r="W632" s="35" t="s">
        <v>388</v>
      </c>
      <c r="X632" s="35" t="s">
        <v>1401</v>
      </c>
      <c r="Y632" s="35" t="s">
        <v>1400</v>
      </c>
      <c r="Z632" s="35">
        <v>1999</v>
      </c>
      <c r="AC632" s="64" t="s">
        <v>1412</v>
      </c>
      <c r="AD632" s="34" t="s">
        <v>182</v>
      </c>
    </row>
    <row r="633" spans="1:30" s="29" customFormat="1">
      <c r="A633" s="39">
        <v>1143</v>
      </c>
      <c r="B633" s="35" t="s">
        <v>385</v>
      </c>
      <c r="C633" s="35" t="s">
        <v>386</v>
      </c>
      <c r="D633" s="33" t="s">
        <v>79</v>
      </c>
      <c r="E633" s="36" t="str">
        <f>IF(D633&gt;0,VLOOKUP(D633,lists!$C$6:$D$101,2,FALSE),"")</f>
        <v>Maize (corn)</v>
      </c>
      <c r="G633" s="36" t="s">
        <v>405</v>
      </c>
      <c r="J633" s="35" t="s">
        <v>424</v>
      </c>
      <c r="K633" s="34" t="s">
        <v>252</v>
      </c>
      <c r="L633" s="36" t="s">
        <v>1217</v>
      </c>
      <c r="M633" s="33"/>
      <c r="N633" s="33" t="str">
        <f>IF(M633&gt;0,VLOOKUP(M633,lists!$Q$6:$R$161,2,FALSE),"")</f>
        <v/>
      </c>
      <c r="P633" s="35" t="s">
        <v>515</v>
      </c>
      <c r="Q633" s="35" t="s">
        <v>396</v>
      </c>
      <c r="R633" s="29" t="s">
        <v>396</v>
      </c>
      <c r="S633" s="35" t="s">
        <v>396</v>
      </c>
      <c r="T633" s="38" t="s">
        <v>396</v>
      </c>
      <c r="U633" s="35" t="s">
        <v>1402</v>
      </c>
      <c r="V633" s="34" t="s">
        <v>406</v>
      </c>
      <c r="W633" s="35" t="s">
        <v>388</v>
      </c>
      <c r="X633" s="35" t="s">
        <v>1401</v>
      </c>
      <c r="Y633" s="35" t="s">
        <v>1400</v>
      </c>
      <c r="Z633" s="35">
        <v>1999</v>
      </c>
      <c r="AC633" s="64" t="s">
        <v>1412</v>
      </c>
      <c r="AD633" s="34" t="s">
        <v>182</v>
      </c>
    </row>
    <row r="634" spans="1:30" s="29" customFormat="1">
      <c r="A634" s="39">
        <v>1143</v>
      </c>
      <c r="B634" s="35" t="s">
        <v>385</v>
      </c>
      <c r="C634" s="35" t="s">
        <v>386</v>
      </c>
      <c r="D634" s="29" t="s">
        <v>86</v>
      </c>
      <c r="E634" s="36" t="str">
        <f>IF(D634&gt;0,VLOOKUP(D634,lists!$C$6:$D$101,2,FALSE),"")</f>
        <v>Rice</v>
      </c>
      <c r="G634" s="36" t="s">
        <v>405</v>
      </c>
      <c r="J634" s="35" t="s">
        <v>424</v>
      </c>
      <c r="K634" s="34" t="s">
        <v>252</v>
      </c>
      <c r="L634" s="36"/>
      <c r="M634" s="33" t="s">
        <v>275</v>
      </c>
      <c r="N634" s="33">
        <f>IF(M634&gt;0,VLOOKUP(M634,lists!$Q$6:$R$161,2,FALSE),"")</f>
        <v>0</v>
      </c>
      <c r="P634" s="35" t="s">
        <v>515</v>
      </c>
      <c r="Q634" s="35" t="s">
        <v>396</v>
      </c>
      <c r="R634" s="29" t="s">
        <v>396</v>
      </c>
      <c r="S634" s="35" t="s">
        <v>396</v>
      </c>
      <c r="T634" s="38" t="s">
        <v>396</v>
      </c>
      <c r="U634" s="35" t="s">
        <v>1402</v>
      </c>
      <c r="V634" s="34" t="s">
        <v>406</v>
      </c>
      <c r="W634" s="35" t="s">
        <v>388</v>
      </c>
      <c r="X634" s="35" t="s">
        <v>1401</v>
      </c>
      <c r="Y634" s="35" t="s">
        <v>1400</v>
      </c>
      <c r="Z634" s="35">
        <v>1999</v>
      </c>
      <c r="AC634" s="64" t="s">
        <v>1412</v>
      </c>
      <c r="AD634" s="34" t="s">
        <v>182</v>
      </c>
    </row>
    <row r="635" spans="1:30" s="29" customFormat="1">
      <c r="A635" s="39">
        <v>1143</v>
      </c>
      <c r="B635" s="35" t="s">
        <v>385</v>
      </c>
      <c r="C635" s="35" t="s">
        <v>386</v>
      </c>
      <c r="D635" s="29" t="s">
        <v>86</v>
      </c>
      <c r="E635" s="36" t="str">
        <f>IF(D635&gt;0,VLOOKUP(D635,lists!$C$6:$D$101,2,FALSE),"")</f>
        <v>Rice</v>
      </c>
      <c r="G635" s="36" t="s">
        <v>405</v>
      </c>
      <c r="J635" s="35" t="s">
        <v>424</v>
      </c>
      <c r="K635" s="34" t="s">
        <v>252</v>
      </c>
      <c r="L635" s="36"/>
      <c r="M635" s="33" t="s">
        <v>332</v>
      </c>
      <c r="N635" s="33">
        <f>IF(M635&gt;0,VLOOKUP(M635,lists!$Q$6:$R$161,2,FALSE),"")</f>
        <v>0</v>
      </c>
      <c r="P635" s="35" t="s">
        <v>515</v>
      </c>
      <c r="Q635" s="35" t="s">
        <v>396</v>
      </c>
      <c r="R635" s="29" t="s">
        <v>396</v>
      </c>
      <c r="S635" s="35" t="s">
        <v>396</v>
      </c>
      <c r="T635" s="38" t="s">
        <v>396</v>
      </c>
      <c r="U635" s="35" t="s">
        <v>1402</v>
      </c>
      <c r="V635" s="34" t="s">
        <v>406</v>
      </c>
      <c r="W635" s="35" t="s">
        <v>388</v>
      </c>
      <c r="X635" s="35" t="s">
        <v>1401</v>
      </c>
      <c r="Y635" s="35" t="s">
        <v>1400</v>
      </c>
      <c r="Z635" s="35">
        <v>1999</v>
      </c>
      <c r="AC635" s="64" t="s">
        <v>1412</v>
      </c>
      <c r="AD635" s="34" t="s">
        <v>182</v>
      </c>
    </row>
    <row r="636" spans="1:30" s="29" customFormat="1">
      <c r="A636" s="39">
        <v>1143</v>
      </c>
      <c r="B636" s="35" t="s">
        <v>385</v>
      </c>
      <c r="C636" s="35" t="s">
        <v>386</v>
      </c>
      <c r="D636" s="29" t="s">
        <v>86</v>
      </c>
      <c r="E636" s="36" t="str">
        <f>IF(D636&gt;0,VLOOKUP(D636,lists!$C$6:$D$101,2,FALSE),"")</f>
        <v>Rice</v>
      </c>
      <c r="G636" s="36" t="s">
        <v>405</v>
      </c>
      <c r="J636" s="35" t="s">
        <v>424</v>
      </c>
      <c r="K636" s="34" t="s">
        <v>252</v>
      </c>
      <c r="L636" s="36"/>
      <c r="M636" s="33" t="s">
        <v>187</v>
      </c>
      <c r="N636" s="33">
        <f>IF(M636&gt;0,VLOOKUP(M636,lists!$Q$6:$R$161,2,FALSE),"")</f>
        <v>0</v>
      </c>
      <c r="P636" s="35" t="s">
        <v>515</v>
      </c>
      <c r="Q636" s="35" t="s">
        <v>396</v>
      </c>
      <c r="R636" s="29" t="s">
        <v>396</v>
      </c>
      <c r="S636" s="35" t="s">
        <v>396</v>
      </c>
      <c r="T636" s="38" t="s">
        <v>396</v>
      </c>
      <c r="U636" s="35" t="s">
        <v>1402</v>
      </c>
      <c r="V636" s="34" t="s">
        <v>406</v>
      </c>
      <c r="W636" s="35" t="s">
        <v>388</v>
      </c>
      <c r="X636" s="35" t="s">
        <v>1401</v>
      </c>
      <c r="Y636" s="35" t="s">
        <v>1400</v>
      </c>
      <c r="Z636" s="35">
        <v>1999</v>
      </c>
      <c r="AC636" s="64" t="s">
        <v>1412</v>
      </c>
      <c r="AD636" s="34" t="s">
        <v>182</v>
      </c>
    </row>
    <row r="637" spans="1:30" s="29" customFormat="1">
      <c r="A637" s="39">
        <v>1143</v>
      </c>
      <c r="B637" s="35" t="s">
        <v>385</v>
      </c>
      <c r="C637" s="35" t="s">
        <v>386</v>
      </c>
      <c r="D637" s="29" t="s">
        <v>86</v>
      </c>
      <c r="E637" s="36" t="str">
        <f>IF(D637&gt;0,VLOOKUP(D637,lists!$C$6:$D$101,2,FALSE),"")</f>
        <v>Rice</v>
      </c>
      <c r="G637" s="36" t="s">
        <v>405</v>
      </c>
      <c r="J637" s="35" t="s">
        <v>424</v>
      </c>
      <c r="K637" s="34" t="s">
        <v>252</v>
      </c>
      <c r="L637" s="36"/>
      <c r="M637" s="33" t="s">
        <v>1340</v>
      </c>
      <c r="N637" s="33">
        <f>IF(M637&gt;0,VLOOKUP(M637,lists!$Q$6:$R$161,2,FALSE),"")</f>
        <v>0</v>
      </c>
      <c r="P637" s="35" t="s">
        <v>515</v>
      </c>
      <c r="Q637" s="35" t="s">
        <v>396</v>
      </c>
      <c r="R637" s="29" t="s">
        <v>396</v>
      </c>
      <c r="S637" s="35" t="s">
        <v>396</v>
      </c>
      <c r="T637" s="38" t="s">
        <v>396</v>
      </c>
      <c r="U637" s="35" t="s">
        <v>1402</v>
      </c>
      <c r="V637" s="34" t="s">
        <v>406</v>
      </c>
      <c r="W637" s="35" t="s">
        <v>388</v>
      </c>
      <c r="X637" s="35" t="s">
        <v>1401</v>
      </c>
      <c r="Y637" s="35" t="s">
        <v>1400</v>
      </c>
      <c r="Z637" s="35">
        <v>1999</v>
      </c>
      <c r="AC637" s="64" t="s">
        <v>1412</v>
      </c>
      <c r="AD637" s="34" t="s">
        <v>182</v>
      </c>
    </row>
    <row r="638" spans="1:30" s="29" customFormat="1">
      <c r="A638" s="39">
        <v>1143</v>
      </c>
      <c r="B638" s="35" t="s">
        <v>385</v>
      </c>
      <c r="C638" s="35" t="s">
        <v>386</v>
      </c>
      <c r="D638" s="29" t="s">
        <v>86</v>
      </c>
      <c r="E638" s="36" t="str">
        <f>IF(D638&gt;0,VLOOKUP(D638,lists!$C$6:$D$101,2,FALSE),"")</f>
        <v>Rice</v>
      </c>
      <c r="G638" s="36" t="s">
        <v>405</v>
      </c>
      <c r="J638" s="35" t="s">
        <v>424</v>
      </c>
      <c r="K638" s="34" t="s">
        <v>252</v>
      </c>
      <c r="L638" s="36"/>
      <c r="M638" s="33" t="s">
        <v>334</v>
      </c>
      <c r="N638" s="33" t="str">
        <f>IF(M638&gt;0,VLOOKUP(M638,lists!$Q$6:$R$161,2,FALSE),"")</f>
        <v>teleomorph Pyrenophora spp.</v>
      </c>
      <c r="P638" s="35" t="s">
        <v>515</v>
      </c>
      <c r="Q638" s="35" t="s">
        <v>396</v>
      </c>
      <c r="R638" s="29" t="s">
        <v>396</v>
      </c>
      <c r="S638" s="35" t="s">
        <v>396</v>
      </c>
      <c r="T638" s="38" t="s">
        <v>396</v>
      </c>
      <c r="U638" s="35" t="s">
        <v>1402</v>
      </c>
      <c r="V638" s="34" t="s">
        <v>406</v>
      </c>
      <c r="W638" s="35" t="s">
        <v>388</v>
      </c>
      <c r="X638" s="35" t="s">
        <v>1401</v>
      </c>
      <c r="Y638" s="35" t="s">
        <v>1400</v>
      </c>
      <c r="Z638" s="35">
        <v>1999</v>
      </c>
      <c r="AC638" s="64" t="s">
        <v>1412</v>
      </c>
      <c r="AD638" s="34" t="s">
        <v>182</v>
      </c>
    </row>
    <row r="639" spans="1:30" s="29" customFormat="1">
      <c r="A639" s="39">
        <v>1143</v>
      </c>
      <c r="B639" s="35" t="s">
        <v>385</v>
      </c>
      <c r="C639" s="35" t="s">
        <v>386</v>
      </c>
      <c r="D639" s="29" t="s">
        <v>86</v>
      </c>
      <c r="E639" s="36" t="str">
        <f>IF(D639&gt;0,VLOOKUP(D639,lists!$C$6:$D$101,2,FALSE),"")</f>
        <v>Rice</v>
      </c>
      <c r="G639" s="36" t="s">
        <v>405</v>
      </c>
      <c r="J639" s="35" t="s">
        <v>424</v>
      </c>
      <c r="K639" s="34" t="s">
        <v>252</v>
      </c>
      <c r="L639" s="36"/>
      <c r="M639" s="33" t="s">
        <v>1403</v>
      </c>
      <c r="N639" s="33">
        <f>IF(M639&gt;0,VLOOKUP(M639,lists!$Q$6:$R$161,2,FALSE),"")</f>
        <v>0</v>
      </c>
      <c r="P639" s="35" t="s">
        <v>515</v>
      </c>
      <c r="Q639" s="35" t="s">
        <v>396</v>
      </c>
      <c r="R639" s="29" t="s">
        <v>396</v>
      </c>
      <c r="S639" s="35" t="s">
        <v>396</v>
      </c>
      <c r="T639" s="38" t="s">
        <v>396</v>
      </c>
      <c r="U639" s="35" t="s">
        <v>1402</v>
      </c>
      <c r="V639" s="34" t="s">
        <v>406</v>
      </c>
      <c r="W639" s="35" t="s">
        <v>388</v>
      </c>
      <c r="X639" s="35" t="s">
        <v>1401</v>
      </c>
      <c r="Y639" s="35" t="s">
        <v>1400</v>
      </c>
      <c r="Z639" s="35">
        <v>1999</v>
      </c>
      <c r="AC639" s="64" t="s">
        <v>1412</v>
      </c>
      <c r="AD639" s="34" t="s">
        <v>182</v>
      </c>
    </row>
    <row r="640" spans="1:30" s="29" customFormat="1">
      <c r="A640" s="39">
        <v>1143</v>
      </c>
      <c r="B640" s="35" t="s">
        <v>385</v>
      </c>
      <c r="C640" s="35" t="s">
        <v>386</v>
      </c>
      <c r="D640" s="29" t="s">
        <v>86</v>
      </c>
      <c r="E640" s="36" t="str">
        <f>IF(D640&gt;0,VLOOKUP(D640,lists!$C$6:$D$101,2,FALSE),"")</f>
        <v>Rice</v>
      </c>
      <c r="G640" s="36" t="s">
        <v>405</v>
      </c>
      <c r="J640" s="35" t="s">
        <v>424</v>
      </c>
      <c r="K640" s="34" t="s">
        <v>252</v>
      </c>
      <c r="L640" s="36"/>
      <c r="M640" s="33" t="s">
        <v>276</v>
      </c>
      <c r="N640" s="33">
        <f>IF(M640&gt;0,VLOOKUP(M640,lists!$Q$6:$R$161,2,FALSE),"")</f>
        <v>0</v>
      </c>
      <c r="P640" s="35" t="s">
        <v>515</v>
      </c>
      <c r="Q640" s="35" t="s">
        <v>396</v>
      </c>
      <c r="R640" s="29" t="s">
        <v>396</v>
      </c>
      <c r="S640" s="35" t="s">
        <v>396</v>
      </c>
      <c r="T640" s="38" t="s">
        <v>396</v>
      </c>
      <c r="U640" s="35" t="s">
        <v>1402</v>
      </c>
      <c r="V640" s="34" t="s">
        <v>406</v>
      </c>
      <c r="W640" s="35" t="s">
        <v>388</v>
      </c>
      <c r="X640" s="35" t="s">
        <v>1401</v>
      </c>
      <c r="Y640" s="35" t="s">
        <v>1400</v>
      </c>
      <c r="Z640" s="35">
        <v>1999</v>
      </c>
      <c r="AC640" s="64" t="s">
        <v>1412</v>
      </c>
      <c r="AD640" s="34" t="s">
        <v>182</v>
      </c>
    </row>
    <row r="641" spans="1:30" s="29" customFormat="1">
      <c r="A641" s="39">
        <v>1143</v>
      </c>
      <c r="B641" s="35" t="s">
        <v>385</v>
      </c>
      <c r="C641" s="35" t="s">
        <v>386</v>
      </c>
      <c r="D641" s="29" t="s">
        <v>86</v>
      </c>
      <c r="E641" s="36" t="str">
        <f>IF(D641&gt;0,VLOOKUP(D641,lists!$C$6:$D$101,2,FALSE),"")</f>
        <v>Rice</v>
      </c>
      <c r="G641" s="36" t="s">
        <v>405</v>
      </c>
      <c r="J641" s="35" t="s">
        <v>424</v>
      </c>
      <c r="K641" s="34" t="s">
        <v>252</v>
      </c>
      <c r="L641" s="36"/>
      <c r="M641" s="33" t="s">
        <v>274</v>
      </c>
      <c r="N641" s="33">
        <f>IF(M641&gt;0,VLOOKUP(M641,lists!$Q$6:$R$161,2,FALSE),"")</f>
        <v>0</v>
      </c>
      <c r="P641" s="35" t="s">
        <v>515</v>
      </c>
      <c r="Q641" s="35" t="s">
        <v>396</v>
      </c>
      <c r="R641" s="29" t="s">
        <v>396</v>
      </c>
      <c r="S641" s="35" t="s">
        <v>396</v>
      </c>
      <c r="T641" s="38" t="s">
        <v>396</v>
      </c>
      <c r="U641" s="35" t="s">
        <v>1402</v>
      </c>
      <c r="V641" s="34" t="s">
        <v>406</v>
      </c>
      <c r="W641" s="35" t="s">
        <v>388</v>
      </c>
      <c r="X641" s="35" t="s">
        <v>1401</v>
      </c>
      <c r="Y641" s="35" t="s">
        <v>1400</v>
      </c>
      <c r="Z641" s="35">
        <v>1999</v>
      </c>
      <c r="AC641" s="64" t="s">
        <v>1412</v>
      </c>
      <c r="AD641" s="34" t="s">
        <v>182</v>
      </c>
    </row>
    <row r="642" spans="1:30" s="29" customFormat="1">
      <c r="A642" s="39">
        <v>1143</v>
      </c>
      <c r="B642" s="35" t="s">
        <v>385</v>
      </c>
      <c r="C642" s="35" t="s">
        <v>386</v>
      </c>
      <c r="D642" s="29" t="s">
        <v>86</v>
      </c>
      <c r="E642" s="36" t="str">
        <f>IF(D642&gt;0,VLOOKUP(D642,lists!$C$6:$D$101,2,FALSE),"")</f>
        <v>Rice</v>
      </c>
      <c r="G642" s="36" t="s">
        <v>405</v>
      </c>
      <c r="J642" s="35" t="s">
        <v>424</v>
      </c>
      <c r="K642" s="34" t="s">
        <v>252</v>
      </c>
      <c r="L642" s="36"/>
      <c r="M642" s="33" t="s">
        <v>354</v>
      </c>
      <c r="N642" s="33">
        <f>IF(M642&gt;0,VLOOKUP(M642,lists!$Q$6:$R$161,2,FALSE),"")</f>
        <v>0</v>
      </c>
      <c r="P642" s="35" t="s">
        <v>515</v>
      </c>
      <c r="Q642" s="35" t="s">
        <v>396</v>
      </c>
      <c r="R642" s="29" t="s">
        <v>396</v>
      </c>
      <c r="S642" s="35" t="s">
        <v>396</v>
      </c>
      <c r="T642" s="38" t="s">
        <v>396</v>
      </c>
      <c r="U642" s="35" t="s">
        <v>1402</v>
      </c>
      <c r="V642" s="34" t="s">
        <v>406</v>
      </c>
      <c r="W642" s="35" t="s">
        <v>388</v>
      </c>
      <c r="X642" s="35" t="s">
        <v>1401</v>
      </c>
      <c r="Y642" s="35" t="s">
        <v>1400</v>
      </c>
      <c r="Z642" s="35">
        <v>1999</v>
      </c>
      <c r="AC642" s="64" t="s">
        <v>1412</v>
      </c>
      <c r="AD642" s="34" t="s">
        <v>182</v>
      </c>
    </row>
    <row r="643" spans="1:30" s="29" customFormat="1">
      <c r="A643" s="39">
        <v>1143</v>
      </c>
      <c r="B643" s="35" t="s">
        <v>385</v>
      </c>
      <c r="C643" s="35" t="s">
        <v>386</v>
      </c>
      <c r="D643" s="29" t="s">
        <v>86</v>
      </c>
      <c r="E643" s="36" t="str">
        <f>IF(D643&gt;0,VLOOKUP(D643,lists!$C$6:$D$101,2,FALSE),"")</f>
        <v>Rice</v>
      </c>
      <c r="G643" s="36" t="s">
        <v>405</v>
      </c>
      <c r="J643" s="35" t="s">
        <v>424</v>
      </c>
      <c r="K643" s="34" t="s">
        <v>252</v>
      </c>
      <c r="L643" s="36" t="s">
        <v>172</v>
      </c>
      <c r="M643" s="33"/>
      <c r="N643" s="33" t="str">
        <f>IF(M643&gt;0,VLOOKUP(M643,lists!$Q$6:$R$161,2,FALSE),"")</f>
        <v/>
      </c>
      <c r="P643" s="35" t="s">
        <v>515</v>
      </c>
      <c r="Q643" s="35" t="s">
        <v>396</v>
      </c>
      <c r="R643" s="29" t="s">
        <v>396</v>
      </c>
      <c r="S643" s="35" t="s">
        <v>396</v>
      </c>
      <c r="T643" s="38" t="s">
        <v>396</v>
      </c>
      <c r="U643" s="35" t="s">
        <v>1402</v>
      </c>
      <c r="V643" s="34" t="s">
        <v>406</v>
      </c>
      <c r="W643" s="35" t="s">
        <v>388</v>
      </c>
      <c r="X643" s="35" t="s">
        <v>1401</v>
      </c>
      <c r="Y643" s="35" t="s">
        <v>1400</v>
      </c>
      <c r="Z643" s="35">
        <v>1999</v>
      </c>
      <c r="AC643" s="64" t="s">
        <v>1412</v>
      </c>
      <c r="AD643" s="34" t="s">
        <v>182</v>
      </c>
    </row>
    <row r="644" spans="1:30" s="29" customFormat="1">
      <c r="A644" s="39">
        <v>1143</v>
      </c>
      <c r="B644" s="35" t="s">
        <v>385</v>
      </c>
      <c r="C644" s="35" t="s">
        <v>386</v>
      </c>
      <c r="D644" s="29" t="s">
        <v>86</v>
      </c>
      <c r="E644" s="36" t="str">
        <f>IF(D644&gt;0,VLOOKUP(D644,lists!$C$6:$D$101,2,FALSE),"")</f>
        <v>Rice</v>
      </c>
      <c r="G644" s="36" t="s">
        <v>405</v>
      </c>
      <c r="J644" s="35" t="s">
        <v>424</v>
      </c>
      <c r="K644" s="34" t="s">
        <v>252</v>
      </c>
      <c r="L644" s="36" t="s">
        <v>8</v>
      </c>
      <c r="M644" s="33"/>
      <c r="N644" s="33" t="str">
        <f>IF(M644&gt;0,VLOOKUP(M644,lists!$Q$6:$R$161,2,FALSE),"")</f>
        <v/>
      </c>
      <c r="P644" s="35" t="s">
        <v>515</v>
      </c>
      <c r="Q644" s="35" t="s">
        <v>396</v>
      </c>
      <c r="R644" s="29" t="s">
        <v>396</v>
      </c>
      <c r="S644" s="35" t="s">
        <v>396</v>
      </c>
      <c r="T644" s="38" t="s">
        <v>396</v>
      </c>
      <c r="U644" s="35" t="s">
        <v>1402</v>
      </c>
      <c r="V644" s="34" t="s">
        <v>406</v>
      </c>
      <c r="W644" s="35" t="s">
        <v>388</v>
      </c>
      <c r="X644" s="35" t="s">
        <v>1401</v>
      </c>
      <c r="Y644" s="35" t="s">
        <v>1400</v>
      </c>
      <c r="Z644" s="35">
        <v>1999</v>
      </c>
      <c r="AC644" s="64" t="s">
        <v>1412</v>
      </c>
      <c r="AD644" s="34" t="s">
        <v>182</v>
      </c>
    </row>
    <row r="645" spans="1:30" s="29" customFormat="1">
      <c r="A645" s="39">
        <v>1143</v>
      </c>
      <c r="B645" s="35" t="s">
        <v>385</v>
      </c>
      <c r="C645" s="35" t="s">
        <v>386</v>
      </c>
      <c r="D645" s="29" t="s">
        <v>86</v>
      </c>
      <c r="E645" s="36" t="str">
        <f>IF(D645&gt;0,VLOOKUP(D645,lists!$C$6:$D$101,2,FALSE),"")</f>
        <v>Rice</v>
      </c>
      <c r="G645" s="36" t="s">
        <v>405</v>
      </c>
      <c r="J645" s="35" t="s">
        <v>424</v>
      </c>
      <c r="K645" s="34" t="s">
        <v>252</v>
      </c>
      <c r="L645" s="36" t="s">
        <v>173</v>
      </c>
      <c r="M645" s="33"/>
      <c r="N645" s="33" t="str">
        <f>IF(M645&gt;0,VLOOKUP(M645,lists!$Q$6:$R$161,2,FALSE),"")</f>
        <v/>
      </c>
      <c r="P645" s="35" t="s">
        <v>515</v>
      </c>
      <c r="Q645" s="35" t="s">
        <v>396</v>
      </c>
      <c r="R645" s="29" t="s">
        <v>396</v>
      </c>
      <c r="S645" s="35" t="s">
        <v>396</v>
      </c>
      <c r="T645" s="38" t="s">
        <v>396</v>
      </c>
      <c r="U645" s="35" t="s">
        <v>1402</v>
      </c>
      <c r="V645" s="34" t="s">
        <v>406</v>
      </c>
      <c r="W645" s="35" t="s">
        <v>388</v>
      </c>
      <c r="X645" s="35" t="s">
        <v>1401</v>
      </c>
      <c r="Y645" s="35" t="s">
        <v>1400</v>
      </c>
      <c r="Z645" s="35">
        <v>1999</v>
      </c>
      <c r="AC645" s="64" t="s">
        <v>1412</v>
      </c>
      <c r="AD645" s="34" t="s">
        <v>182</v>
      </c>
    </row>
    <row r="646" spans="1:30" s="29" customFormat="1">
      <c r="A646" s="39">
        <v>1143</v>
      </c>
      <c r="B646" s="35" t="s">
        <v>385</v>
      </c>
      <c r="C646" s="35" t="s">
        <v>386</v>
      </c>
      <c r="D646" s="29" t="s">
        <v>86</v>
      </c>
      <c r="E646" s="36" t="str">
        <f>IF(D646&gt;0,VLOOKUP(D646,lists!$C$6:$D$101,2,FALSE),"")</f>
        <v>Rice</v>
      </c>
      <c r="G646" s="36" t="s">
        <v>405</v>
      </c>
      <c r="J646" s="35" t="s">
        <v>424</v>
      </c>
      <c r="K646" s="34" t="s">
        <v>252</v>
      </c>
      <c r="L646" s="36" t="s">
        <v>1381</v>
      </c>
      <c r="M646" s="33"/>
      <c r="N646" s="33" t="str">
        <f>IF(M646&gt;0,VLOOKUP(M646,lists!$Q$6:$R$161,2,FALSE),"")</f>
        <v/>
      </c>
      <c r="P646" s="35" t="s">
        <v>515</v>
      </c>
      <c r="Q646" s="35" t="s">
        <v>396</v>
      </c>
      <c r="R646" s="29" t="s">
        <v>396</v>
      </c>
      <c r="S646" s="35" t="s">
        <v>396</v>
      </c>
      <c r="T646" s="38" t="s">
        <v>396</v>
      </c>
      <c r="U646" s="35" t="s">
        <v>1402</v>
      </c>
      <c r="V646" s="34" t="s">
        <v>406</v>
      </c>
      <c r="W646" s="35" t="s">
        <v>388</v>
      </c>
      <c r="X646" s="35" t="s">
        <v>1401</v>
      </c>
      <c r="Y646" s="35" t="s">
        <v>1400</v>
      </c>
      <c r="Z646" s="35">
        <v>1999</v>
      </c>
      <c r="AC646" s="64" t="s">
        <v>1412</v>
      </c>
      <c r="AD646" s="34" t="s">
        <v>182</v>
      </c>
    </row>
    <row r="647" spans="1:30" s="29" customFormat="1">
      <c r="A647" s="39">
        <v>1143</v>
      </c>
      <c r="B647" s="35" t="s">
        <v>385</v>
      </c>
      <c r="C647" s="35" t="s">
        <v>386</v>
      </c>
      <c r="D647" s="29" t="s">
        <v>117</v>
      </c>
      <c r="E647" s="36" t="str">
        <f>IF(D647&gt;0,VLOOKUP(D647,lists!$C$6:$D$101,2,FALSE),"")</f>
        <v>Sorghum, Sudangrass</v>
      </c>
      <c r="G647" s="36" t="s">
        <v>405</v>
      </c>
      <c r="J647" s="35" t="s">
        <v>424</v>
      </c>
      <c r="K647" s="34" t="s">
        <v>252</v>
      </c>
      <c r="L647" s="36"/>
      <c r="M647" s="33" t="s">
        <v>1376</v>
      </c>
      <c r="N647" s="33">
        <f>IF(M647&gt;0,VLOOKUP(M647,lists!$Q$6:$R$161,2,FALSE),"")</f>
        <v>0</v>
      </c>
      <c r="P647" s="35" t="s">
        <v>515</v>
      </c>
      <c r="Q647" s="35" t="s">
        <v>396</v>
      </c>
      <c r="R647" s="29" t="s">
        <v>396</v>
      </c>
      <c r="S647" s="35" t="s">
        <v>396</v>
      </c>
      <c r="T647" s="38" t="s">
        <v>396</v>
      </c>
      <c r="U647" s="35" t="s">
        <v>1402</v>
      </c>
      <c r="V647" s="34" t="s">
        <v>406</v>
      </c>
      <c r="W647" s="35" t="s">
        <v>388</v>
      </c>
      <c r="X647" s="35" t="s">
        <v>1401</v>
      </c>
      <c r="Y647" s="35" t="s">
        <v>1400</v>
      </c>
      <c r="Z647" s="35">
        <v>1999</v>
      </c>
      <c r="AC647" s="64" t="s">
        <v>1412</v>
      </c>
      <c r="AD647" s="34" t="s">
        <v>182</v>
      </c>
    </row>
    <row r="648" spans="1:30" s="29" customFormat="1">
      <c r="A648" s="39">
        <v>1143</v>
      </c>
      <c r="B648" s="35" t="s">
        <v>385</v>
      </c>
      <c r="C648" s="35" t="s">
        <v>386</v>
      </c>
      <c r="D648" s="29" t="s">
        <v>117</v>
      </c>
      <c r="E648" s="36" t="str">
        <f>IF(D648&gt;0,VLOOKUP(D648,lists!$C$6:$D$101,2,FALSE),"")</f>
        <v>Sorghum, Sudangrass</v>
      </c>
      <c r="G648" s="36" t="s">
        <v>405</v>
      </c>
      <c r="J648" s="35" t="s">
        <v>424</v>
      </c>
      <c r="K648" s="34" t="s">
        <v>252</v>
      </c>
      <c r="L648" s="36"/>
      <c r="M648" s="33" t="s">
        <v>279</v>
      </c>
      <c r="N648" s="33">
        <f>IF(M648&gt;0,VLOOKUP(M648,lists!$Q$6:$R$161,2,FALSE),"")</f>
        <v>0</v>
      </c>
      <c r="P648" s="35" t="s">
        <v>515</v>
      </c>
      <c r="Q648" s="35" t="s">
        <v>396</v>
      </c>
      <c r="R648" s="29" t="s">
        <v>396</v>
      </c>
      <c r="S648" s="35" t="s">
        <v>396</v>
      </c>
      <c r="T648" s="38" t="s">
        <v>396</v>
      </c>
      <c r="U648" s="35" t="s">
        <v>1402</v>
      </c>
      <c r="V648" s="34" t="s">
        <v>406</v>
      </c>
      <c r="W648" s="35" t="s">
        <v>388</v>
      </c>
      <c r="X648" s="35" t="s">
        <v>1401</v>
      </c>
      <c r="Y648" s="35" t="s">
        <v>1400</v>
      </c>
      <c r="Z648" s="35">
        <v>1999</v>
      </c>
      <c r="AC648" s="64" t="s">
        <v>1412</v>
      </c>
      <c r="AD648" s="34" t="s">
        <v>182</v>
      </c>
    </row>
    <row r="649" spans="1:30" s="29" customFormat="1">
      <c r="A649" s="39">
        <v>1143</v>
      </c>
      <c r="B649" s="35" t="s">
        <v>385</v>
      </c>
      <c r="C649" s="35" t="s">
        <v>386</v>
      </c>
      <c r="D649" s="29" t="s">
        <v>117</v>
      </c>
      <c r="E649" s="36" t="str">
        <f>IF(D649&gt;0,VLOOKUP(D649,lists!$C$6:$D$101,2,FALSE),"")</f>
        <v>Sorghum, Sudangrass</v>
      </c>
      <c r="G649" s="36" t="s">
        <v>405</v>
      </c>
      <c r="J649" s="35" t="s">
        <v>424</v>
      </c>
      <c r="K649" s="34" t="s">
        <v>252</v>
      </c>
      <c r="L649" s="36"/>
      <c r="M649" s="33" t="s">
        <v>1354</v>
      </c>
      <c r="N649" s="33">
        <f>IF(M649&gt;0,VLOOKUP(M649,lists!$Q$6:$R$161,2,FALSE),"")</f>
        <v>0</v>
      </c>
      <c r="P649" s="35" t="s">
        <v>515</v>
      </c>
      <c r="Q649" s="35" t="s">
        <v>396</v>
      </c>
      <c r="R649" s="29" t="s">
        <v>396</v>
      </c>
      <c r="S649" s="35" t="s">
        <v>396</v>
      </c>
      <c r="T649" s="38" t="s">
        <v>396</v>
      </c>
      <c r="U649" s="35" t="s">
        <v>1402</v>
      </c>
      <c r="V649" s="34" t="s">
        <v>406</v>
      </c>
      <c r="W649" s="35" t="s">
        <v>388</v>
      </c>
      <c r="X649" s="35" t="s">
        <v>1401</v>
      </c>
      <c r="Y649" s="35" t="s">
        <v>1400</v>
      </c>
      <c r="Z649" s="35">
        <v>1999</v>
      </c>
      <c r="AC649" s="64" t="s">
        <v>1412</v>
      </c>
      <c r="AD649" s="34" t="s">
        <v>182</v>
      </c>
    </row>
    <row r="650" spans="1:30" s="29" customFormat="1">
      <c r="A650" s="39">
        <v>1143</v>
      </c>
      <c r="B650" s="35" t="s">
        <v>385</v>
      </c>
      <c r="C650" s="35" t="s">
        <v>386</v>
      </c>
      <c r="D650" s="29" t="s">
        <v>117</v>
      </c>
      <c r="E650" s="36" t="str">
        <f>IF(D650&gt;0,VLOOKUP(D650,lists!$C$6:$D$101,2,FALSE),"")</f>
        <v>Sorghum, Sudangrass</v>
      </c>
      <c r="G650" s="36" t="s">
        <v>405</v>
      </c>
      <c r="J650" s="35" t="s">
        <v>424</v>
      </c>
      <c r="K650" s="34" t="s">
        <v>252</v>
      </c>
      <c r="L650" s="36"/>
      <c r="M650" s="33" t="s">
        <v>1404</v>
      </c>
      <c r="N650" s="33">
        <f>IF(M650&gt;0,VLOOKUP(M650,lists!$Q$6:$R$161,2,FALSE),"")</f>
        <v>0</v>
      </c>
      <c r="P650" s="35" t="s">
        <v>515</v>
      </c>
      <c r="Q650" s="35" t="s">
        <v>396</v>
      </c>
      <c r="R650" s="29" t="s">
        <v>396</v>
      </c>
      <c r="S650" s="35" t="s">
        <v>396</v>
      </c>
      <c r="T650" s="38" t="s">
        <v>396</v>
      </c>
      <c r="U650" s="35" t="s">
        <v>1402</v>
      </c>
      <c r="V650" s="34" t="s">
        <v>406</v>
      </c>
      <c r="W650" s="35" t="s">
        <v>388</v>
      </c>
      <c r="X650" s="35" t="s">
        <v>1401</v>
      </c>
      <c r="Y650" s="35" t="s">
        <v>1400</v>
      </c>
      <c r="Z650" s="35">
        <v>1999</v>
      </c>
      <c r="AC650" s="64" t="s">
        <v>1412</v>
      </c>
      <c r="AD650" s="34" t="s">
        <v>182</v>
      </c>
    </row>
    <row r="651" spans="1:30" s="29" customFormat="1">
      <c r="A651" s="39">
        <v>1143</v>
      </c>
      <c r="B651" s="35" t="s">
        <v>385</v>
      </c>
      <c r="C651" s="35" t="s">
        <v>386</v>
      </c>
      <c r="D651" s="29" t="s">
        <v>117</v>
      </c>
      <c r="E651" s="36" t="str">
        <f>IF(D651&gt;0,VLOOKUP(D651,lists!$C$6:$D$101,2,FALSE),"")</f>
        <v>Sorghum, Sudangrass</v>
      </c>
      <c r="G651" s="36" t="s">
        <v>405</v>
      </c>
      <c r="J651" s="35" t="s">
        <v>424</v>
      </c>
      <c r="K651" s="34" t="s">
        <v>252</v>
      </c>
      <c r="L651" s="36"/>
      <c r="M651" s="33" t="s">
        <v>1405</v>
      </c>
      <c r="N651" s="33">
        <f>IF(M651&gt;0,VLOOKUP(M651,lists!$Q$6:$R$161,2,FALSE),"")</f>
        <v>0</v>
      </c>
      <c r="P651" s="35" t="s">
        <v>515</v>
      </c>
      <c r="Q651" s="35" t="s">
        <v>396</v>
      </c>
      <c r="R651" s="29" t="s">
        <v>396</v>
      </c>
      <c r="S651" s="35" t="s">
        <v>396</v>
      </c>
      <c r="T651" s="38" t="s">
        <v>396</v>
      </c>
      <c r="U651" s="35" t="s">
        <v>1402</v>
      </c>
      <c r="V651" s="34" t="s">
        <v>406</v>
      </c>
      <c r="W651" s="35" t="s">
        <v>388</v>
      </c>
      <c r="X651" s="35" t="s">
        <v>1401</v>
      </c>
      <c r="Y651" s="35" t="s">
        <v>1400</v>
      </c>
      <c r="Z651" s="35">
        <v>1999</v>
      </c>
      <c r="AC651" s="64" t="s">
        <v>1412</v>
      </c>
      <c r="AD651" s="34" t="s">
        <v>182</v>
      </c>
    </row>
    <row r="652" spans="1:30" s="29" customFormat="1">
      <c r="A652" s="39">
        <v>1143</v>
      </c>
      <c r="B652" s="35" t="s">
        <v>385</v>
      </c>
      <c r="C652" s="35" t="s">
        <v>386</v>
      </c>
      <c r="D652" s="29" t="s">
        <v>117</v>
      </c>
      <c r="E652" s="36" t="str">
        <f>IF(D652&gt;0,VLOOKUP(D652,lists!$C$6:$D$101,2,FALSE),"")</f>
        <v>Sorghum, Sudangrass</v>
      </c>
      <c r="G652" s="36" t="s">
        <v>405</v>
      </c>
      <c r="J652" s="35" t="s">
        <v>424</v>
      </c>
      <c r="K652" s="34" t="s">
        <v>252</v>
      </c>
      <c r="L652" s="36"/>
      <c r="M652" s="33" t="s">
        <v>354</v>
      </c>
      <c r="N652" s="33">
        <f>IF(M652&gt;0,VLOOKUP(M652,lists!$Q$6:$R$161,2,FALSE),"")</f>
        <v>0</v>
      </c>
      <c r="P652" s="35" t="s">
        <v>515</v>
      </c>
      <c r="Q652" s="35" t="s">
        <v>396</v>
      </c>
      <c r="R652" s="29" t="s">
        <v>396</v>
      </c>
      <c r="S652" s="35" t="s">
        <v>396</v>
      </c>
      <c r="T652" s="38" t="s">
        <v>396</v>
      </c>
      <c r="U652" s="35" t="s">
        <v>1402</v>
      </c>
      <c r="V652" s="34" t="s">
        <v>406</v>
      </c>
      <c r="W652" s="35" t="s">
        <v>388</v>
      </c>
      <c r="X652" s="35" t="s">
        <v>1401</v>
      </c>
      <c r="Y652" s="35" t="s">
        <v>1400</v>
      </c>
      <c r="Z652" s="35">
        <v>1999</v>
      </c>
      <c r="AC652" s="64" t="s">
        <v>1412</v>
      </c>
      <c r="AD652" s="34" t="s">
        <v>182</v>
      </c>
    </row>
    <row r="653" spans="1:30" s="29" customFormat="1">
      <c r="A653" s="39">
        <v>1143</v>
      </c>
      <c r="B653" s="35" t="s">
        <v>385</v>
      </c>
      <c r="C653" s="35" t="s">
        <v>386</v>
      </c>
      <c r="D653" s="29" t="s">
        <v>117</v>
      </c>
      <c r="E653" s="36" t="str">
        <f>IF(D653&gt;0,VLOOKUP(D653,lists!$C$6:$D$101,2,FALSE),"")</f>
        <v>Sorghum, Sudangrass</v>
      </c>
      <c r="G653" s="36" t="s">
        <v>405</v>
      </c>
      <c r="J653" s="35" t="s">
        <v>424</v>
      </c>
      <c r="K653" s="34" t="s">
        <v>252</v>
      </c>
      <c r="L653" s="36"/>
      <c r="M653" s="33" t="s">
        <v>319</v>
      </c>
      <c r="N653" s="33" t="str">
        <f>IF(M653&gt;0,VLOOKUP(M653,lists!$Q$6:$R$161,2,FALSE),"")</f>
        <v>Athelia rolfsii</v>
      </c>
      <c r="P653" s="35" t="s">
        <v>515</v>
      </c>
      <c r="Q653" s="35" t="s">
        <v>396</v>
      </c>
      <c r="R653" s="29" t="s">
        <v>396</v>
      </c>
      <c r="S653" s="35" t="s">
        <v>396</v>
      </c>
      <c r="T653" s="38" t="s">
        <v>396</v>
      </c>
      <c r="U653" s="35" t="s">
        <v>1402</v>
      </c>
      <c r="V653" s="34" t="s">
        <v>406</v>
      </c>
      <c r="W653" s="35" t="s">
        <v>388</v>
      </c>
      <c r="X653" s="35" t="s">
        <v>1401</v>
      </c>
      <c r="Y653" s="35" t="s">
        <v>1400</v>
      </c>
      <c r="Z653" s="35">
        <v>1999</v>
      </c>
      <c r="AC653" s="64" t="s">
        <v>1412</v>
      </c>
      <c r="AD653" s="34" t="s">
        <v>182</v>
      </c>
    </row>
    <row r="654" spans="1:30" s="29" customFormat="1">
      <c r="A654" s="39">
        <v>1143</v>
      </c>
      <c r="B654" s="35" t="s">
        <v>385</v>
      </c>
      <c r="C654" s="35" t="s">
        <v>386</v>
      </c>
      <c r="D654" s="29" t="s">
        <v>82</v>
      </c>
      <c r="E654" s="36" t="str">
        <f>IF(D654&gt;0,VLOOKUP(D654,lists!$C$6:$D$101,2,FALSE),"")</f>
        <v>Soybean</v>
      </c>
      <c r="G654" s="36" t="s">
        <v>405</v>
      </c>
      <c r="J654" s="35" t="s">
        <v>424</v>
      </c>
      <c r="K654" s="34" t="s">
        <v>252</v>
      </c>
      <c r="L654" s="36"/>
      <c r="M654" s="33" t="s">
        <v>331</v>
      </c>
      <c r="N654" s="33">
        <f>IF(M654&gt;0,VLOOKUP(M654,lists!$Q$6:$R$161,2,FALSE),"")</f>
        <v>0</v>
      </c>
      <c r="P654" s="35" t="s">
        <v>515</v>
      </c>
      <c r="Q654" s="35" t="s">
        <v>396</v>
      </c>
      <c r="R654" s="29" t="s">
        <v>396</v>
      </c>
      <c r="S654" s="35" t="s">
        <v>396</v>
      </c>
      <c r="T654" s="38" t="s">
        <v>396</v>
      </c>
      <c r="U654" s="35" t="s">
        <v>1402</v>
      </c>
      <c r="V654" s="34" t="s">
        <v>406</v>
      </c>
      <c r="W654" s="35" t="s">
        <v>388</v>
      </c>
      <c r="X654" s="35" t="s">
        <v>1401</v>
      </c>
      <c r="Y654" s="35" t="s">
        <v>1400</v>
      </c>
      <c r="Z654" s="35">
        <v>1999</v>
      </c>
      <c r="AC654" s="64" t="s">
        <v>1412</v>
      </c>
      <c r="AD654" s="34" t="s">
        <v>182</v>
      </c>
    </row>
    <row r="655" spans="1:30" s="29" customFormat="1">
      <c r="A655" s="39">
        <v>1143</v>
      </c>
      <c r="B655" s="35" t="s">
        <v>385</v>
      </c>
      <c r="C655" s="35" t="s">
        <v>386</v>
      </c>
      <c r="D655" s="29" t="s">
        <v>82</v>
      </c>
      <c r="E655" s="36" t="str">
        <f>IF(D655&gt;0,VLOOKUP(D655,lists!$C$6:$D$101,2,FALSE),"")</f>
        <v>Soybean</v>
      </c>
      <c r="G655" s="36" t="s">
        <v>405</v>
      </c>
      <c r="J655" s="35" t="s">
        <v>424</v>
      </c>
      <c r="K655" s="34" t="s">
        <v>252</v>
      </c>
      <c r="L655" s="36"/>
      <c r="M655" s="33" t="s">
        <v>279</v>
      </c>
      <c r="N655" s="33">
        <f>IF(M655&gt;0,VLOOKUP(M655,lists!$Q$6:$R$161,2,FALSE),"")</f>
        <v>0</v>
      </c>
      <c r="P655" s="35" t="s">
        <v>515</v>
      </c>
      <c r="Q655" s="35" t="s">
        <v>396</v>
      </c>
      <c r="R655" s="29" t="s">
        <v>396</v>
      </c>
      <c r="S655" s="35" t="s">
        <v>396</v>
      </c>
      <c r="T655" s="38" t="s">
        <v>396</v>
      </c>
      <c r="U655" s="35" t="s">
        <v>1402</v>
      </c>
      <c r="V655" s="34" t="s">
        <v>406</v>
      </c>
      <c r="W655" s="35" t="s">
        <v>388</v>
      </c>
      <c r="X655" s="35" t="s">
        <v>1401</v>
      </c>
      <c r="Y655" s="35" t="s">
        <v>1400</v>
      </c>
      <c r="Z655" s="35">
        <v>1999</v>
      </c>
      <c r="AC655" s="64" t="s">
        <v>1412</v>
      </c>
      <c r="AD655" s="34" t="s">
        <v>182</v>
      </c>
    </row>
    <row r="656" spans="1:30" s="29" customFormat="1">
      <c r="A656" s="39">
        <v>1143</v>
      </c>
      <c r="B656" s="35" t="s">
        <v>385</v>
      </c>
      <c r="C656" s="35" t="s">
        <v>386</v>
      </c>
      <c r="D656" s="29" t="s">
        <v>82</v>
      </c>
      <c r="E656" s="36" t="str">
        <f>IF(D656&gt;0,VLOOKUP(D656,lists!$C$6:$D$101,2,FALSE),"")</f>
        <v>Soybean</v>
      </c>
      <c r="G656" s="36" t="s">
        <v>405</v>
      </c>
      <c r="J656" s="35" t="s">
        <v>424</v>
      </c>
      <c r="K656" s="34" t="s">
        <v>252</v>
      </c>
      <c r="L656" s="36"/>
      <c r="M656" s="33" t="s">
        <v>275</v>
      </c>
      <c r="N656" s="33">
        <f>IF(M656&gt;0,VLOOKUP(M656,lists!$Q$6:$R$161,2,FALSE),"")</f>
        <v>0</v>
      </c>
      <c r="P656" s="35" t="s">
        <v>515</v>
      </c>
      <c r="Q656" s="35" t="s">
        <v>396</v>
      </c>
      <c r="R656" s="29" t="s">
        <v>396</v>
      </c>
      <c r="S656" s="35" t="s">
        <v>396</v>
      </c>
      <c r="T656" s="38" t="s">
        <v>396</v>
      </c>
      <c r="U656" s="35" t="s">
        <v>1402</v>
      </c>
      <c r="V656" s="34" t="s">
        <v>406</v>
      </c>
      <c r="W656" s="35" t="s">
        <v>388</v>
      </c>
      <c r="X656" s="35" t="s">
        <v>1401</v>
      </c>
      <c r="Y656" s="35" t="s">
        <v>1400</v>
      </c>
      <c r="Z656" s="35">
        <v>1999</v>
      </c>
      <c r="AC656" s="64" t="s">
        <v>1412</v>
      </c>
      <c r="AD656" s="34" t="s">
        <v>182</v>
      </c>
    </row>
    <row r="657" spans="1:30" s="29" customFormat="1">
      <c r="A657" s="39">
        <v>1143</v>
      </c>
      <c r="B657" s="35" t="s">
        <v>385</v>
      </c>
      <c r="C657" s="35" t="s">
        <v>386</v>
      </c>
      <c r="D657" s="29" t="s">
        <v>82</v>
      </c>
      <c r="E657" s="36" t="str">
        <f>IF(D657&gt;0,VLOOKUP(D657,lists!$C$6:$D$101,2,FALSE),"")</f>
        <v>Soybean</v>
      </c>
      <c r="G657" s="36" t="s">
        <v>405</v>
      </c>
      <c r="J657" s="35" t="s">
        <v>424</v>
      </c>
      <c r="K657" s="34" t="s">
        <v>252</v>
      </c>
      <c r="L657" s="36"/>
      <c r="M657" s="33" t="s">
        <v>276</v>
      </c>
      <c r="N657" s="33">
        <f>IF(M657&gt;0,VLOOKUP(M657,lists!$Q$6:$R$161,2,FALSE),"")</f>
        <v>0</v>
      </c>
      <c r="P657" s="35" t="s">
        <v>515</v>
      </c>
      <c r="Q657" s="35" t="s">
        <v>396</v>
      </c>
      <c r="R657" s="29" t="s">
        <v>396</v>
      </c>
      <c r="S657" s="35" t="s">
        <v>396</v>
      </c>
      <c r="T657" s="38" t="s">
        <v>396</v>
      </c>
      <c r="U657" s="35" t="s">
        <v>1402</v>
      </c>
      <c r="V657" s="34" t="s">
        <v>406</v>
      </c>
      <c r="W657" s="35" t="s">
        <v>388</v>
      </c>
      <c r="X657" s="35" t="s">
        <v>1401</v>
      </c>
      <c r="Y657" s="35" t="s">
        <v>1400</v>
      </c>
      <c r="Z657" s="35">
        <v>1999</v>
      </c>
      <c r="AC657" s="64" t="s">
        <v>1412</v>
      </c>
      <c r="AD657" s="34" t="s">
        <v>182</v>
      </c>
    </row>
    <row r="658" spans="1:30" s="29" customFormat="1">
      <c r="A658" s="39">
        <v>1143</v>
      </c>
      <c r="B658" s="35" t="s">
        <v>385</v>
      </c>
      <c r="C658" s="35" t="s">
        <v>386</v>
      </c>
      <c r="D658" s="29" t="s">
        <v>82</v>
      </c>
      <c r="E658" s="36" t="str">
        <f>IF(D658&gt;0,VLOOKUP(D658,lists!$C$6:$D$101,2,FALSE),"")</f>
        <v>Soybean</v>
      </c>
      <c r="G658" s="36" t="s">
        <v>405</v>
      </c>
      <c r="J658" s="35" t="s">
        <v>424</v>
      </c>
      <c r="K658" s="34" t="s">
        <v>252</v>
      </c>
      <c r="L658" s="36"/>
      <c r="M658" s="33" t="s">
        <v>1342</v>
      </c>
      <c r="N658" s="33" t="str">
        <f>IF(M658&gt;0,VLOOKUP(M658,lists!$Q$6:$R$161,2,FALSE),"")</f>
        <v>telemorph Gibberella zeae</v>
      </c>
      <c r="P658" s="35" t="s">
        <v>515</v>
      </c>
      <c r="Q658" s="35" t="s">
        <v>396</v>
      </c>
      <c r="R658" s="29" t="s">
        <v>396</v>
      </c>
      <c r="S658" s="35" t="s">
        <v>396</v>
      </c>
      <c r="T658" s="38" t="s">
        <v>396</v>
      </c>
      <c r="U658" s="35" t="s">
        <v>1402</v>
      </c>
      <c r="V658" s="34" t="s">
        <v>406</v>
      </c>
      <c r="W658" s="35" t="s">
        <v>388</v>
      </c>
      <c r="X658" s="35" t="s">
        <v>1401</v>
      </c>
      <c r="Y658" s="35" t="s">
        <v>1400</v>
      </c>
      <c r="Z658" s="35">
        <v>1999</v>
      </c>
      <c r="AC658" s="64" t="s">
        <v>1412</v>
      </c>
      <c r="AD658" s="34" t="s">
        <v>182</v>
      </c>
    </row>
    <row r="659" spans="1:30" s="29" customFormat="1">
      <c r="A659" s="39">
        <v>1143</v>
      </c>
      <c r="B659" s="35" t="s">
        <v>385</v>
      </c>
      <c r="C659" s="35" t="s">
        <v>386</v>
      </c>
      <c r="D659" s="29" t="s">
        <v>82</v>
      </c>
      <c r="E659" s="36" t="str">
        <f>IF(D659&gt;0,VLOOKUP(D659,lists!$C$6:$D$101,2,FALSE),"")</f>
        <v>Soybean</v>
      </c>
      <c r="G659" s="36" t="s">
        <v>405</v>
      </c>
      <c r="J659" s="35" t="s">
        <v>424</v>
      </c>
      <c r="K659" s="34" t="s">
        <v>252</v>
      </c>
      <c r="L659" s="36"/>
      <c r="M659" s="33" t="s">
        <v>1352</v>
      </c>
      <c r="N659" s="33">
        <f>IF(M659&gt;0,VLOOKUP(M659,lists!$Q$6:$R$161,2,FALSE),"")</f>
        <v>0</v>
      </c>
      <c r="P659" s="35" t="s">
        <v>515</v>
      </c>
      <c r="Q659" s="35" t="s">
        <v>396</v>
      </c>
      <c r="R659" s="29" t="s">
        <v>396</v>
      </c>
      <c r="S659" s="35" t="s">
        <v>396</v>
      </c>
      <c r="T659" s="38" t="s">
        <v>396</v>
      </c>
      <c r="U659" s="35" t="s">
        <v>1402</v>
      </c>
      <c r="V659" s="34" t="s">
        <v>406</v>
      </c>
      <c r="W659" s="35" t="s">
        <v>388</v>
      </c>
      <c r="X659" s="35" t="s">
        <v>1401</v>
      </c>
      <c r="Y659" s="35" t="s">
        <v>1400</v>
      </c>
      <c r="Z659" s="35">
        <v>1999</v>
      </c>
      <c r="AC659" s="64" t="s">
        <v>1412</v>
      </c>
      <c r="AD659" s="34" t="s">
        <v>182</v>
      </c>
    </row>
    <row r="660" spans="1:30" s="29" customFormat="1">
      <c r="A660" s="39">
        <v>1143</v>
      </c>
      <c r="B660" s="35" t="s">
        <v>385</v>
      </c>
      <c r="C660" s="35" t="s">
        <v>386</v>
      </c>
      <c r="D660" s="29" t="s">
        <v>82</v>
      </c>
      <c r="E660" s="36" t="str">
        <f>IF(D660&gt;0,VLOOKUP(D660,lists!$C$6:$D$101,2,FALSE),"")</f>
        <v>Soybean</v>
      </c>
      <c r="G660" s="36" t="s">
        <v>405</v>
      </c>
      <c r="J660" s="35" t="s">
        <v>424</v>
      </c>
      <c r="K660" s="34" t="s">
        <v>252</v>
      </c>
      <c r="L660" s="36"/>
      <c r="M660" s="33" t="s">
        <v>354</v>
      </c>
      <c r="N660" s="33">
        <f>IF(M660&gt;0,VLOOKUP(M660,lists!$Q$6:$R$161,2,FALSE),"")</f>
        <v>0</v>
      </c>
      <c r="P660" s="35" t="s">
        <v>515</v>
      </c>
      <c r="Q660" s="35" t="s">
        <v>396</v>
      </c>
      <c r="R660" s="29" t="s">
        <v>396</v>
      </c>
      <c r="S660" s="35" t="s">
        <v>396</v>
      </c>
      <c r="T660" s="38" t="s">
        <v>396</v>
      </c>
      <c r="U660" s="35" t="s">
        <v>1402</v>
      </c>
      <c r="V660" s="34" t="s">
        <v>406</v>
      </c>
      <c r="W660" s="35" t="s">
        <v>388</v>
      </c>
      <c r="X660" s="35" t="s">
        <v>1401</v>
      </c>
      <c r="Y660" s="35" t="s">
        <v>1400</v>
      </c>
      <c r="Z660" s="35">
        <v>1999</v>
      </c>
      <c r="AC660" s="64" t="s">
        <v>1412</v>
      </c>
      <c r="AD660" s="34" t="s">
        <v>182</v>
      </c>
    </row>
    <row r="661" spans="1:30" s="29" customFormat="1">
      <c r="A661" s="39">
        <v>1143</v>
      </c>
      <c r="B661" s="35" t="s">
        <v>385</v>
      </c>
      <c r="C661" s="35" t="s">
        <v>386</v>
      </c>
      <c r="D661" s="29" t="s">
        <v>82</v>
      </c>
      <c r="E661" s="36" t="str">
        <f>IF(D661&gt;0,VLOOKUP(D661,lists!$C$6:$D$101,2,FALSE),"")</f>
        <v>Soybean</v>
      </c>
      <c r="G661" s="36" t="s">
        <v>405</v>
      </c>
      <c r="J661" s="35" t="s">
        <v>424</v>
      </c>
      <c r="K661" s="34" t="s">
        <v>252</v>
      </c>
      <c r="L661" s="36"/>
      <c r="M661" s="33" t="s">
        <v>1355</v>
      </c>
      <c r="N661" s="33">
        <f>IF(M661&gt;0,VLOOKUP(M661,lists!$Q$6:$R$161,2,FALSE),"")</f>
        <v>0</v>
      </c>
      <c r="P661" s="35" t="s">
        <v>515</v>
      </c>
      <c r="Q661" s="35" t="s">
        <v>396</v>
      </c>
      <c r="R661" s="29" t="s">
        <v>396</v>
      </c>
      <c r="S661" s="35" t="s">
        <v>396</v>
      </c>
      <c r="T661" s="38" t="s">
        <v>396</v>
      </c>
      <c r="U661" s="35" t="s">
        <v>1402</v>
      </c>
      <c r="V661" s="34" t="s">
        <v>406</v>
      </c>
      <c r="W661" s="35" t="s">
        <v>388</v>
      </c>
      <c r="X661" s="35" t="s">
        <v>1401</v>
      </c>
      <c r="Y661" s="35" t="s">
        <v>1400</v>
      </c>
      <c r="Z661" s="35">
        <v>1999</v>
      </c>
      <c r="AC661" s="64" t="s">
        <v>1412</v>
      </c>
      <c r="AD661" s="34" t="s">
        <v>182</v>
      </c>
    </row>
    <row r="662" spans="1:30" s="29" customFormat="1">
      <c r="A662" s="39">
        <v>1143</v>
      </c>
      <c r="B662" s="35" t="s">
        <v>385</v>
      </c>
      <c r="C662" s="35" t="s">
        <v>386</v>
      </c>
      <c r="D662" s="29" t="s">
        <v>82</v>
      </c>
      <c r="E662" s="36" t="str">
        <f>IF(D662&gt;0,VLOOKUP(D662,lists!$C$6:$D$101,2,FALSE),"")</f>
        <v>Soybean</v>
      </c>
      <c r="G662" s="36" t="s">
        <v>405</v>
      </c>
      <c r="J662" s="35" t="s">
        <v>424</v>
      </c>
      <c r="K662" s="34" t="s">
        <v>252</v>
      </c>
      <c r="L662" s="36"/>
      <c r="M662" s="33" t="s">
        <v>1373</v>
      </c>
      <c r="N662" s="33">
        <f>IF(M662&gt;0,VLOOKUP(M662,lists!$Q$6:$R$161,2,FALSE),"")</f>
        <v>0</v>
      </c>
      <c r="P662" s="35" t="s">
        <v>515</v>
      </c>
      <c r="Q662" s="35" t="s">
        <v>396</v>
      </c>
      <c r="R662" s="29" t="s">
        <v>396</v>
      </c>
      <c r="S662" s="35" t="s">
        <v>396</v>
      </c>
      <c r="T662" s="38" t="s">
        <v>396</v>
      </c>
      <c r="U662" s="35" t="s">
        <v>1402</v>
      </c>
      <c r="V662" s="34" t="s">
        <v>406</v>
      </c>
      <c r="W662" s="35" t="s">
        <v>388</v>
      </c>
      <c r="X662" s="35" t="s">
        <v>1401</v>
      </c>
      <c r="Y662" s="35" t="s">
        <v>1400</v>
      </c>
      <c r="Z662" s="35">
        <v>1999</v>
      </c>
      <c r="AC662" s="64" t="s">
        <v>1412</v>
      </c>
      <c r="AD662" s="34" t="s">
        <v>182</v>
      </c>
    </row>
    <row r="663" spans="1:30" s="29" customFormat="1">
      <c r="A663" s="39">
        <v>1143</v>
      </c>
      <c r="B663" s="35" t="s">
        <v>385</v>
      </c>
      <c r="C663" s="35" t="s">
        <v>386</v>
      </c>
      <c r="D663" s="29" t="s">
        <v>82</v>
      </c>
      <c r="E663" s="36" t="str">
        <f>IF(D663&gt;0,VLOOKUP(D663,lists!$C$6:$D$101,2,FALSE),"")</f>
        <v>Soybean</v>
      </c>
      <c r="G663" s="36" t="s">
        <v>405</v>
      </c>
      <c r="J663" s="35" t="s">
        <v>424</v>
      </c>
      <c r="K663" s="34" t="s">
        <v>252</v>
      </c>
      <c r="L663" s="36"/>
      <c r="M663" s="33" t="s">
        <v>1374</v>
      </c>
      <c r="N663" s="33">
        <f>IF(M663&gt;0,VLOOKUP(M663,lists!$Q$6:$R$161,2,FALSE),"")</f>
        <v>0</v>
      </c>
      <c r="P663" s="35" t="s">
        <v>515</v>
      </c>
      <c r="Q663" s="35" t="s">
        <v>396</v>
      </c>
      <c r="R663" s="29" t="s">
        <v>396</v>
      </c>
      <c r="S663" s="35" t="s">
        <v>396</v>
      </c>
      <c r="T663" s="38" t="s">
        <v>396</v>
      </c>
      <c r="U663" s="35" t="s">
        <v>1402</v>
      </c>
      <c r="V663" s="34" t="s">
        <v>406</v>
      </c>
      <c r="W663" s="35" t="s">
        <v>388</v>
      </c>
      <c r="X663" s="35" t="s">
        <v>1401</v>
      </c>
      <c r="Y663" s="35" t="s">
        <v>1400</v>
      </c>
      <c r="Z663" s="35">
        <v>1999</v>
      </c>
      <c r="AC663" s="64" t="s">
        <v>1412</v>
      </c>
      <c r="AD663" s="34" t="s">
        <v>182</v>
      </c>
    </row>
    <row r="664" spans="1:30" s="29" customFormat="1">
      <c r="A664" s="39">
        <v>1143</v>
      </c>
      <c r="B664" s="35" t="s">
        <v>385</v>
      </c>
      <c r="C664" s="35" t="s">
        <v>386</v>
      </c>
      <c r="D664" s="29" t="s">
        <v>82</v>
      </c>
      <c r="E664" s="36" t="str">
        <f>IF(D664&gt;0,VLOOKUP(D664,lists!$C$6:$D$101,2,FALSE),"")</f>
        <v>Soybean</v>
      </c>
      <c r="G664" s="36" t="s">
        <v>405</v>
      </c>
      <c r="J664" s="35" t="s">
        <v>424</v>
      </c>
      <c r="K664" s="34" t="s">
        <v>252</v>
      </c>
      <c r="L664" s="36"/>
      <c r="M664" s="33" t="s">
        <v>1361</v>
      </c>
      <c r="N664" s="33">
        <f>IF(M664&gt;0,VLOOKUP(M664,lists!$Q$6:$R$161,2,FALSE),"")</f>
        <v>0</v>
      </c>
      <c r="P664" s="35" t="s">
        <v>515</v>
      </c>
      <c r="Q664" s="35" t="s">
        <v>396</v>
      </c>
      <c r="R664" s="29" t="s">
        <v>396</v>
      </c>
      <c r="S664" s="35" t="s">
        <v>396</v>
      </c>
      <c r="T664" s="38" t="s">
        <v>396</v>
      </c>
      <c r="U664" s="35" t="s">
        <v>1402</v>
      </c>
      <c r="V664" s="34" t="s">
        <v>406</v>
      </c>
      <c r="W664" s="35" t="s">
        <v>388</v>
      </c>
      <c r="X664" s="35" t="s">
        <v>1401</v>
      </c>
      <c r="Y664" s="35" t="s">
        <v>1400</v>
      </c>
      <c r="Z664" s="35">
        <v>1999</v>
      </c>
      <c r="AC664" s="64" t="s">
        <v>1412</v>
      </c>
      <c r="AD664" s="34" t="s">
        <v>182</v>
      </c>
    </row>
    <row r="665" spans="1:30" s="29" customFormat="1">
      <c r="A665" s="39">
        <v>1143</v>
      </c>
      <c r="B665" s="35" t="s">
        <v>385</v>
      </c>
      <c r="C665" s="35" t="s">
        <v>386</v>
      </c>
      <c r="D665" s="29" t="s">
        <v>82</v>
      </c>
      <c r="E665" s="36" t="str">
        <f>IF(D665&gt;0,VLOOKUP(D665,lists!$C$6:$D$101,2,FALSE),"")</f>
        <v>Soybean</v>
      </c>
      <c r="G665" s="36" t="s">
        <v>405</v>
      </c>
      <c r="J665" s="35" t="s">
        <v>424</v>
      </c>
      <c r="K665" s="34" t="s">
        <v>252</v>
      </c>
      <c r="L665" s="36"/>
      <c r="M665" s="33" t="s">
        <v>1362</v>
      </c>
      <c r="N665" s="33">
        <f>IF(M665&gt;0,VLOOKUP(M665,lists!$Q$6:$R$161,2,FALSE),"")</f>
        <v>0</v>
      </c>
      <c r="P665" s="35" t="s">
        <v>515</v>
      </c>
      <c r="Q665" s="35" t="s">
        <v>396</v>
      </c>
      <c r="R665" s="29" t="s">
        <v>396</v>
      </c>
      <c r="S665" s="35" t="s">
        <v>396</v>
      </c>
      <c r="T665" s="38" t="s">
        <v>396</v>
      </c>
      <c r="U665" s="35" t="s">
        <v>1402</v>
      </c>
      <c r="V665" s="34" t="s">
        <v>406</v>
      </c>
      <c r="W665" s="35" t="s">
        <v>388</v>
      </c>
      <c r="X665" s="35" t="s">
        <v>1401</v>
      </c>
      <c r="Y665" s="35" t="s">
        <v>1400</v>
      </c>
      <c r="Z665" s="35">
        <v>1999</v>
      </c>
      <c r="AC665" s="64" t="s">
        <v>1412</v>
      </c>
      <c r="AD665" s="34" t="s">
        <v>182</v>
      </c>
    </row>
    <row r="666" spans="1:30" s="29" customFormat="1">
      <c r="A666" s="39">
        <v>1143</v>
      </c>
      <c r="B666" s="35" t="s">
        <v>385</v>
      </c>
      <c r="C666" s="35" t="s">
        <v>386</v>
      </c>
      <c r="D666" s="29" t="s">
        <v>82</v>
      </c>
      <c r="E666" s="36" t="str">
        <f>IF(D666&gt;0,VLOOKUP(D666,lists!$C$6:$D$101,2,FALSE),"")</f>
        <v>Soybean</v>
      </c>
      <c r="G666" s="36" t="s">
        <v>405</v>
      </c>
      <c r="J666" s="35" t="s">
        <v>424</v>
      </c>
      <c r="K666" s="34" t="s">
        <v>252</v>
      </c>
      <c r="L666" s="36"/>
      <c r="M666" s="33" t="s">
        <v>1357</v>
      </c>
      <c r="N666" s="33">
        <f>IF(M666&gt;0,VLOOKUP(M666,lists!$Q$6:$R$161,2,FALSE),"")</f>
        <v>0</v>
      </c>
      <c r="P666" s="35" t="s">
        <v>515</v>
      </c>
      <c r="Q666" s="35" t="s">
        <v>396</v>
      </c>
      <c r="R666" s="29" t="s">
        <v>396</v>
      </c>
      <c r="S666" s="35" t="s">
        <v>396</v>
      </c>
      <c r="T666" s="38" t="s">
        <v>396</v>
      </c>
      <c r="U666" s="35" t="s">
        <v>1402</v>
      </c>
      <c r="V666" s="34" t="s">
        <v>406</v>
      </c>
      <c r="W666" s="35" t="s">
        <v>388</v>
      </c>
      <c r="X666" s="35" t="s">
        <v>1401</v>
      </c>
      <c r="Y666" s="35" t="s">
        <v>1400</v>
      </c>
      <c r="Z666" s="35">
        <v>1999</v>
      </c>
      <c r="AC666" s="64" t="s">
        <v>1412</v>
      </c>
      <c r="AD666" s="34" t="s">
        <v>182</v>
      </c>
    </row>
    <row r="667" spans="1:30" s="29" customFormat="1">
      <c r="A667" s="39">
        <v>1143</v>
      </c>
      <c r="B667" s="35" t="s">
        <v>385</v>
      </c>
      <c r="C667" s="35" t="s">
        <v>386</v>
      </c>
      <c r="D667" s="29" t="s">
        <v>82</v>
      </c>
      <c r="E667" s="36" t="str">
        <f>IF(D667&gt;0,VLOOKUP(D667,lists!$C$6:$D$101,2,FALSE),"")</f>
        <v>Soybean</v>
      </c>
      <c r="G667" s="36" t="s">
        <v>405</v>
      </c>
      <c r="J667" s="35" t="s">
        <v>424</v>
      </c>
      <c r="K667" s="34" t="s">
        <v>252</v>
      </c>
      <c r="L667" s="36"/>
      <c r="M667" s="33" t="s">
        <v>319</v>
      </c>
      <c r="N667" s="33" t="str">
        <f>IF(M667&gt;0,VLOOKUP(M667,lists!$Q$6:$R$161,2,FALSE),"")</f>
        <v>Athelia rolfsii</v>
      </c>
      <c r="P667" s="35" t="s">
        <v>515</v>
      </c>
      <c r="Q667" s="35" t="s">
        <v>396</v>
      </c>
      <c r="R667" s="29" t="s">
        <v>396</v>
      </c>
      <c r="S667" s="35" t="s">
        <v>396</v>
      </c>
      <c r="T667" s="38" t="s">
        <v>396</v>
      </c>
      <c r="U667" s="35" t="s">
        <v>1402</v>
      </c>
      <c r="V667" s="34" t="s">
        <v>406</v>
      </c>
      <c r="W667" s="35" t="s">
        <v>388</v>
      </c>
      <c r="X667" s="35" t="s">
        <v>1401</v>
      </c>
      <c r="Y667" s="35" t="s">
        <v>1400</v>
      </c>
      <c r="Z667" s="35">
        <v>1999</v>
      </c>
      <c r="AC667" s="64" t="s">
        <v>1412</v>
      </c>
      <c r="AD667" s="34" t="s">
        <v>182</v>
      </c>
    </row>
    <row r="668" spans="1:30" s="29" customFormat="1">
      <c r="A668" s="39">
        <v>1143</v>
      </c>
      <c r="B668" s="35" t="s">
        <v>385</v>
      </c>
      <c r="C668" s="35" t="s">
        <v>386</v>
      </c>
      <c r="D668" s="29" t="s">
        <v>82</v>
      </c>
      <c r="E668" s="36" t="str">
        <f>IF(D668&gt;0,VLOOKUP(D668,lists!$C$6:$D$101,2,FALSE),"")</f>
        <v>Soybean</v>
      </c>
      <c r="G668" s="36" t="s">
        <v>405</v>
      </c>
      <c r="J668" s="35" t="s">
        <v>424</v>
      </c>
      <c r="K668" s="34" t="s">
        <v>252</v>
      </c>
      <c r="L668" s="36"/>
      <c r="M668" s="33" t="s">
        <v>1350</v>
      </c>
      <c r="N668" s="33">
        <f>IF(M668&gt;0,VLOOKUP(M668,lists!$Q$6:$R$161,2,FALSE),"")</f>
        <v>0</v>
      </c>
      <c r="P668" s="35" t="s">
        <v>515</v>
      </c>
      <c r="Q668" s="35" t="s">
        <v>396</v>
      </c>
      <c r="R668" s="29" t="s">
        <v>396</v>
      </c>
      <c r="S668" s="35" t="s">
        <v>396</v>
      </c>
      <c r="T668" s="38" t="s">
        <v>396</v>
      </c>
      <c r="U668" s="35" t="s">
        <v>1402</v>
      </c>
      <c r="V668" s="34" t="s">
        <v>406</v>
      </c>
      <c r="W668" s="35" t="s">
        <v>388</v>
      </c>
      <c r="X668" s="35" t="s">
        <v>1401</v>
      </c>
      <c r="Y668" s="35" t="s">
        <v>1400</v>
      </c>
      <c r="Z668" s="35">
        <v>1999</v>
      </c>
      <c r="AC668" s="64" t="s">
        <v>1412</v>
      </c>
      <c r="AD668" s="34" t="s">
        <v>182</v>
      </c>
    </row>
    <row r="669" spans="1:30" s="29" customFormat="1">
      <c r="A669" s="39">
        <v>1143</v>
      </c>
      <c r="B669" s="35" t="s">
        <v>385</v>
      </c>
      <c r="C669" s="35" t="s">
        <v>386</v>
      </c>
      <c r="D669" s="29" t="s">
        <v>82</v>
      </c>
      <c r="E669" s="36" t="str">
        <f>IF(D669&gt;0,VLOOKUP(D669,lists!$C$6:$D$101,2,FALSE),"")</f>
        <v>Soybean</v>
      </c>
      <c r="G669" s="36" t="s">
        <v>405</v>
      </c>
      <c r="J669" s="35" t="s">
        <v>424</v>
      </c>
      <c r="K669" s="34" t="s">
        <v>252</v>
      </c>
      <c r="L669" s="36"/>
      <c r="M669" s="33" t="s">
        <v>350</v>
      </c>
      <c r="N669" s="33">
        <f>IF(M669&gt;0,VLOOKUP(M669,lists!$Q$6:$R$161,2,FALSE),"")</f>
        <v>0</v>
      </c>
      <c r="P669" s="35" t="s">
        <v>515</v>
      </c>
      <c r="Q669" s="35" t="s">
        <v>396</v>
      </c>
      <c r="R669" s="29" t="s">
        <v>396</v>
      </c>
      <c r="S669" s="35" t="s">
        <v>396</v>
      </c>
      <c r="T669" s="38" t="s">
        <v>396</v>
      </c>
      <c r="U669" s="35" t="s">
        <v>1402</v>
      </c>
      <c r="V669" s="34" t="s">
        <v>406</v>
      </c>
      <c r="W669" s="35" t="s">
        <v>388</v>
      </c>
      <c r="X669" s="35" t="s">
        <v>1401</v>
      </c>
      <c r="Y669" s="35" t="s">
        <v>1400</v>
      </c>
      <c r="Z669" s="35">
        <v>1999</v>
      </c>
      <c r="AC669" s="64" t="s">
        <v>1412</v>
      </c>
      <c r="AD669" s="34" t="s">
        <v>182</v>
      </c>
    </row>
    <row r="670" spans="1:30" s="29" customFormat="1">
      <c r="A670" s="39">
        <v>1143</v>
      </c>
      <c r="B670" s="35" t="s">
        <v>385</v>
      </c>
      <c r="C670" s="35" t="s">
        <v>386</v>
      </c>
      <c r="D670" s="29" t="s">
        <v>82</v>
      </c>
      <c r="E670" s="36" t="str">
        <f>IF(D670&gt;0,VLOOKUP(D670,lists!$C$6:$D$101,2,FALSE),"")</f>
        <v>Soybean</v>
      </c>
      <c r="G670" s="36" t="s">
        <v>405</v>
      </c>
      <c r="J670" s="35" t="s">
        <v>424</v>
      </c>
      <c r="K670" s="34" t="s">
        <v>252</v>
      </c>
      <c r="L670" s="36"/>
      <c r="M670" s="33" t="s">
        <v>1377</v>
      </c>
      <c r="N670" s="33">
        <f>IF(M670&gt;0,VLOOKUP(M670,lists!$Q$6:$R$161,2,FALSE),"")</f>
        <v>0</v>
      </c>
      <c r="P670" s="35" t="s">
        <v>515</v>
      </c>
      <c r="Q670" s="35" t="s">
        <v>396</v>
      </c>
      <c r="R670" s="29" t="s">
        <v>396</v>
      </c>
      <c r="S670" s="35" t="s">
        <v>396</v>
      </c>
      <c r="T670" s="38" t="s">
        <v>396</v>
      </c>
      <c r="U670" s="35" t="s">
        <v>1402</v>
      </c>
      <c r="V670" s="34" t="s">
        <v>406</v>
      </c>
      <c r="W670" s="35" t="s">
        <v>388</v>
      </c>
      <c r="X670" s="35" t="s">
        <v>1401</v>
      </c>
      <c r="Y670" s="35" t="s">
        <v>1400</v>
      </c>
      <c r="Z670" s="35">
        <v>1999</v>
      </c>
      <c r="AC670" s="64" t="s">
        <v>1412</v>
      </c>
      <c r="AD670" s="34" t="s">
        <v>182</v>
      </c>
    </row>
    <row r="671" spans="1:30" s="29" customFormat="1">
      <c r="A671" s="39">
        <v>1143</v>
      </c>
      <c r="B671" s="35" t="s">
        <v>385</v>
      </c>
      <c r="C671" s="35" t="s">
        <v>386</v>
      </c>
      <c r="D671" s="29" t="s">
        <v>82</v>
      </c>
      <c r="E671" s="36" t="str">
        <f>IF(D671&gt;0,VLOOKUP(D671,lists!$C$6:$D$101,2,FALSE),"")</f>
        <v>Soybean</v>
      </c>
      <c r="G671" s="36" t="s">
        <v>405</v>
      </c>
      <c r="J671" s="35" t="s">
        <v>424</v>
      </c>
      <c r="K671" s="34" t="s">
        <v>252</v>
      </c>
      <c r="L671" s="36" t="s">
        <v>173</v>
      </c>
      <c r="M671" s="33"/>
      <c r="N671" s="33" t="str">
        <f>IF(M671&gt;0,VLOOKUP(M671,lists!$Q$6:$R$161,2,FALSE),"")</f>
        <v/>
      </c>
      <c r="P671" s="35" t="s">
        <v>515</v>
      </c>
      <c r="Q671" s="35" t="s">
        <v>396</v>
      </c>
      <c r="R671" s="29" t="s">
        <v>396</v>
      </c>
      <c r="S671" s="35" t="s">
        <v>396</v>
      </c>
      <c r="T671" s="38" t="s">
        <v>396</v>
      </c>
      <c r="U671" s="35" t="s">
        <v>1402</v>
      </c>
      <c r="V671" s="34" t="s">
        <v>406</v>
      </c>
      <c r="W671" s="35" t="s">
        <v>388</v>
      </c>
      <c r="X671" s="35" t="s">
        <v>1401</v>
      </c>
      <c r="Y671" s="35" t="s">
        <v>1400</v>
      </c>
      <c r="Z671" s="35">
        <v>1999</v>
      </c>
      <c r="AC671" s="64" t="s">
        <v>1412</v>
      </c>
      <c r="AD671" s="34" t="s">
        <v>182</v>
      </c>
    </row>
    <row r="672" spans="1:30" s="29" customFormat="1">
      <c r="A672" s="39">
        <v>1143</v>
      </c>
      <c r="B672" s="35" t="s">
        <v>385</v>
      </c>
      <c r="C672" s="35" t="s">
        <v>386</v>
      </c>
      <c r="D672" s="29" t="s">
        <v>82</v>
      </c>
      <c r="E672" s="36" t="str">
        <f>IF(D672&gt;0,VLOOKUP(D672,lists!$C$6:$D$101,2,FALSE),"")</f>
        <v>Soybean</v>
      </c>
      <c r="G672" s="36" t="s">
        <v>405</v>
      </c>
      <c r="J672" s="35" t="s">
        <v>424</v>
      </c>
      <c r="K672" s="34" t="s">
        <v>252</v>
      </c>
      <c r="L672" s="36" t="s">
        <v>172</v>
      </c>
      <c r="M672" s="33"/>
      <c r="N672" s="33" t="str">
        <f>IF(M672&gt;0,VLOOKUP(M672,lists!$Q$6:$R$161,2,FALSE),"")</f>
        <v/>
      </c>
      <c r="P672" s="35" t="s">
        <v>515</v>
      </c>
      <c r="Q672" s="35" t="s">
        <v>396</v>
      </c>
      <c r="R672" s="29" t="s">
        <v>396</v>
      </c>
      <c r="S672" s="35" t="s">
        <v>396</v>
      </c>
      <c r="T672" s="38" t="s">
        <v>396</v>
      </c>
      <c r="U672" s="35" t="s">
        <v>1402</v>
      </c>
      <c r="V672" s="34" t="s">
        <v>406</v>
      </c>
      <c r="W672" s="35" t="s">
        <v>388</v>
      </c>
      <c r="X672" s="35" t="s">
        <v>1401</v>
      </c>
      <c r="Y672" s="35" t="s">
        <v>1400</v>
      </c>
      <c r="Z672" s="35">
        <v>1999</v>
      </c>
      <c r="AC672" s="64" t="s">
        <v>1412</v>
      </c>
      <c r="AD672" s="34" t="s">
        <v>182</v>
      </c>
    </row>
    <row r="673" spans="1:30" s="29" customFormat="1">
      <c r="A673" s="39">
        <v>1143</v>
      </c>
      <c r="B673" s="35" t="s">
        <v>385</v>
      </c>
      <c r="C673" s="35" t="s">
        <v>386</v>
      </c>
      <c r="D673" s="29" t="s">
        <v>82</v>
      </c>
      <c r="E673" s="36" t="str">
        <f>IF(D673&gt;0,VLOOKUP(D673,lists!$C$6:$D$101,2,FALSE),"")</f>
        <v>Soybean</v>
      </c>
      <c r="G673" s="36" t="s">
        <v>405</v>
      </c>
      <c r="J673" s="35" t="s">
        <v>424</v>
      </c>
      <c r="K673" s="34" t="s">
        <v>252</v>
      </c>
      <c r="L673" s="36" t="s">
        <v>147</v>
      </c>
      <c r="M673" s="33"/>
      <c r="N673" s="33" t="str">
        <f>IF(M673&gt;0,VLOOKUP(M673,lists!$Q$6:$R$161,2,FALSE),"")</f>
        <v/>
      </c>
      <c r="P673" s="35" t="s">
        <v>515</v>
      </c>
      <c r="Q673" s="35" t="s">
        <v>396</v>
      </c>
      <c r="R673" s="29" t="s">
        <v>396</v>
      </c>
      <c r="S673" s="35" t="s">
        <v>396</v>
      </c>
      <c r="T673" s="38" t="s">
        <v>396</v>
      </c>
      <c r="U673" s="35" t="s">
        <v>1402</v>
      </c>
      <c r="V673" s="34" t="s">
        <v>406</v>
      </c>
      <c r="W673" s="35" t="s">
        <v>388</v>
      </c>
      <c r="X673" s="35" t="s">
        <v>1401</v>
      </c>
      <c r="Y673" s="35" t="s">
        <v>1400</v>
      </c>
      <c r="Z673" s="35">
        <v>1999</v>
      </c>
      <c r="AC673" s="64" t="s">
        <v>1412</v>
      </c>
      <c r="AD673" s="34" t="s">
        <v>182</v>
      </c>
    </row>
    <row r="674" spans="1:30" s="29" customFormat="1">
      <c r="A674" s="39">
        <v>1143</v>
      </c>
      <c r="B674" s="35" t="s">
        <v>385</v>
      </c>
      <c r="C674" s="35" t="s">
        <v>386</v>
      </c>
      <c r="D674" s="29" t="s">
        <v>82</v>
      </c>
      <c r="E674" s="36" t="str">
        <f>IF(D674&gt;0,VLOOKUP(D674,lists!$C$6:$D$101,2,FALSE),"")</f>
        <v>Soybean</v>
      </c>
      <c r="G674" s="36" t="s">
        <v>405</v>
      </c>
      <c r="J674" s="35" t="s">
        <v>424</v>
      </c>
      <c r="K674" s="34" t="s">
        <v>252</v>
      </c>
      <c r="L674" s="36" t="s">
        <v>8</v>
      </c>
      <c r="M674" s="33"/>
      <c r="N674" s="33" t="str">
        <f>IF(M674&gt;0,VLOOKUP(M674,lists!$Q$6:$R$161,2,FALSE),"")</f>
        <v/>
      </c>
      <c r="P674" s="35" t="s">
        <v>515</v>
      </c>
      <c r="Q674" s="35" t="s">
        <v>396</v>
      </c>
      <c r="R674" s="29" t="s">
        <v>396</v>
      </c>
      <c r="S674" s="35" t="s">
        <v>396</v>
      </c>
      <c r="T674" s="38" t="s">
        <v>396</v>
      </c>
      <c r="U674" s="35" t="s">
        <v>1402</v>
      </c>
      <c r="V674" s="34" t="s">
        <v>406</v>
      </c>
      <c r="W674" s="35" t="s">
        <v>388</v>
      </c>
      <c r="X674" s="35" t="s">
        <v>1401</v>
      </c>
      <c r="Y674" s="35" t="s">
        <v>1400</v>
      </c>
      <c r="Z674" s="35">
        <v>1999</v>
      </c>
      <c r="AC674" s="64" t="s">
        <v>1412</v>
      </c>
      <c r="AD674" s="34" t="s">
        <v>182</v>
      </c>
    </row>
    <row r="675" spans="1:30" s="29" customFormat="1">
      <c r="A675" s="39">
        <v>1143</v>
      </c>
      <c r="B675" s="35" t="s">
        <v>385</v>
      </c>
      <c r="C675" s="35" t="s">
        <v>386</v>
      </c>
      <c r="D675" s="29" t="s">
        <v>82</v>
      </c>
      <c r="E675" s="36" t="str">
        <f>IF(D675&gt;0,VLOOKUP(D675,lists!$C$6:$D$101,2,FALSE),"")</f>
        <v>Soybean</v>
      </c>
      <c r="G675" s="36" t="s">
        <v>405</v>
      </c>
      <c r="J675" s="35" t="s">
        <v>424</v>
      </c>
      <c r="K675" s="34" t="s">
        <v>252</v>
      </c>
      <c r="L675" s="36" t="s">
        <v>1406</v>
      </c>
      <c r="M675" s="33"/>
      <c r="N675" s="33" t="str">
        <f>IF(M675&gt;0,VLOOKUP(M675,lists!$Q$6:$R$161,2,FALSE),"")</f>
        <v/>
      </c>
      <c r="P675" s="35" t="s">
        <v>515</v>
      </c>
      <c r="Q675" s="35" t="s">
        <v>396</v>
      </c>
      <c r="R675" s="29" t="s">
        <v>396</v>
      </c>
      <c r="S675" s="35" t="s">
        <v>396</v>
      </c>
      <c r="T675" s="38" t="s">
        <v>396</v>
      </c>
      <c r="U675" s="35" t="s">
        <v>1402</v>
      </c>
      <c r="V675" s="34" t="s">
        <v>406</v>
      </c>
      <c r="W675" s="35" t="s">
        <v>388</v>
      </c>
      <c r="X675" s="35" t="s">
        <v>1401</v>
      </c>
      <c r="Y675" s="35" t="s">
        <v>1400</v>
      </c>
      <c r="Z675" s="35">
        <v>1999</v>
      </c>
      <c r="AC675" s="64" t="s">
        <v>1412</v>
      </c>
      <c r="AD675" s="34" t="s">
        <v>182</v>
      </c>
    </row>
    <row r="676" spans="1:30" s="29" customFormat="1">
      <c r="A676" s="39">
        <v>1143</v>
      </c>
      <c r="B676" s="35" t="s">
        <v>385</v>
      </c>
      <c r="C676" s="35" t="s">
        <v>386</v>
      </c>
      <c r="D676" s="29" t="s">
        <v>82</v>
      </c>
      <c r="E676" s="36" t="str">
        <f>IF(D676&gt;0,VLOOKUP(D676,lists!$C$6:$D$101,2,FALSE),"")</f>
        <v>Soybean</v>
      </c>
      <c r="G676" s="36" t="s">
        <v>405</v>
      </c>
      <c r="J676" s="35" t="s">
        <v>424</v>
      </c>
      <c r="K676" s="34" t="s">
        <v>252</v>
      </c>
      <c r="L676" s="36" t="s">
        <v>162</v>
      </c>
      <c r="M676" s="33"/>
      <c r="N676" s="33" t="str">
        <f>IF(M676&gt;0,VLOOKUP(M676,lists!$Q$6:$R$161,2,FALSE),"")</f>
        <v/>
      </c>
      <c r="P676" s="35" t="s">
        <v>515</v>
      </c>
      <c r="Q676" s="35" t="s">
        <v>396</v>
      </c>
      <c r="R676" s="29" t="s">
        <v>396</v>
      </c>
      <c r="S676" s="35" t="s">
        <v>396</v>
      </c>
      <c r="T676" s="38" t="s">
        <v>396</v>
      </c>
      <c r="U676" s="35" t="s">
        <v>1402</v>
      </c>
      <c r="V676" s="34" t="s">
        <v>406</v>
      </c>
      <c r="W676" s="35" t="s">
        <v>388</v>
      </c>
      <c r="X676" s="35" t="s">
        <v>1401</v>
      </c>
      <c r="Y676" s="35" t="s">
        <v>1400</v>
      </c>
      <c r="Z676" s="35">
        <v>1999</v>
      </c>
      <c r="AC676" s="64" t="s">
        <v>1412</v>
      </c>
      <c r="AD676" s="34" t="s">
        <v>182</v>
      </c>
    </row>
    <row r="677" spans="1:30" s="29" customFormat="1">
      <c r="A677" s="39">
        <v>1143</v>
      </c>
      <c r="B677" s="35" t="s">
        <v>385</v>
      </c>
      <c r="C677" s="35" t="s">
        <v>386</v>
      </c>
      <c r="D677" s="29" t="s">
        <v>73</v>
      </c>
      <c r="E677" s="36" t="str">
        <f>IF(D677&gt;0,VLOOKUP(D677,lists!$C$6:$D$101,2,FALSE),"")</f>
        <v>Beets (sugar, fodder)</v>
      </c>
      <c r="G677" s="36" t="s">
        <v>405</v>
      </c>
      <c r="J677" s="35" t="s">
        <v>424</v>
      </c>
      <c r="K677" s="34" t="s">
        <v>252</v>
      </c>
      <c r="L677" s="36"/>
      <c r="M677" s="33" t="s">
        <v>272</v>
      </c>
      <c r="N677" s="33" t="str">
        <f>IF(M677&gt;0,VLOOKUP(M677,lists!$Q$6:$R$161,2,FALSE),"")</f>
        <v>Pectobacterium carotovorum</v>
      </c>
      <c r="P677" s="35" t="s">
        <v>515</v>
      </c>
      <c r="Q677" s="35" t="s">
        <v>396</v>
      </c>
      <c r="R677" s="29" t="s">
        <v>396</v>
      </c>
      <c r="S677" s="35" t="s">
        <v>396</v>
      </c>
      <c r="T677" s="38" t="s">
        <v>396</v>
      </c>
      <c r="U677" s="35" t="s">
        <v>1402</v>
      </c>
      <c r="V677" s="34" t="s">
        <v>406</v>
      </c>
      <c r="W677" s="35" t="s">
        <v>388</v>
      </c>
      <c r="X677" s="35" t="s">
        <v>1401</v>
      </c>
      <c r="Y677" s="35" t="s">
        <v>1400</v>
      </c>
      <c r="Z677" s="35">
        <v>1999</v>
      </c>
      <c r="AC677" s="64" t="s">
        <v>1412</v>
      </c>
      <c r="AD677" s="34" t="s">
        <v>182</v>
      </c>
    </row>
    <row r="678" spans="1:30" s="29" customFormat="1">
      <c r="A678" s="39">
        <v>1143</v>
      </c>
      <c r="B678" s="35" t="s">
        <v>385</v>
      </c>
      <c r="C678" s="35" t="s">
        <v>386</v>
      </c>
      <c r="D678" s="29" t="s">
        <v>73</v>
      </c>
      <c r="E678" s="36" t="str">
        <f>IF(D678&gt;0,VLOOKUP(D678,lists!$C$6:$D$101,2,FALSE),"")</f>
        <v>Beets (sugar, fodder)</v>
      </c>
      <c r="G678" s="36" t="s">
        <v>405</v>
      </c>
      <c r="J678" s="35" t="s">
        <v>424</v>
      </c>
      <c r="K678" s="34" t="s">
        <v>252</v>
      </c>
      <c r="L678" s="36"/>
      <c r="M678" s="33" t="s">
        <v>320</v>
      </c>
      <c r="N678" s="33">
        <f>IF(M678&gt;0,VLOOKUP(M678,lists!$Q$6:$R$161,2,FALSE),"")</f>
        <v>0</v>
      </c>
      <c r="P678" s="35" t="s">
        <v>515</v>
      </c>
      <c r="Q678" s="35" t="s">
        <v>396</v>
      </c>
      <c r="R678" s="29" t="s">
        <v>396</v>
      </c>
      <c r="S678" s="35" t="s">
        <v>396</v>
      </c>
      <c r="T678" s="38" t="s">
        <v>396</v>
      </c>
      <c r="U678" s="35" t="s">
        <v>1402</v>
      </c>
      <c r="V678" s="34" t="s">
        <v>406</v>
      </c>
      <c r="W678" s="35" t="s">
        <v>388</v>
      </c>
      <c r="X678" s="35" t="s">
        <v>1401</v>
      </c>
      <c r="Y678" s="35" t="s">
        <v>1400</v>
      </c>
      <c r="Z678" s="35">
        <v>1999</v>
      </c>
      <c r="AC678" s="64" t="s">
        <v>1412</v>
      </c>
      <c r="AD678" s="34" t="s">
        <v>182</v>
      </c>
    </row>
    <row r="679" spans="1:30" s="29" customFormat="1">
      <c r="A679" s="39">
        <v>1143</v>
      </c>
      <c r="B679" s="35" t="s">
        <v>385</v>
      </c>
      <c r="C679" s="35" t="s">
        <v>386</v>
      </c>
      <c r="D679" s="29" t="s">
        <v>73</v>
      </c>
      <c r="E679" s="36" t="str">
        <f>IF(D679&gt;0,VLOOKUP(D679,lists!$C$6:$D$101,2,FALSE),"")</f>
        <v>Beets (sugar, fodder)</v>
      </c>
      <c r="G679" s="36" t="s">
        <v>405</v>
      </c>
      <c r="J679" s="35" t="s">
        <v>424</v>
      </c>
      <c r="K679" s="34" t="s">
        <v>252</v>
      </c>
      <c r="L679" s="36"/>
      <c r="M679" s="33" t="s">
        <v>1407</v>
      </c>
      <c r="N679" s="33">
        <f>IF(M679&gt;0,VLOOKUP(M679,lists!$Q$6:$R$161,2,FALSE),"")</f>
        <v>0</v>
      </c>
      <c r="P679" s="35" t="s">
        <v>515</v>
      </c>
      <c r="Q679" s="35" t="s">
        <v>396</v>
      </c>
      <c r="R679" s="29" t="s">
        <v>396</v>
      </c>
      <c r="S679" s="35" t="s">
        <v>396</v>
      </c>
      <c r="T679" s="38" t="s">
        <v>396</v>
      </c>
      <c r="U679" s="35" t="s">
        <v>1402</v>
      </c>
      <c r="V679" s="34" t="s">
        <v>406</v>
      </c>
      <c r="W679" s="35" t="s">
        <v>388</v>
      </c>
      <c r="X679" s="35" t="s">
        <v>1401</v>
      </c>
      <c r="Y679" s="35" t="s">
        <v>1400</v>
      </c>
      <c r="Z679" s="35">
        <v>1999</v>
      </c>
      <c r="AC679" s="64" t="s">
        <v>1412</v>
      </c>
      <c r="AD679" s="34" t="s">
        <v>182</v>
      </c>
    </row>
    <row r="680" spans="1:30" s="29" customFormat="1">
      <c r="A680" s="39">
        <v>1143</v>
      </c>
      <c r="B680" s="35" t="s">
        <v>385</v>
      </c>
      <c r="C680" s="35" t="s">
        <v>386</v>
      </c>
      <c r="D680" s="29" t="s">
        <v>73</v>
      </c>
      <c r="E680" s="36" t="str">
        <f>IF(D680&gt;0,VLOOKUP(D680,lists!$C$6:$D$101,2,FALSE),"")</f>
        <v>Beets (sugar, fodder)</v>
      </c>
      <c r="G680" s="36" t="s">
        <v>405</v>
      </c>
      <c r="J680" s="35" t="s">
        <v>424</v>
      </c>
      <c r="K680" s="34" t="s">
        <v>252</v>
      </c>
      <c r="L680" s="36"/>
      <c r="M680" s="33" t="s">
        <v>1408</v>
      </c>
      <c r="N680" s="33">
        <f>IF(M680&gt;0,VLOOKUP(M680,lists!$Q$6:$R$161,2,FALSE),"")</f>
        <v>0</v>
      </c>
      <c r="P680" s="35" t="s">
        <v>515</v>
      </c>
      <c r="Q680" s="35" t="s">
        <v>396</v>
      </c>
      <c r="R680" s="29" t="s">
        <v>396</v>
      </c>
      <c r="S680" s="35" t="s">
        <v>396</v>
      </c>
      <c r="T680" s="38" t="s">
        <v>396</v>
      </c>
      <c r="U680" s="35" t="s">
        <v>1402</v>
      </c>
      <c r="V680" s="34" t="s">
        <v>406</v>
      </c>
      <c r="W680" s="35" t="s">
        <v>388</v>
      </c>
      <c r="X680" s="35" t="s">
        <v>1401</v>
      </c>
      <c r="Y680" s="35" t="s">
        <v>1400</v>
      </c>
      <c r="Z680" s="35">
        <v>1999</v>
      </c>
      <c r="AC680" s="64" t="s">
        <v>1412</v>
      </c>
      <c r="AD680" s="34" t="s">
        <v>182</v>
      </c>
    </row>
    <row r="681" spans="1:30" s="29" customFormat="1">
      <c r="A681" s="39">
        <v>1143</v>
      </c>
      <c r="B681" s="35" t="s">
        <v>385</v>
      </c>
      <c r="C681" s="35" t="s">
        <v>386</v>
      </c>
      <c r="D681" s="29" t="s">
        <v>73</v>
      </c>
      <c r="E681" s="36" t="str">
        <f>IF(D681&gt;0,VLOOKUP(D681,lists!$C$6:$D$101,2,FALSE),"")</f>
        <v>Beets (sugar, fodder)</v>
      </c>
      <c r="G681" s="36" t="s">
        <v>405</v>
      </c>
      <c r="J681" s="35" t="s">
        <v>424</v>
      </c>
      <c r="K681" s="34" t="s">
        <v>252</v>
      </c>
      <c r="L681" s="36"/>
      <c r="M681" s="33" t="s">
        <v>354</v>
      </c>
      <c r="N681" s="33">
        <f>IF(M681&gt;0,VLOOKUP(M681,lists!$Q$6:$R$161,2,FALSE),"")</f>
        <v>0</v>
      </c>
      <c r="P681" s="35" t="s">
        <v>515</v>
      </c>
      <c r="Q681" s="35" t="s">
        <v>396</v>
      </c>
      <c r="R681" s="29" t="s">
        <v>396</v>
      </c>
      <c r="S681" s="35" t="s">
        <v>396</v>
      </c>
      <c r="T681" s="38" t="s">
        <v>396</v>
      </c>
      <c r="U681" s="35" t="s">
        <v>1402</v>
      </c>
      <c r="V681" s="34" t="s">
        <v>406</v>
      </c>
      <c r="W681" s="35" t="s">
        <v>388</v>
      </c>
      <c r="X681" s="35" t="s">
        <v>1401</v>
      </c>
      <c r="Y681" s="35" t="s">
        <v>1400</v>
      </c>
      <c r="Z681" s="35">
        <v>1999</v>
      </c>
      <c r="AC681" s="64" t="s">
        <v>1412</v>
      </c>
      <c r="AD681" s="34" t="s">
        <v>182</v>
      </c>
    </row>
    <row r="682" spans="1:30" s="29" customFormat="1">
      <c r="A682" s="39">
        <v>1143</v>
      </c>
      <c r="B682" s="35" t="s">
        <v>385</v>
      </c>
      <c r="C682" s="35" t="s">
        <v>386</v>
      </c>
      <c r="D682" s="29" t="s">
        <v>73</v>
      </c>
      <c r="E682" s="36" t="str">
        <f>IF(D682&gt;0,VLOOKUP(D682,lists!$C$6:$D$101,2,FALSE),"")</f>
        <v>Beets (sugar, fodder)</v>
      </c>
      <c r="G682" s="36" t="s">
        <v>405</v>
      </c>
      <c r="J682" s="35" t="s">
        <v>424</v>
      </c>
      <c r="K682" s="34" t="s">
        <v>252</v>
      </c>
      <c r="L682" s="36"/>
      <c r="M682" s="33" t="s">
        <v>1375</v>
      </c>
      <c r="N682" s="33">
        <f>IF(M682&gt;0,VLOOKUP(M682,lists!$Q$6:$R$161,2,FALSE),"")</f>
        <v>0</v>
      </c>
      <c r="P682" s="35" t="s">
        <v>515</v>
      </c>
      <c r="Q682" s="35" t="s">
        <v>396</v>
      </c>
      <c r="R682" s="29" t="s">
        <v>396</v>
      </c>
      <c r="S682" s="35" t="s">
        <v>396</v>
      </c>
      <c r="T682" s="38" t="s">
        <v>396</v>
      </c>
      <c r="U682" s="35" t="s">
        <v>1402</v>
      </c>
      <c r="V682" s="34" t="s">
        <v>406</v>
      </c>
      <c r="W682" s="35" t="s">
        <v>388</v>
      </c>
      <c r="X682" s="35" t="s">
        <v>1401</v>
      </c>
      <c r="Y682" s="35" t="s">
        <v>1400</v>
      </c>
      <c r="Z682" s="35">
        <v>1999</v>
      </c>
      <c r="AC682" s="64" t="s">
        <v>1412</v>
      </c>
      <c r="AD682" s="34" t="s">
        <v>182</v>
      </c>
    </row>
    <row r="683" spans="1:30" s="29" customFormat="1">
      <c r="A683" s="39">
        <v>1143</v>
      </c>
      <c r="B683" s="35" t="s">
        <v>385</v>
      </c>
      <c r="C683" s="35" t="s">
        <v>386</v>
      </c>
      <c r="D683" s="29" t="s">
        <v>73</v>
      </c>
      <c r="E683" s="36" t="str">
        <f>IF(D683&gt;0,VLOOKUP(D683,lists!$C$6:$D$101,2,FALSE),"")</f>
        <v>Beets (sugar, fodder)</v>
      </c>
      <c r="G683" s="36" t="s">
        <v>405</v>
      </c>
      <c r="J683" s="35" t="s">
        <v>424</v>
      </c>
      <c r="K683" s="34" t="s">
        <v>252</v>
      </c>
      <c r="L683" s="36"/>
      <c r="M683" s="33" t="s">
        <v>1361</v>
      </c>
      <c r="N683" s="33">
        <f>IF(M683&gt;0,VLOOKUP(M683,lists!$Q$6:$R$161,2,FALSE),"")</f>
        <v>0</v>
      </c>
      <c r="P683" s="35" t="s">
        <v>515</v>
      </c>
      <c r="Q683" s="35" t="s">
        <v>396</v>
      </c>
      <c r="R683" s="29" t="s">
        <v>396</v>
      </c>
      <c r="S683" s="35" t="s">
        <v>396</v>
      </c>
      <c r="T683" s="38" t="s">
        <v>396</v>
      </c>
      <c r="U683" s="35" t="s">
        <v>1402</v>
      </c>
      <c r="V683" s="34" t="s">
        <v>406</v>
      </c>
      <c r="W683" s="35" t="s">
        <v>388</v>
      </c>
      <c r="X683" s="35" t="s">
        <v>1401</v>
      </c>
      <c r="Y683" s="35" t="s">
        <v>1400</v>
      </c>
      <c r="Z683" s="35">
        <v>1999</v>
      </c>
      <c r="AC683" s="64" t="s">
        <v>1412</v>
      </c>
      <c r="AD683" s="34" t="s">
        <v>182</v>
      </c>
    </row>
    <row r="684" spans="1:30" s="29" customFormat="1">
      <c r="A684" s="39">
        <v>1143</v>
      </c>
      <c r="B684" s="35" t="s">
        <v>385</v>
      </c>
      <c r="C684" s="35" t="s">
        <v>386</v>
      </c>
      <c r="D684" s="29" t="s">
        <v>73</v>
      </c>
      <c r="E684" s="36" t="str">
        <f>IF(D684&gt;0,VLOOKUP(D684,lists!$C$6:$D$101,2,FALSE),"")</f>
        <v>Beets (sugar, fodder)</v>
      </c>
      <c r="G684" s="36" t="s">
        <v>405</v>
      </c>
      <c r="J684" s="35" t="s">
        <v>424</v>
      </c>
      <c r="K684" s="34" t="s">
        <v>252</v>
      </c>
      <c r="L684" s="36"/>
      <c r="M684" s="33" t="s">
        <v>1360</v>
      </c>
      <c r="N684" s="33">
        <f>IF(M684&gt;0,VLOOKUP(M684,lists!$Q$6:$R$161,2,FALSE),"")</f>
        <v>0</v>
      </c>
      <c r="P684" s="35" t="s">
        <v>515</v>
      </c>
      <c r="Q684" s="35" t="s">
        <v>396</v>
      </c>
      <c r="R684" s="29" t="s">
        <v>396</v>
      </c>
      <c r="S684" s="35" t="s">
        <v>396</v>
      </c>
      <c r="T684" s="38" t="s">
        <v>396</v>
      </c>
      <c r="U684" s="35" t="s">
        <v>1402</v>
      </c>
      <c r="V684" s="34" t="s">
        <v>406</v>
      </c>
      <c r="W684" s="35" t="s">
        <v>388</v>
      </c>
      <c r="X684" s="35" t="s">
        <v>1401</v>
      </c>
      <c r="Y684" s="35" t="s">
        <v>1400</v>
      </c>
      <c r="Z684" s="35">
        <v>1999</v>
      </c>
      <c r="AC684" s="64" t="s">
        <v>1412</v>
      </c>
      <c r="AD684" s="34" t="s">
        <v>182</v>
      </c>
    </row>
    <row r="685" spans="1:30" s="29" customFormat="1">
      <c r="A685" s="39">
        <v>1143</v>
      </c>
      <c r="B685" s="35" t="s">
        <v>385</v>
      </c>
      <c r="C685" s="35" t="s">
        <v>386</v>
      </c>
      <c r="D685" s="29" t="s">
        <v>73</v>
      </c>
      <c r="E685" s="36" t="str">
        <f>IF(D685&gt;0,VLOOKUP(D685,lists!$C$6:$D$101,2,FALSE),"")</f>
        <v>Beets (sugar, fodder)</v>
      </c>
      <c r="G685" s="36" t="s">
        <v>405</v>
      </c>
      <c r="J685" s="35" t="s">
        <v>424</v>
      </c>
      <c r="K685" s="34" t="s">
        <v>252</v>
      </c>
      <c r="L685" s="36"/>
      <c r="M685" s="33" t="s">
        <v>1362</v>
      </c>
      <c r="N685" s="33">
        <f>IF(M685&gt;0,VLOOKUP(M685,lists!$Q$6:$R$161,2,FALSE),"")</f>
        <v>0</v>
      </c>
      <c r="P685" s="35" t="s">
        <v>515</v>
      </c>
      <c r="Q685" s="35" t="s">
        <v>396</v>
      </c>
      <c r="R685" s="29" t="s">
        <v>396</v>
      </c>
      <c r="S685" s="35" t="s">
        <v>396</v>
      </c>
      <c r="T685" s="38" t="s">
        <v>396</v>
      </c>
      <c r="U685" s="35" t="s">
        <v>1402</v>
      </c>
      <c r="V685" s="34" t="s">
        <v>406</v>
      </c>
      <c r="W685" s="35" t="s">
        <v>388</v>
      </c>
      <c r="X685" s="35" t="s">
        <v>1401</v>
      </c>
      <c r="Y685" s="35" t="s">
        <v>1400</v>
      </c>
      <c r="Z685" s="35">
        <v>1999</v>
      </c>
      <c r="AC685" s="64" t="s">
        <v>1412</v>
      </c>
      <c r="AD685" s="34" t="s">
        <v>182</v>
      </c>
    </row>
    <row r="686" spans="1:30" s="29" customFormat="1">
      <c r="A686" s="39">
        <v>1143</v>
      </c>
      <c r="B686" s="35" t="s">
        <v>385</v>
      </c>
      <c r="C686" s="35" t="s">
        <v>386</v>
      </c>
      <c r="D686" s="29" t="s">
        <v>73</v>
      </c>
      <c r="E686" s="36" t="str">
        <f>IF(D686&gt;0,VLOOKUP(D686,lists!$C$6:$D$101,2,FALSE),"")</f>
        <v>Beets (sugar, fodder)</v>
      </c>
      <c r="G686" s="36" t="s">
        <v>405</v>
      </c>
      <c r="J686" s="35" t="s">
        <v>424</v>
      </c>
      <c r="K686" s="34" t="s">
        <v>252</v>
      </c>
      <c r="L686" s="36"/>
      <c r="M686" s="33" t="s">
        <v>1354</v>
      </c>
      <c r="N686" s="33">
        <f>IF(M686&gt;0,VLOOKUP(M686,lists!$Q$6:$R$161,2,FALSE),"")</f>
        <v>0</v>
      </c>
      <c r="P686" s="35" t="s">
        <v>515</v>
      </c>
      <c r="Q686" s="35" t="s">
        <v>396</v>
      </c>
      <c r="R686" s="29" t="s">
        <v>396</v>
      </c>
      <c r="S686" s="35" t="s">
        <v>396</v>
      </c>
      <c r="T686" s="38" t="s">
        <v>396</v>
      </c>
      <c r="U686" s="35" t="s">
        <v>1402</v>
      </c>
      <c r="V686" s="34" t="s">
        <v>406</v>
      </c>
      <c r="W686" s="35" t="s">
        <v>388</v>
      </c>
      <c r="X686" s="35" t="s">
        <v>1401</v>
      </c>
      <c r="Y686" s="35" t="s">
        <v>1400</v>
      </c>
      <c r="Z686" s="35">
        <v>1999</v>
      </c>
      <c r="AC686" s="64" t="s">
        <v>1412</v>
      </c>
      <c r="AD686" s="34" t="s">
        <v>182</v>
      </c>
    </row>
    <row r="687" spans="1:30" s="29" customFormat="1">
      <c r="A687" s="39">
        <v>1143</v>
      </c>
      <c r="B687" s="35" t="s">
        <v>385</v>
      </c>
      <c r="C687" s="35" t="s">
        <v>386</v>
      </c>
      <c r="D687" s="29" t="s">
        <v>73</v>
      </c>
      <c r="E687" s="36" t="str">
        <f>IF(D687&gt;0,VLOOKUP(D687,lists!$C$6:$D$101,2,FALSE),"")</f>
        <v>Beets (sugar, fodder)</v>
      </c>
      <c r="G687" s="36" t="s">
        <v>405</v>
      </c>
      <c r="J687" s="35" t="s">
        <v>424</v>
      </c>
      <c r="K687" s="34" t="s">
        <v>252</v>
      </c>
      <c r="L687" s="36"/>
      <c r="M687" s="33" t="s">
        <v>1357</v>
      </c>
      <c r="N687" s="33">
        <f>IF(M687&gt;0,VLOOKUP(M687,lists!$Q$6:$R$161,2,FALSE),"")</f>
        <v>0</v>
      </c>
      <c r="P687" s="35" t="s">
        <v>515</v>
      </c>
      <c r="Q687" s="35" t="s">
        <v>396</v>
      </c>
      <c r="R687" s="29" t="s">
        <v>396</v>
      </c>
      <c r="S687" s="35" t="s">
        <v>396</v>
      </c>
      <c r="T687" s="38" t="s">
        <v>396</v>
      </c>
      <c r="U687" s="35" t="s">
        <v>1402</v>
      </c>
      <c r="V687" s="34" t="s">
        <v>406</v>
      </c>
      <c r="W687" s="35" t="s">
        <v>388</v>
      </c>
      <c r="X687" s="35" t="s">
        <v>1401</v>
      </c>
      <c r="Y687" s="35" t="s">
        <v>1400</v>
      </c>
      <c r="Z687" s="35">
        <v>1999</v>
      </c>
      <c r="AC687" s="64" t="s">
        <v>1412</v>
      </c>
      <c r="AD687" s="34" t="s">
        <v>182</v>
      </c>
    </row>
    <row r="688" spans="1:30" s="29" customFormat="1">
      <c r="A688" s="39">
        <v>1143</v>
      </c>
      <c r="B688" s="35" t="s">
        <v>385</v>
      </c>
      <c r="C688" s="35" t="s">
        <v>386</v>
      </c>
      <c r="D688" s="29" t="s">
        <v>73</v>
      </c>
      <c r="E688" s="36" t="str">
        <f>IF(D688&gt;0,VLOOKUP(D688,lists!$C$6:$D$101,2,FALSE),"")</f>
        <v>Beets (sugar, fodder)</v>
      </c>
      <c r="G688" s="36" t="s">
        <v>405</v>
      </c>
      <c r="J688" s="35" t="s">
        <v>424</v>
      </c>
      <c r="K688" s="34" t="s">
        <v>252</v>
      </c>
      <c r="L688" s="36"/>
      <c r="M688" s="33" t="s">
        <v>319</v>
      </c>
      <c r="N688" s="33" t="str">
        <f>IF(M688&gt;0,VLOOKUP(M688,lists!$Q$6:$R$161,2,FALSE),"")</f>
        <v>Athelia rolfsii</v>
      </c>
      <c r="P688" s="35" t="s">
        <v>515</v>
      </c>
      <c r="Q688" s="35" t="s">
        <v>396</v>
      </c>
      <c r="R688" s="29" t="s">
        <v>396</v>
      </c>
      <c r="S688" s="35" t="s">
        <v>396</v>
      </c>
      <c r="T688" s="38" t="s">
        <v>396</v>
      </c>
      <c r="U688" s="35" t="s">
        <v>1402</v>
      </c>
      <c r="V688" s="34" t="s">
        <v>406</v>
      </c>
      <c r="W688" s="35" t="s">
        <v>388</v>
      </c>
      <c r="X688" s="35" t="s">
        <v>1401</v>
      </c>
      <c r="Y688" s="35" t="s">
        <v>1400</v>
      </c>
      <c r="Z688" s="35">
        <v>1999</v>
      </c>
      <c r="AC688" s="64" t="s">
        <v>1412</v>
      </c>
      <c r="AD688" s="34" t="s">
        <v>182</v>
      </c>
    </row>
    <row r="689" spans="1:30" s="29" customFormat="1">
      <c r="A689" s="39">
        <v>1143</v>
      </c>
      <c r="B689" s="35" t="s">
        <v>385</v>
      </c>
      <c r="C689" s="35" t="s">
        <v>386</v>
      </c>
      <c r="D689" s="29" t="s">
        <v>73</v>
      </c>
      <c r="E689" s="36" t="str">
        <f>IF(D689&gt;0,VLOOKUP(D689,lists!$C$6:$D$101,2,FALSE),"")</f>
        <v>Beets (sugar, fodder)</v>
      </c>
      <c r="G689" s="36" t="s">
        <v>405</v>
      </c>
      <c r="J689" s="35" t="s">
        <v>424</v>
      </c>
      <c r="K689" s="34" t="s">
        <v>252</v>
      </c>
      <c r="L689" s="36" t="s">
        <v>143</v>
      </c>
      <c r="M689" s="33"/>
      <c r="N689" s="33" t="str">
        <f>IF(M689&gt;0,VLOOKUP(M689,lists!$Q$6:$R$161,2,FALSE),"")</f>
        <v/>
      </c>
      <c r="P689" s="35" t="s">
        <v>515</v>
      </c>
      <c r="Q689" s="35" t="s">
        <v>396</v>
      </c>
      <c r="R689" s="29" t="s">
        <v>396</v>
      </c>
      <c r="S689" s="35" t="s">
        <v>396</v>
      </c>
      <c r="T689" s="38" t="s">
        <v>396</v>
      </c>
      <c r="U689" s="35" t="s">
        <v>1402</v>
      </c>
      <c r="V689" s="34" t="s">
        <v>406</v>
      </c>
      <c r="W689" s="35" t="s">
        <v>388</v>
      </c>
      <c r="X689" s="35" t="s">
        <v>1401</v>
      </c>
      <c r="Y689" s="35" t="s">
        <v>1400</v>
      </c>
      <c r="Z689" s="35">
        <v>1999</v>
      </c>
      <c r="AC689" s="64" t="s">
        <v>1412</v>
      </c>
      <c r="AD689" s="34" t="s">
        <v>182</v>
      </c>
    </row>
    <row r="690" spans="1:30" s="29" customFormat="1">
      <c r="A690" s="39">
        <v>1143</v>
      </c>
      <c r="B690" s="35" t="s">
        <v>385</v>
      </c>
      <c r="C690" s="35" t="s">
        <v>386</v>
      </c>
      <c r="D690" s="29" t="s">
        <v>73</v>
      </c>
      <c r="E690" s="36" t="str">
        <f>IF(D690&gt;0,VLOOKUP(D690,lists!$C$6:$D$101,2,FALSE),"")</f>
        <v>Beets (sugar, fodder)</v>
      </c>
      <c r="G690" s="36" t="s">
        <v>405</v>
      </c>
      <c r="J690" s="35" t="s">
        <v>424</v>
      </c>
      <c r="K690" s="34" t="s">
        <v>252</v>
      </c>
      <c r="L690" s="36" t="s">
        <v>157</v>
      </c>
      <c r="M690" s="33"/>
      <c r="N690" s="33" t="str">
        <f>IF(M690&gt;0,VLOOKUP(M690,lists!$Q$6:$R$161,2,FALSE),"")</f>
        <v/>
      </c>
      <c r="P690" s="35" t="s">
        <v>515</v>
      </c>
      <c r="Q690" s="35" t="s">
        <v>396</v>
      </c>
      <c r="R690" s="29" t="s">
        <v>396</v>
      </c>
      <c r="S690" s="35" t="s">
        <v>396</v>
      </c>
      <c r="T690" s="38" t="s">
        <v>396</v>
      </c>
      <c r="U690" s="35" t="s">
        <v>1402</v>
      </c>
      <c r="V690" s="34" t="s">
        <v>406</v>
      </c>
      <c r="W690" s="35" t="s">
        <v>388</v>
      </c>
      <c r="X690" s="35" t="s">
        <v>1401</v>
      </c>
      <c r="Y690" s="35" t="s">
        <v>1400</v>
      </c>
      <c r="Z690" s="35">
        <v>1999</v>
      </c>
      <c r="AC690" s="64" t="s">
        <v>1412</v>
      </c>
      <c r="AD690" s="34" t="s">
        <v>182</v>
      </c>
    </row>
    <row r="691" spans="1:30" s="29" customFormat="1">
      <c r="A691" s="39">
        <v>1143</v>
      </c>
      <c r="B691" s="35" t="s">
        <v>385</v>
      </c>
      <c r="C691" s="35" t="s">
        <v>386</v>
      </c>
      <c r="D691" s="29" t="s">
        <v>73</v>
      </c>
      <c r="E691" s="36" t="str">
        <f>IF(D691&gt;0,VLOOKUP(D691,lists!$C$6:$D$101,2,FALSE),"")</f>
        <v>Beets (sugar, fodder)</v>
      </c>
      <c r="G691" s="36" t="s">
        <v>405</v>
      </c>
      <c r="J691" s="35" t="s">
        <v>424</v>
      </c>
      <c r="K691" s="34" t="s">
        <v>252</v>
      </c>
      <c r="L691" s="36" t="s">
        <v>173</v>
      </c>
      <c r="M691" s="33"/>
      <c r="N691" s="33" t="str">
        <f>IF(M691&gt;0,VLOOKUP(M691,lists!$Q$6:$R$161,2,FALSE),"")</f>
        <v/>
      </c>
      <c r="P691" s="35" t="s">
        <v>515</v>
      </c>
      <c r="Q691" s="35" t="s">
        <v>396</v>
      </c>
      <c r="R691" s="29" t="s">
        <v>396</v>
      </c>
      <c r="S691" s="35" t="s">
        <v>396</v>
      </c>
      <c r="T691" s="38" t="s">
        <v>396</v>
      </c>
      <c r="U691" s="35" t="s">
        <v>1402</v>
      </c>
      <c r="V691" s="34" t="s">
        <v>406</v>
      </c>
      <c r="W691" s="35" t="s">
        <v>388</v>
      </c>
      <c r="X691" s="35" t="s">
        <v>1401</v>
      </c>
      <c r="Y691" s="35" t="s">
        <v>1400</v>
      </c>
      <c r="Z691" s="35">
        <v>1999</v>
      </c>
      <c r="AC691" s="64" t="s">
        <v>1412</v>
      </c>
      <c r="AD691" s="34" t="s">
        <v>182</v>
      </c>
    </row>
    <row r="692" spans="1:30" s="29" customFormat="1">
      <c r="A692" s="39">
        <v>1143</v>
      </c>
      <c r="B692" s="35" t="s">
        <v>385</v>
      </c>
      <c r="C692" s="35" t="s">
        <v>386</v>
      </c>
      <c r="D692" s="29" t="s">
        <v>73</v>
      </c>
      <c r="E692" s="36" t="str">
        <f>IF(D692&gt;0,VLOOKUP(D692,lists!$C$6:$D$101,2,FALSE),"")</f>
        <v>Beets (sugar, fodder)</v>
      </c>
      <c r="G692" s="36" t="s">
        <v>405</v>
      </c>
      <c r="J692" s="35" t="s">
        <v>424</v>
      </c>
      <c r="K692" s="34" t="s">
        <v>252</v>
      </c>
      <c r="L692" s="36" t="s">
        <v>172</v>
      </c>
      <c r="M692" s="33"/>
      <c r="N692" s="33" t="str">
        <f>IF(M692&gt;0,VLOOKUP(M692,lists!$Q$6:$R$161,2,FALSE),"")</f>
        <v/>
      </c>
      <c r="P692" s="35" t="s">
        <v>515</v>
      </c>
      <c r="Q692" s="35" t="s">
        <v>396</v>
      </c>
      <c r="R692" s="29" t="s">
        <v>396</v>
      </c>
      <c r="S692" s="35" t="s">
        <v>396</v>
      </c>
      <c r="T692" s="38" t="s">
        <v>396</v>
      </c>
      <c r="U692" s="35" t="s">
        <v>1402</v>
      </c>
      <c r="V692" s="34" t="s">
        <v>406</v>
      </c>
      <c r="W692" s="35" t="s">
        <v>388</v>
      </c>
      <c r="X692" s="35" t="s">
        <v>1401</v>
      </c>
      <c r="Y692" s="35" t="s">
        <v>1400</v>
      </c>
      <c r="Z692" s="35">
        <v>1999</v>
      </c>
      <c r="AC692" s="64" t="s">
        <v>1412</v>
      </c>
      <c r="AD692" s="34" t="s">
        <v>182</v>
      </c>
    </row>
    <row r="693" spans="1:30" s="29" customFormat="1">
      <c r="A693" s="39">
        <v>1143</v>
      </c>
      <c r="B693" s="35" t="s">
        <v>385</v>
      </c>
      <c r="C693" s="35" t="s">
        <v>386</v>
      </c>
      <c r="D693" s="29" t="s">
        <v>73</v>
      </c>
      <c r="E693" s="36" t="str">
        <f>IF(D693&gt;0,VLOOKUP(D693,lists!$C$6:$D$101,2,FALSE),"")</f>
        <v>Beets (sugar, fodder)</v>
      </c>
      <c r="G693" s="36" t="s">
        <v>405</v>
      </c>
      <c r="J693" s="35" t="s">
        <v>424</v>
      </c>
      <c r="K693" s="34" t="s">
        <v>252</v>
      </c>
      <c r="L693" s="36" t="s">
        <v>147</v>
      </c>
      <c r="M693" s="33"/>
      <c r="N693" s="33" t="str">
        <f>IF(M693&gt;0,VLOOKUP(M693,lists!$Q$6:$R$161,2,FALSE),"")</f>
        <v/>
      </c>
      <c r="P693" s="35" t="s">
        <v>515</v>
      </c>
      <c r="Q693" s="35" t="s">
        <v>396</v>
      </c>
      <c r="R693" s="29" t="s">
        <v>396</v>
      </c>
      <c r="S693" s="35" t="s">
        <v>396</v>
      </c>
      <c r="T693" s="38" t="s">
        <v>396</v>
      </c>
      <c r="U693" s="35" t="s">
        <v>1402</v>
      </c>
      <c r="V693" s="34" t="s">
        <v>406</v>
      </c>
      <c r="W693" s="35" t="s">
        <v>388</v>
      </c>
      <c r="X693" s="35" t="s">
        <v>1401</v>
      </c>
      <c r="Y693" s="35" t="s">
        <v>1400</v>
      </c>
      <c r="Z693" s="35">
        <v>1999</v>
      </c>
      <c r="AC693" s="64" t="s">
        <v>1412</v>
      </c>
      <c r="AD693" s="34" t="s">
        <v>182</v>
      </c>
    </row>
    <row r="694" spans="1:30" s="29" customFormat="1">
      <c r="A694" s="39">
        <v>1143</v>
      </c>
      <c r="B694" s="35" t="s">
        <v>385</v>
      </c>
      <c r="C694" s="35" t="s">
        <v>386</v>
      </c>
      <c r="D694" s="29" t="s">
        <v>73</v>
      </c>
      <c r="E694" s="36" t="str">
        <f>IF(D694&gt;0,VLOOKUP(D694,lists!$C$6:$D$101,2,FALSE),"")</f>
        <v>Beets (sugar, fodder)</v>
      </c>
      <c r="G694" s="36" t="s">
        <v>405</v>
      </c>
      <c r="J694" s="35" t="s">
        <v>424</v>
      </c>
      <c r="K694" s="34" t="s">
        <v>252</v>
      </c>
      <c r="L694" s="36" t="s">
        <v>8</v>
      </c>
      <c r="M694" s="33"/>
      <c r="N694" s="33" t="str">
        <f>IF(M694&gt;0,VLOOKUP(M694,lists!$Q$6:$R$161,2,FALSE),"")</f>
        <v/>
      </c>
      <c r="P694" s="35" t="s">
        <v>515</v>
      </c>
      <c r="Q694" s="35" t="s">
        <v>396</v>
      </c>
      <c r="R694" s="29" t="s">
        <v>396</v>
      </c>
      <c r="S694" s="35" t="s">
        <v>396</v>
      </c>
      <c r="T694" s="38" t="s">
        <v>396</v>
      </c>
      <c r="U694" s="35" t="s">
        <v>1402</v>
      </c>
      <c r="V694" s="34" t="s">
        <v>406</v>
      </c>
      <c r="W694" s="35" t="s">
        <v>388</v>
      </c>
      <c r="X694" s="35" t="s">
        <v>1401</v>
      </c>
      <c r="Y694" s="35" t="s">
        <v>1400</v>
      </c>
      <c r="Z694" s="35">
        <v>1999</v>
      </c>
      <c r="AC694" s="64" t="s">
        <v>1412</v>
      </c>
      <c r="AD694" s="34" t="s">
        <v>182</v>
      </c>
    </row>
    <row r="695" spans="1:30" s="29" customFormat="1">
      <c r="A695" s="39">
        <v>1143</v>
      </c>
      <c r="B695" s="35" t="s">
        <v>385</v>
      </c>
      <c r="C695" s="35" t="s">
        <v>386</v>
      </c>
      <c r="D695" s="29" t="s">
        <v>73</v>
      </c>
      <c r="E695" s="36" t="str">
        <f>IF(D695&gt;0,VLOOKUP(D695,lists!$C$6:$D$101,2,FALSE),"")</f>
        <v>Beets (sugar, fodder)</v>
      </c>
      <c r="G695" s="36" t="s">
        <v>405</v>
      </c>
      <c r="J695" s="35" t="s">
        <v>424</v>
      </c>
      <c r="K695" s="34" t="s">
        <v>252</v>
      </c>
      <c r="L695" s="36" t="s">
        <v>142</v>
      </c>
      <c r="M695" s="33"/>
      <c r="N695" s="33" t="str">
        <f>IF(M695&gt;0,VLOOKUP(M695,lists!$Q$6:$R$161,2,FALSE),"")</f>
        <v/>
      </c>
      <c r="P695" s="35" t="s">
        <v>515</v>
      </c>
      <c r="Q695" s="35" t="s">
        <v>396</v>
      </c>
      <c r="R695" s="29" t="s">
        <v>396</v>
      </c>
      <c r="S695" s="35" t="s">
        <v>396</v>
      </c>
      <c r="T695" s="38" t="s">
        <v>396</v>
      </c>
      <c r="U695" s="35" t="s">
        <v>1402</v>
      </c>
      <c r="V695" s="34" t="s">
        <v>406</v>
      </c>
      <c r="W695" s="35" t="s">
        <v>388</v>
      </c>
      <c r="X695" s="35" t="s">
        <v>1401</v>
      </c>
      <c r="Y695" s="35" t="s">
        <v>1400</v>
      </c>
      <c r="Z695" s="35">
        <v>1999</v>
      </c>
      <c r="AC695" s="64" t="s">
        <v>1412</v>
      </c>
      <c r="AD695" s="34" t="s">
        <v>182</v>
      </c>
    </row>
    <row r="696" spans="1:30" s="29" customFormat="1">
      <c r="A696" s="39">
        <v>1143</v>
      </c>
      <c r="B696" s="35" t="s">
        <v>385</v>
      </c>
      <c r="C696" s="35" t="s">
        <v>386</v>
      </c>
      <c r="D696" s="29" t="s">
        <v>73</v>
      </c>
      <c r="E696" s="36" t="str">
        <f>IF(D696&gt;0,VLOOKUP(D696,lists!$C$6:$D$101,2,FALSE),"")</f>
        <v>Beets (sugar, fodder)</v>
      </c>
      <c r="G696" s="36" t="s">
        <v>405</v>
      </c>
      <c r="J696" s="35" t="s">
        <v>424</v>
      </c>
      <c r="K696" s="34" t="s">
        <v>252</v>
      </c>
      <c r="L696" s="36" t="s">
        <v>165</v>
      </c>
      <c r="M696" s="33"/>
      <c r="N696" s="33" t="str">
        <f>IF(M696&gt;0,VLOOKUP(M696,lists!$Q$6:$R$161,2,FALSE),"")</f>
        <v/>
      </c>
      <c r="P696" s="35" t="s">
        <v>515</v>
      </c>
      <c r="Q696" s="35" t="s">
        <v>396</v>
      </c>
      <c r="R696" s="29" t="s">
        <v>396</v>
      </c>
      <c r="S696" s="35" t="s">
        <v>396</v>
      </c>
      <c r="T696" s="38" t="s">
        <v>396</v>
      </c>
      <c r="U696" s="35" t="s">
        <v>1402</v>
      </c>
      <c r="V696" s="34" t="s">
        <v>406</v>
      </c>
      <c r="W696" s="35" t="s">
        <v>388</v>
      </c>
      <c r="X696" s="35" t="s">
        <v>1401</v>
      </c>
      <c r="Y696" s="35" t="s">
        <v>1400</v>
      </c>
      <c r="Z696" s="35">
        <v>1999</v>
      </c>
      <c r="AC696" s="64" t="s">
        <v>1412</v>
      </c>
      <c r="AD696" s="34" t="s">
        <v>182</v>
      </c>
    </row>
    <row r="697" spans="1:30" s="29" customFormat="1">
      <c r="A697" s="39">
        <v>1143</v>
      </c>
      <c r="B697" s="35" t="s">
        <v>385</v>
      </c>
      <c r="C697" s="35" t="s">
        <v>386</v>
      </c>
      <c r="D697" s="29" t="s">
        <v>83</v>
      </c>
      <c r="E697" s="36" t="str">
        <f>IF(D697&gt;0,VLOOKUP(D697,lists!$C$6:$D$101,2,FALSE),"")</f>
        <v>Sunflower</v>
      </c>
      <c r="G697" s="36" t="s">
        <v>405</v>
      </c>
      <c r="J697" s="35" t="s">
        <v>424</v>
      </c>
      <c r="K697" s="34" t="s">
        <v>252</v>
      </c>
      <c r="L697" s="36"/>
      <c r="M697" s="33" t="s">
        <v>272</v>
      </c>
      <c r="N697" s="33" t="str">
        <f>IF(M697&gt;0,VLOOKUP(M697,lists!$Q$6:$R$161,2,FALSE),"")</f>
        <v>Pectobacterium carotovorum</v>
      </c>
      <c r="P697" s="35" t="s">
        <v>515</v>
      </c>
      <c r="Q697" s="35" t="s">
        <v>396</v>
      </c>
      <c r="R697" s="29" t="s">
        <v>396</v>
      </c>
      <c r="S697" s="35" t="s">
        <v>396</v>
      </c>
      <c r="T697" s="38" t="s">
        <v>396</v>
      </c>
      <c r="U697" s="35" t="s">
        <v>1402</v>
      </c>
      <c r="V697" s="34" t="s">
        <v>406</v>
      </c>
      <c r="W697" s="35" t="s">
        <v>388</v>
      </c>
      <c r="X697" s="35" t="s">
        <v>1401</v>
      </c>
      <c r="Y697" s="35" t="s">
        <v>1400</v>
      </c>
      <c r="Z697" s="35">
        <v>1999</v>
      </c>
      <c r="AC697" s="64" t="s">
        <v>1412</v>
      </c>
      <c r="AD697" s="34" t="s">
        <v>182</v>
      </c>
    </row>
    <row r="698" spans="1:30" s="29" customFormat="1">
      <c r="A698" s="39">
        <v>1143</v>
      </c>
      <c r="B698" s="35" t="s">
        <v>385</v>
      </c>
      <c r="C698" s="35" t="s">
        <v>386</v>
      </c>
      <c r="D698" s="29" t="s">
        <v>83</v>
      </c>
      <c r="E698" s="36" t="str">
        <f>IF(D698&gt;0,VLOOKUP(D698,lists!$C$6:$D$101,2,FALSE),"")</f>
        <v>Sunflower</v>
      </c>
      <c r="G698" s="36" t="s">
        <v>405</v>
      </c>
      <c r="J698" s="35" t="s">
        <v>424</v>
      </c>
      <c r="K698" s="34" t="s">
        <v>252</v>
      </c>
      <c r="L698" s="36"/>
      <c r="M698" s="33" t="s">
        <v>275</v>
      </c>
      <c r="N698" s="33">
        <f>IF(M698&gt;0,VLOOKUP(M698,lists!$Q$6:$R$161,2,FALSE),"")</f>
        <v>0</v>
      </c>
      <c r="P698" s="35" t="s">
        <v>515</v>
      </c>
      <c r="Q698" s="35" t="s">
        <v>396</v>
      </c>
      <c r="R698" s="29" t="s">
        <v>396</v>
      </c>
      <c r="S698" s="35" t="s">
        <v>396</v>
      </c>
      <c r="T698" s="38" t="s">
        <v>396</v>
      </c>
      <c r="U698" s="35" t="s">
        <v>1402</v>
      </c>
      <c r="V698" s="34" t="s">
        <v>406</v>
      </c>
      <c r="W698" s="35" t="s">
        <v>388</v>
      </c>
      <c r="X698" s="35" t="s">
        <v>1401</v>
      </c>
      <c r="Y698" s="35" t="s">
        <v>1400</v>
      </c>
      <c r="Z698" s="35">
        <v>1999</v>
      </c>
      <c r="AC698" s="64" t="s">
        <v>1412</v>
      </c>
      <c r="AD698" s="34" t="s">
        <v>182</v>
      </c>
    </row>
    <row r="699" spans="1:30" s="29" customFormat="1">
      <c r="A699" s="39">
        <v>1143</v>
      </c>
      <c r="B699" s="35" t="s">
        <v>385</v>
      </c>
      <c r="C699" s="35" t="s">
        <v>386</v>
      </c>
      <c r="D699" s="29" t="s">
        <v>83</v>
      </c>
      <c r="E699" s="36" t="str">
        <f>IF(D699&gt;0,VLOOKUP(D699,lists!$C$6:$D$101,2,FALSE),"")</f>
        <v>Sunflower</v>
      </c>
      <c r="G699" s="36" t="s">
        <v>405</v>
      </c>
      <c r="J699" s="35" t="s">
        <v>424</v>
      </c>
      <c r="K699" s="34" t="s">
        <v>252</v>
      </c>
      <c r="L699" s="36"/>
      <c r="M699" s="33" t="s">
        <v>1409</v>
      </c>
      <c r="N699" s="33">
        <f>IF(M699&gt;0,VLOOKUP(M699,lists!$Q$6:$R$161,2,FALSE),"")</f>
        <v>0</v>
      </c>
      <c r="P699" s="35" t="s">
        <v>515</v>
      </c>
      <c r="Q699" s="35" t="s">
        <v>396</v>
      </c>
      <c r="R699" s="29" t="s">
        <v>396</v>
      </c>
      <c r="S699" s="35" t="s">
        <v>396</v>
      </c>
      <c r="T699" s="38" t="s">
        <v>396</v>
      </c>
      <c r="U699" s="35" t="s">
        <v>1402</v>
      </c>
      <c r="V699" s="34" t="s">
        <v>406</v>
      </c>
      <c r="W699" s="35" t="s">
        <v>388</v>
      </c>
      <c r="X699" s="35" t="s">
        <v>1401</v>
      </c>
      <c r="Y699" s="35" t="s">
        <v>1400</v>
      </c>
      <c r="Z699" s="35">
        <v>1999</v>
      </c>
      <c r="AC699" s="64" t="s">
        <v>1412</v>
      </c>
      <c r="AD699" s="34" t="s">
        <v>182</v>
      </c>
    </row>
    <row r="700" spans="1:30" s="29" customFormat="1">
      <c r="A700" s="39">
        <v>1143</v>
      </c>
      <c r="B700" s="35" t="s">
        <v>385</v>
      </c>
      <c r="C700" s="35" t="s">
        <v>386</v>
      </c>
      <c r="D700" s="29" t="s">
        <v>83</v>
      </c>
      <c r="E700" s="36" t="str">
        <f>IF(D700&gt;0,VLOOKUP(D700,lists!$C$6:$D$101,2,FALSE),"")</f>
        <v>Sunflower</v>
      </c>
      <c r="G700" s="36" t="s">
        <v>405</v>
      </c>
      <c r="J700" s="35" t="s">
        <v>424</v>
      </c>
      <c r="K700" s="34" t="s">
        <v>252</v>
      </c>
      <c r="L700" s="36"/>
      <c r="M700" s="33" t="s">
        <v>1387</v>
      </c>
      <c r="N700" s="33">
        <f>IF(M700&gt;0,VLOOKUP(M700,lists!$Q$6:$R$161,2,FALSE),"")</f>
        <v>0</v>
      </c>
      <c r="P700" s="35" t="s">
        <v>515</v>
      </c>
      <c r="Q700" s="35" t="s">
        <v>396</v>
      </c>
      <c r="R700" s="29" t="s">
        <v>396</v>
      </c>
      <c r="S700" s="35" t="s">
        <v>396</v>
      </c>
      <c r="T700" s="38" t="s">
        <v>396</v>
      </c>
      <c r="U700" s="35" t="s">
        <v>1402</v>
      </c>
      <c r="V700" s="34" t="s">
        <v>406</v>
      </c>
      <c r="W700" s="35" t="s">
        <v>388</v>
      </c>
      <c r="X700" s="35" t="s">
        <v>1401</v>
      </c>
      <c r="Y700" s="35" t="s">
        <v>1400</v>
      </c>
      <c r="Z700" s="35">
        <v>1999</v>
      </c>
      <c r="AC700" s="64" t="s">
        <v>1412</v>
      </c>
      <c r="AD700" s="34" t="s">
        <v>182</v>
      </c>
    </row>
    <row r="701" spans="1:30" s="29" customFormat="1">
      <c r="A701" s="39">
        <v>1143</v>
      </c>
      <c r="B701" s="35" t="s">
        <v>385</v>
      </c>
      <c r="C701" s="35" t="s">
        <v>386</v>
      </c>
      <c r="D701" s="29" t="s">
        <v>83</v>
      </c>
      <c r="E701" s="36" t="str">
        <f>IF(D701&gt;0,VLOOKUP(D701,lists!$C$6:$D$101,2,FALSE),"")</f>
        <v>Sunflower</v>
      </c>
      <c r="G701" s="36" t="s">
        <v>405</v>
      </c>
      <c r="J701" s="35" t="s">
        <v>424</v>
      </c>
      <c r="K701" s="34" t="s">
        <v>252</v>
      </c>
      <c r="L701" s="36"/>
      <c r="M701" s="33" t="s">
        <v>1352</v>
      </c>
      <c r="N701" s="33">
        <f>IF(M701&gt;0,VLOOKUP(M701,lists!$Q$6:$R$161,2,FALSE),"")</f>
        <v>0</v>
      </c>
      <c r="P701" s="35" t="s">
        <v>515</v>
      </c>
      <c r="Q701" s="35" t="s">
        <v>396</v>
      </c>
      <c r="R701" s="29" t="s">
        <v>396</v>
      </c>
      <c r="S701" s="35" t="s">
        <v>396</v>
      </c>
      <c r="T701" s="38" t="s">
        <v>396</v>
      </c>
      <c r="U701" s="35" t="s">
        <v>1402</v>
      </c>
      <c r="V701" s="34" t="s">
        <v>406</v>
      </c>
      <c r="W701" s="35" t="s">
        <v>388</v>
      </c>
      <c r="X701" s="35" t="s">
        <v>1401</v>
      </c>
      <c r="Y701" s="35" t="s">
        <v>1400</v>
      </c>
      <c r="Z701" s="35">
        <v>1999</v>
      </c>
      <c r="AC701" s="64" t="s">
        <v>1412</v>
      </c>
      <c r="AD701" s="34" t="s">
        <v>182</v>
      </c>
    </row>
    <row r="702" spans="1:30" s="29" customFormat="1">
      <c r="A702" s="39">
        <v>1143</v>
      </c>
      <c r="B702" s="35" t="s">
        <v>385</v>
      </c>
      <c r="C702" s="35" t="s">
        <v>386</v>
      </c>
      <c r="D702" s="29" t="s">
        <v>83</v>
      </c>
      <c r="E702" s="36" t="str">
        <f>IF(D702&gt;0,VLOOKUP(D702,lists!$C$6:$D$101,2,FALSE),"")</f>
        <v>Sunflower</v>
      </c>
      <c r="G702" s="36" t="s">
        <v>405</v>
      </c>
      <c r="J702" s="35" t="s">
        <v>424</v>
      </c>
      <c r="K702" s="34" t="s">
        <v>252</v>
      </c>
      <c r="L702" s="36"/>
      <c r="M702" s="33" t="s">
        <v>298</v>
      </c>
      <c r="N702" s="33">
        <f>IF(M702&gt;0,VLOOKUP(M702,lists!$Q$6:$R$161,2,FALSE),"")</f>
        <v>0</v>
      </c>
      <c r="P702" s="35" t="s">
        <v>515</v>
      </c>
      <c r="Q702" s="35" t="s">
        <v>396</v>
      </c>
      <c r="R702" s="29" t="s">
        <v>396</v>
      </c>
      <c r="S702" s="35" t="s">
        <v>396</v>
      </c>
      <c r="T702" s="38" t="s">
        <v>396</v>
      </c>
      <c r="U702" s="35" t="s">
        <v>1402</v>
      </c>
      <c r="V702" s="34" t="s">
        <v>406</v>
      </c>
      <c r="W702" s="35" t="s">
        <v>388</v>
      </c>
      <c r="X702" s="35" t="s">
        <v>1401</v>
      </c>
      <c r="Y702" s="35" t="s">
        <v>1400</v>
      </c>
      <c r="Z702" s="35">
        <v>1999</v>
      </c>
      <c r="AC702" s="64" t="s">
        <v>1412</v>
      </c>
      <c r="AD702" s="34" t="s">
        <v>182</v>
      </c>
    </row>
    <row r="703" spans="1:30" s="29" customFormat="1">
      <c r="A703" s="39">
        <v>1143</v>
      </c>
      <c r="B703" s="35" t="s">
        <v>385</v>
      </c>
      <c r="C703" s="35" t="s">
        <v>386</v>
      </c>
      <c r="D703" s="29" t="s">
        <v>83</v>
      </c>
      <c r="E703" s="36" t="str">
        <f>IF(D703&gt;0,VLOOKUP(D703,lists!$C$6:$D$101,2,FALSE),"")</f>
        <v>Sunflower</v>
      </c>
      <c r="G703" s="36" t="s">
        <v>405</v>
      </c>
      <c r="J703" s="35" t="s">
        <v>424</v>
      </c>
      <c r="K703" s="34" t="s">
        <v>252</v>
      </c>
      <c r="L703" s="36"/>
      <c r="M703" s="33" t="s">
        <v>179</v>
      </c>
      <c r="N703" s="33">
        <f>IF(M703&gt;0,VLOOKUP(M703,lists!$Q$6:$R$161,2,FALSE),"")</f>
        <v>0</v>
      </c>
      <c r="P703" s="35" t="s">
        <v>515</v>
      </c>
      <c r="Q703" s="35" t="s">
        <v>396</v>
      </c>
      <c r="R703" s="29" t="s">
        <v>396</v>
      </c>
      <c r="S703" s="35" t="s">
        <v>396</v>
      </c>
      <c r="T703" s="38" t="s">
        <v>396</v>
      </c>
      <c r="U703" s="35" t="s">
        <v>1402</v>
      </c>
      <c r="V703" s="34" t="s">
        <v>406</v>
      </c>
      <c r="W703" s="35" t="s">
        <v>388</v>
      </c>
      <c r="X703" s="35" t="s">
        <v>1401</v>
      </c>
      <c r="Y703" s="35" t="s">
        <v>1400</v>
      </c>
      <c r="Z703" s="35">
        <v>1999</v>
      </c>
      <c r="AC703" s="64" t="s">
        <v>1412</v>
      </c>
      <c r="AD703" s="34" t="s">
        <v>182</v>
      </c>
    </row>
    <row r="704" spans="1:30" s="29" customFormat="1">
      <c r="A704" s="39">
        <v>1143</v>
      </c>
      <c r="B704" s="35" t="s">
        <v>385</v>
      </c>
      <c r="C704" s="35" t="s">
        <v>386</v>
      </c>
      <c r="D704" s="29" t="s">
        <v>83</v>
      </c>
      <c r="E704" s="36" t="str">
        <f>IF(D704&gt;0,VLOOKUP(D704,lists!$C$6:$D$101,2,FALSE),"")</f>
        <v>Sunflower</v>
      </c>
      <c r="G704" s="36" t="s">
        <v>405</v>
      </c>
      <c r="J704" s="35" t="s">
        <v>424</v>
      </c>
      <c r="K704" s="34" t="s">
        <v>252</v>
      </c>
      <c r="L704" s="36"/>
      <c r="M704" s="33" t="s">
        <v>319</v>
      </c>
      <c r="N704" s="33" t="str">
        <f>IF(M704&gt;0,VLOOKUP(M704,lists!$Q$6:$R$161,2,FALSE),"")</f>
        <v>Athelia rolfsii</v>
      </c>
      <c r="P704" s="35" t="s">
        <v>515</v>
      </c>
      <c r="Q704" s="35" t="s">
        <v>396</v>
      </c>
      <c r="R704" s="29" t="s">
        <v>396</v>
      </c>
      <c r="S704" s="35" t="s">
        <v>396</v>
      </c>
      <c r="T704" s="38" t="s">
        <v>396</v>
      </c>
      <c r="U704" s="35" t="s">
        <v>1402</v>
      </c>
      <c r="V704" s="34" t="s">
        <v>406</v>
      </c>
      <c r="W704" s="35" t="s">
        <v>388</v>
      </c>
      <c r="X704" s="35" t="s">
        <v>1401</v>
      </c>
      <c r="Y704" s="35" t="s">
        <v>1400</v>
      </c>
      <c r="Z704" s="35">
        <v>1999</v>
      </c>
      <c r="AC704" s="64" t="s">
        <v>1412</v>
      </c>
      <c r="AD704" s="34" t="s">
        <v>182</v>
      </c>
    </row>
    <row r="705" spans="1:30" s="29" customFormat="1">
      <c r="A705" s="39">
        <v>1143</v>
      </c>
      <c r="B705" s="35" t="s">
        <v>385</v>
      </c>
      <c r="C705" s="35" t="s">
        <v>386</v>
      </c>
      <c r="D705" s="29" t="s">
        <v>83</v>
      </c>
      <c r="E705" s="36" t="str">
        <f>IF(D705&gt;0,VLOOKUP(D705,lists!$C$6:$D$101,2,FALSE),"")</f>
        <v>Sunflower</v>
      </c>
      <c r="G705" s="36" t="s">
        <v>405</v>
      </c>
      <c r="J705" s="35" t="s">
        <v>424</v>
      </c>
      <c r="K705" s="34" t="s">
        <v>252</v>
      </c>
      <c r="L705" s="36" t="s">
        <v>173</v>
      </c>
      <c r="M705" s="33"/>
      <c r="N705" s="33" t="str">
        <f>IF(M705&gt;0,VLOOKUP(M705,lists!$Q$6:$R$161,2,FALSE),"")</f>
        <v/>
      </c>
      <c r="P705" s="35" t="s">
        <v>515</v>
      </c>
      <c r="Q705" s="35" t="s">
        <v>396</v>
      </c>
      <c r="R705" s="29" t="s">
        <v>396</v>
      </c>
      <c r="S705" s="35" t="s">
        <v>396</v>
      </c>
      <c r="T705" s="38" t="s">
        <v>396</v>
      </c>
      <c r="U705" s="35" t="s">
        <v>1402</v>
      </c>
      <c r="V705" s="34" t="s">
        <v>406</v>
      </c>
      <c r="W705" s="35" t="s">
        <v>388</v>
      </c>
      <c r="X705" s="35" t="s">
        <v>1401</v>
      </c>
      <c r="Y705" s="35" t="s">
        <v>1400</v>
      </c>
      <c r="Z705" s="35">
        <v>1999</v>
      </c>
      <c r="AC705" s="64" t="s">
        <v>1412</v>
      </c>
      <c r="AD705" s="34" t="s">
        <v>182</v>
      </c>
    </row>
    <row r="706" spans="1:30" s="29" customFormat="1">
      <c r="A706" s="39">
        <v>1143</v>
      </c>
      <c r="B706" s="35" t="s">
        <v>385</v>
      </c>
      <c r="C706" s="35" t="s">
        <v>386</v>
      </c>
      <c r="D706" s="29" t="s">
        <v>83</v>
      </c>
      <c r="E706" s="36" t="str">
        <f>IF(D706&gt;0,VLOOKUP(D706,lists!$C$6:$D$101,2,FALSE),"")</f>
        <v>Sunflower</v>
      </c>
      <c r="G706" s="36" t="s">
        <v>405</v>
      </c>
      <c r="J706" s="35" t="s">
        <v>424</v>
      </c>
      <c r="K706" s="34" t="s">
        <v>252</v>
      </c>
      <c r="L706" s="36" t="s">
        <v>172</v>
      </c>
      <c r="M706" s="33"/>
      <c r="N706" s="33" t="str">
        <f>IF(M706&gt;0,VLOOKUP(M706,lists!$Q$6:$R$161,2,FALSE),"")</f>
        <v/>
      </c>
      <c r="P706" s="35" t="s">
        <v>515</v>
      </c>
      <c r="Q706" s="35" t="s">
        <v>396</v>
      </c>
      <c r="R706" s="29" t="s">
        <v>396</v>
      </c>
      <c r="S706" s="35" t="s">
        <v>396</v>
      </c>
      <c r="T706" s="38" t="s">
        <v>396</v>
      </c>
      <c r="U706" s="35" t="s">
        <v>1402</v>
      </c>
      <c r="V706" s="34" t="s">
        <v>406</v>
      </c>
      <c r="W706" s="35" t="s">
        <v>388</v>
      </c>
      <c r="X706" s="35" t="s">
        <v>1401</v>
      </c>
      <c r="Y706" s="35" t="s">
        <v>1400</v>
      </c>
      <c r="Z706" s="35">
        <v>1999</v>
      </c>
      <c r="AC706" s="64" t="s">
        <v>1412</v>
      </c>
      <c r="AD706" s="34" t="s">
        <v>182</v>
      </c>
    </row>
    <row r="707" spans="1:30" s="29" customFormat="1">
      <c r="A707" s="39">
        <v>1143</v>
      </c>
      <c r="B707" s="35" t="s">
        <v>385</v>
      </c>
      <c r="C707" s="35" t="s">
        <v>386</v>
      </c>
      <c r="D707" s="29" t="s">
        <v>83</v>
      </c>
      <c r="E707" s="36" t="str">
        <f>IF(D707&gt;0,VLOOKUP(D707,lists!$C$6:$D$101,2,FALSE),"")</f>
        <v>Sunflower</v>
      </c>
      <c r="G707" s="36" t="s">
        <v>405</v>
      </c>
      <c r="J707" s="35" t="s">
        <v>424</v>
      </c>
      <c r="K707" s="34" t="s">
        <v>252</v>
      </c>
      <c r="L707" s="36" t="s">
        <v>8</v>
      </c>
      <c r="M707" s="33"/>
      <c r="N707" s="33" t="str">
        <f>IF(M707&gt;0,VLOOKUP(M707,lists!$Q$6:$R$161,2,FALSE),"")</f>
        <v/>
      </c>
      <c r="P707" s="35" t="s">
        <v>515</v>
      </c>
      <c r="Q707" s="35" t="s">
        <v>396</v>
      </c>
      <c r="R707" s="29" t="s">
        <v>396</v>
      </c>
      <c r="S707" s="35" t="s">
        <v>396</v>
      </c>
      <c r="T707" s="38" t="s">
        <v>396</v>
      </c>
      <c r="U707" s="35" t="s">
        <v>1402</v>
      </c>
      <c r="V707" s="34" t="s">
        <v>406</v>
      </c>
      <c r="W707" s="35" t="s">
        <v>388</v>
      </c>
      <c r="X707" s="35" t="s">
        <v>1401</v>
      </c>
      <c r="Y707" s="35" t="s">
        <v>1400</v>
      </c>
      <c r="Z707" s="35">
        <v>1999</v>
      </c>
      <c r="AC707" s="64" t="s">
        <v>1412</v>
      </c>
      <c r="AD707" s="34" t="s">
        <v>182</v>
      </c>
    </row>
    <row r="708" spans="1:30" s="29" customFormat="1">
      <c r="A708" s="39">
        <v>1143</v>
      </c>
      <c r="B708" s="35" t="s">
        <v>385</v>
      </c>
      <c r="C708" s="35" t="s">
        <v>386</v>
      </c>
      <c r="D708" s="29" t="s">
        <v>83</v>
      </c>
      <c r="E708" s="36" t="str">
        <f>IF(D708&gt;0,VLOOKUP(D708,lists!$C$6:$D$101,2,FALSE),"")</f>
        <v>Sunflower</v>
      </c>
      <c r="G708" s="36" t="s">
        <v>405</v>
      </c>
      <c r="J708" s="35" t="s">
        <v>424</v>
      </c>
      <c r="K708" s="34" t="s">
        <v>252</v>
      </c>
      <c r="L708" s="29" t="s">
        <v>1410</v>
      </c>
      <c r="M708" s="33"/>
      <c r="N708" s="33" t="str">
        <f>IF(M708&gt;0,VLOOKUP(M708,lists!$Q$6:$R$161,2,FALSE),"")</f>
        <v/>
      </c>
      <c r="P708" s="35" t="s">
        <v>515</v>
      </c>
      <c r="Q708" s="35" t="s">
        <v>396</v>
      </c>
      <c r="R708" s="29" t="s">
        <v>396</v>
      </c>
      <c r="S708" s="35" t="s">
        <v>396</v>
      </c>
      <c r="T708" s="38" t="s">
        <v>396</v>
      </c>
      <c r="U708" s="35" t="s">
        <v>1402</v>
      </c>
      <c r="V708" s="34" t="s">
        <v>406</v>
      </c>
      <c r="W708" s="35" t="s">
        <v>388</v>
      </c>
      <c r="X708" s="35" t="s">
        <v>1401</v>
      </c>
      <c r="Y708" s="35" t="s">
        <v>1400</v>
      </c>
      <c r="Z708" s="35">
        <v>1999</v>
      </c>
      <c r="AC708" s="64" t="s">
        <v>1412</v>
      </c>
      <c r="AD708" s="34" t="s">
        <v>182</v>
      </c>
    </row>
    <row r="709" spans="1:30" s="29" customFormat="1">
      <c r="A709" s="39">
        <v>1143</v>
      </c>
      <c r="B709" s="35" t="s">
        <v>385</v>
      </c>
      <c r="C709" s="35" t="s">
        <v>386</v>
      </c>
      <c r="D709" s="29" t="s">
        <v>227</v>
      </c>
      <c r="E709" s="36" t="str">
        <f>IF(D709&gt;0,VLOOKUP(D709,lists!$C$6:$D$101,2,FALSE),"")</f>
        <v>Tobacco</v>
      </c>
      <c r="G709" s="36" t="s">
        <v>405</v>
      </c>
      <c r="J709" s="35" t="s">
        <v>424</v>
      </c>
      <c r="K709" s="34" t="s">
        <v>252</v>
      </c>
      <c r="L709" s="36"/>
      <c r="M709" s="33" t="s">
        <v>272</v>
      </c>
      <c r="N709" s="33" t="str">
        <f>IF(M709&gt;0,VLOOKUP(M709,lists!$Q$6:$R$161,2,FALSE),"")</f>
        <v>Pectobacterium carotovorum</v>
      </c>
      <c r="P709" s="35" t="s">
        <v>515</v>
      </c>
      <c r="Q709" s="35" t="s">
        <v>396</v>
      </c>
      <c r="R709" s="29" t="s">
        <v>396</v>
      </c>
      <c r="S709" s="35" t="s">
        <v>396</v>
      </c>
      <c r="T709" s="38" t="s">
        <v>396</v>
      </c>
      <c r="U709" s="35" t="s">
        <v>1402</v>
      </c>
      <c r="V709" s="34" t="s">
        <v>406</v>
      </c>
      <c r="W709" s="35" t="s">
        <v>388</v>
      </c>
      <c r="X709" s="35" t="s">
        <v>1401</v>
      </c>
      <c r="Y709" s="35" t="s">
        <v>1400</v>
      </c>
      <c r="Z709" s="35">
        <v>1999</v>
      </c>
      <c r="AC709" s="64" t="s">
        <v>1412</v>
      </c>
      <c r="AD709" s="34" t="s">
        <v>182</v>
      </c>
    </row>
    <row r="710" spans="1:30" s="29" customFormat="1">
      <c r="A710" s="39">
        <v>1143</v>
      </c>
      <c r="B710" s="35" t="s">
        <v>385</v>
      </c>
      <c r="C710" s="35" t="s">
        <v>386</v>
      </c>
      <c r="D710" s="29" t="s">
        <v>227</v>
      </c>
      <c r="E710" s="36" t="str">
        <f>IF(D710&gt;0,VLOOKUP(D710,lists!$C$6:$D$101,2,FALSE),"")</f>
        <v>Tobacco</v>
      </c>
      <c r="G710" s="36" t="s">
        <v>405</v>
      </c>
      <c r="J710" s="35" t="s">
        <v>424</v>
      </c>
      <c r="K710" s="34" t="s">
        <v>252</v>
      </c>
      <c r="L710" s="36"/>
      <c r="M710" s="33" t="s">
        <v>331</v>
      </c>
      <c r="N710" s="33">
        <f>IF(M710&gt;0,VLOOKUP(M710,lists!$Q$6:$R$161,2,FALSE),"")</f>
        <v>0</v>
      </c>
      <c r="P710" s="35" t="s">
        <v>515</v>
      </c>
      <c r="Q710" s="35" t="s">
        <v>396</v>
      </c>
      <c r="R710" s="29" t="s">
        <v>396</v>
      </c>
      <c r="S710" s="35" t="s">
        <v>396</v>
      </c>
      <c r="T710" s="38" t="s">
        <v>396</v>
      </c>
      <c r="U710" s="35" t="s">
        <v>1402</v>
      </c>
      <c r="V710" s="34" t="s">
        <v>406</v>
      </c>
      <c r="W710" s="35" t="s">
        <v>388</v>
      </c>
      <c r="X710" s="35" t="s">
        <v>1401</v>
      </c>
      <c r="Y710" s="35" t="s">
        <v>1400</v>
      </c>
      <c r="Z710" s="35">
        <v>1999</v>
      </c>
      <c r="AC710" s="64" t="s">
        <v>1412</v>
      </c>
      <c r="AD710" s="34" t="s">
        <v>182</v>
      </c>
    </row>
    <row r="711" spans="1:30" s="29" customFormat="1">
      <c r="A711" s="39">
        <v>1143</v>
      </c>
      <c r="B711" s="35" t="s">
        <v>385</v>
      </c>
      <c r="C711" s="35" t="s">
        <v>386</v>
      </c>
      <c r="D711" s="29" t="s">
        <v>227</v>
      </c>
      <c r="E711" s="36" t="str">
        <f>IF(D711&gt;0,VLOOKUP(D711,lists!$C$6:$D$101,2,FALSE),"")</f>
        <v>Tobacco</v>
      </c>
      <c r="G711" s="36" t="s">
        <v>405</v>
      </c>
      <c r="J711" s="35" t="s">
        <v>424</v>
      </c>
      <c r="K711" s="34" t="s">
        <v>252</v>
      </c>
      <c r="L711" s="36"/>
      <c r="M711" s="33" t="s">
        <v>1411</v>
      </c>
      <c r="N711" s="33">
        <f>IF(M711&gt;0,VLOOKUP(M711,lists!$Q$6:$R$161,2,FALSE),"")</f>
        <v>0</v>
      </c>
      <c r="P711" s="35" t="s">
        <v>515</v>
      </c>
      <c r="Q711" s="35" t="s">
        <v>396</v>
      </c>
      <c r="R711" s="29" t="s">
        <v>396</v>
      </c>
      <c r="S711" s="35" t="s">
        <v>396</v>
      </c>
      <c r="T711" s="38" t="s">
        <v>396</v>
      </c>
      <c r="U711" s="35" t="s">
        <v>1402</v>
      </c>
      <c r="V711" s="34" t="s">
        <v>406</v>
      </c>
      <c r="W711" s="35" t="s">
        <v>388</v>
      </c>
      <c r="X711" s="35" t="s">
        <v>1401</v>
      </c>
      <c r="Y711" s="35" t="s">
        <v>1400</v>
      </c>
      <c r="Z711" s="35">
        <v>1999</v>
      </c>
      <c r="AC711" s="64" t="s">
        <v>1412</v>
      </c>
      <c r="AD711" s="34" t="s">
        <v>182</v>
      </c>
    </row>
    <row r="712" spans="1:30" s="29" customFormat="1">
      <c r="A712" s="39">
        <v>1143</v>
      </c>
      <c r="B712" s="35" t="s">
        <v>385</v>
      </c>
      <c r="C712" s="35" t="s">
        <v>386</v>
      </c>
      <c r="D712" s="29" t="s">
        <v>227</v>
      </c>
      <c r="E712" s="36" t="str">
        <f>IF(D712&gt;0,VLOOKUP(D712,lists!$C$6:$D$101,2,FALSE),"")</f>
        <v>Tobacco</v>
      </c>
      <c r="G712" s="36" t="s">
        <v>405</v>
      </c>
      <c r="J712" s="35" t="s">
        <v>424</v>
      </c>
      <c r="K712" s="34" t="s">
        <v>252</v>
      </c>
      <c r="L712" s="36"/>
      <c r="M712" s="33" t="s">
        <v>1340</v>
      </c>
      <c r="N712" s="33">
        <f>IF(M712&gt;0,VLOOKUP(M712,lists!$Q$6:$R$161,2,FALSE),"")</f>
        <v>0</v>
      </c>
      <c r="P712" s="35" t="s">
        <v>515</v>
      </c>
      <c r="Q712" s="35" t="s">
        <v>396</v>
      </c>
      <c r="R712" s="29" t="s">
        <v>396</v>
      </c>
      <c r="S712" s="35" t="s">
        <v>396</v>
      </c>
      <c r="T712" s="38" t="s">
        <v>396</v>
      </c>
      <c r="U712" s="35" t="s">
        <v>1402</v>
      </c>
      <c r="V712" s="34" t="s">
        <v>406</v>
      </c>
      <c r="W712" s="35" t="s">
        <v>388</v>
      </c>
      <c r="X712" s="35" t="s">
        <v>1401</v>
      </c>
      <c r="Y712" s="35" t="s">
        <v>1400</v>
      </c>
      <c r="Z712" s="35">
        <v>1999</v>
      </c>
      <c r="AC712" s="64" t="s">
        <v>1412</v>
      </c>
      <c r="AD712" s="34" t="s">
        <v>182</v>
      </c>
    </row>
    <row r="713" spans="1:30" s="29" customFormat="1">
      <c r="A713" s="39">
        <v>1143</v>
      </c>
      <c r="B713" s="35" t="s">
        <v>385</v>
      </c>
      <c r="C713" s="35" t="s">
        <v>386</v>
      </c>
      <c r="D713" s="29" t="s">
        <v>227</v>
      </c>
      <c r="E713" s="36" t="str">
        <f>IF(D713&gt;0,VLOOKUP(D713,lists!$C$6:$D$101,2,FALSE),"")</f>
        <v>Tobacco</v>
      </c>
      <c r="G713" s="36" t="s">
        <v>405</v>
      </c>
      <c r="J713" s="35" t="s">
        <v>424</v>
      </c>
      <c r="K713" s="34" t="s">
        <v>252</v>
      </c>
      <c r="L713" s="36"/>
      <c r="M713" s="33" t="s">
        <v>321</v>
      </c>
      <c r="N713" s="33" t="str">
        <f>IF(M713&gt;0,VLOOKUP(M713,lists!$Q$6:$R$161,2,FALSE),"")</f>
        <v>Chalara elegans</v>
      </c>
      <c r="P713" s="35" t="s">
        <v>515</v>
      </c>
      <c r="Q713" s="35" t="s">
        <v>396</v>
      </c>
      <c r="R713" s="29" t="s">
        <v>396</v>
      </c>
      <c r="S713" s="35" t="s">
        <v>396</v>
      </c>
      <c r="T713" s="38" t="s">
        <v>396</v>
      </c>
      <c r="U713" s="35" t="s">
        <v>1402</v>
      </c>
      <c r="V713" s="34" t="s">
        <v>406</v>
      </c>
      <c r="W713" s="35" t="s">
        <v>388</v>
      </c>
      <c r="X713" s="35" t="s">
        <v>1401</v>
      </c>
      <c r="Y713" s="35" t="s">
        <v>1400</v>
      </c>
      <c r="Z713" s="35">
        <v>1999</v>
      </c>
      <c r="AC713" s="64" t="s">
        <v>1412</v>
      </c>
      <c r="AD713" s="34" t="s">
        <v>182</v>
      </c>
    </row>
    <row r="714" spans="1:30" s="29" customFormat="1">
      <c r="A714" s="39">
        <v>1143</v>
      </c>
      <c r="B714" s="35" t="s">
        <v>385</v>
      </c>
      <c r="C714" s="35" t="s">
        <v>386</v>
      </c>
      <c r="D714" s="29" t="s">
        <v>227</v>
      </c>
      <c r="E714" s="36" t="str">
        <f>IF(D714&gt;0,VLOOKUP(D714,lists!$C$6:$D$101,2,FALSE),"")</f>
        <v>Tobacco</v>
      </c>
      <c r="G714" s="36" t="s">
        <v>405</v>
      </c>
      <c r="J714" s="35" t="s">
        <v>424</v>
      </c>
      <c r="K714" s="34" t="s">
        <v>252</v>
      </c>
      <c r="L714" s="36"/>
      <c r="M714" s="33" t="s">
        <v>200</v>
      </c>
      <c r="N714" s="33">
        <f>IF(M714&gt;0,VLOOKUP(M714,lists!$Q$6:$R$161,2,FALSE),"")</f>
        <v>0</v>
      </c>
      <c r="P714" s="35" t="s">
        <v>515</v>
      </c>
      <c r="Q714" s="35" t="s">
        <v>396</v>
      </c>
      <c r="R714" s="29" t="s">
        <v>396</v>
      </c>
      <c r="S714" s="35" t="s">
        <v>396</v>
      </c>
      <c r="T714" s="38" t="s">
        <v>396</v>
      </c>
      <c r="U714" s="35" t="s">
        <v>1402</v>
      </c>
      <c r="V714" s="34" t="s">
        <v>406</v>
      </c>
      <c r="W714" s="35" t="s">
        <v>388</v>
      </c>
      <c r="X714" s="35" t="s">
        <v>1401</v>
      </c>
      <c r="Y714" s="35" t="s">
        <v>1400</v>
      </c>
      <c r="Z714" s="35">
        <v>1999</v>
      </c>
      <c r="AC714" s="64" t="s">
        <v>1412</v>
      </c>
      <c r="AD714" s="34" t="s">
        <v>182</v>
      </c>
    </row>
    <row r="715" spans="1:30" s="29" customFormat="1">
      <c r="A715" s="39">
        <v>1143</v>
      </c>
      <c r="B715" s="35" t="s">
        <v>385</v>
      </c>
      <c r="C715" s="35" t="s">
        <v>386</v>
      </c>
      <c r="D715" s="29" t="s">
        <v>227</v>
      </c>
      <c r="E715" s="36" t="str">
        <f>IF(D715&gt;0,VLOOKUP(D715,lists!$C$6:$D$101,2,FALSE),"")</f>
        <v>Tobacco</v>
      </c>
      <c r="G715" s="36" t="s">
        <v>405</v>
      </c>
      <c r="J715" s="35" t="s">
        <v>424</v>
      </c>
      <c r="K715" s="34" t="s">
        <v>252</v>
      </c>
      <c r="L715" s="36"/>
      <c r="M715" s="33" t="s">
        <v>279</v>
      </c>
      <c r="N715" s="33">
        <f>IF(M715&gt;0,VLOOKUP(M715,lists!$Q$6:$R$161,2,FALSE),"")</f>
        <v>0</v>
      </c>
      <c r="P715" s="35" t="s">
        <v>515</v>
      </c>
      <c r="Q715" s="35" t="s">
        <v>396</v>
      </c>
      <c r="R715" s="29" t="s">
        <v>396</v>
      </c>
      <c r="S715" s="35" t="s">
        <v>396</v>
      </c>
      <c r="T715" s="38" t="s">
        <v>396</v>
      </c>
      <c r="U715" s="35" t="s">
        <v>1402</v>
      </c>
      <c r="V715" s="34" t="s">
        <v>406</v>
      </c>
      <c r="W715" s="35" t="s">
        <v>388</v>
      </c>
      <c r="X715" s="35" t="s">
        <v>1401</v>
      </c>
      <c r="Y715" s="35" t="s">
        <v>1400</v>
      </c>
      <c r="Z715" s="35">
        <v>1999</v>
      </c>
      <c r="AC715" s="64" t="s">
        <v>1412</v>
      </c>
      <c r="AD715" s="34" t="s">
        <v>182</v>
      </c>
    </row>
    <row r="716" spans="1:30" s="29" customFormat="1">
      <c r="A716" s="39">
        <v>1143</v>
      </c>
      <c r="B716" s="35" t="s">
        <v>385</v>
      </c>
      <c r="C716" s="35" t="s">
        <v>386</v>
      </c>
      <c r="D716" s="29" t="s">
        <v>227</v>
      </c>
      <c r="E716" s="36" t="str">
        <f>IF(D716&gt;0,VLOOKUP(D716,lists!$C$6:$D$101,2,FALSE),"")</f>
        <v>Tobacco</v>
      </c>
      <c r="G716" s="36" t="s">
        <v>405</v>
      </c>
      <c r="J716" s="35" t="s">
        <v>424</v>
      </c>
      <c r="K716" s="34" t="s">
        <v>252</v>
      </c>
      <c r="L716" s="36"/>
      <c r="M716" s="33" t="s">
        <v>332</v>
      </c>
      <c r="N716" s="33">
        <f>IF(M716&gt;0,VLOOKUP(M716,lists!$Q$6:$R$161,2,FALSE),"")</f>
        <v>0</v>
      </c>
      <c r="P716" s="35" t="s">
        <v>515</v>
      </c>
      <c r="Q716" s="35" t="s">
        <v>396</v>
      </c>
      <c r="R716" s="29" t="s">
        <v>396</v>
      </c>
      <c r="S716" s="35" t="s">
        <v>396</v>
      </c>
      <c r="T716" s="38" t="s">
        <v>396</v>
      </c>
      <c r="U716" s="35" t="s">
        <v>1402</v>
      </c>
      <c r="V716" s="34" t="s">
        <v>406</v>
      </c>
      <c r="W716" s="35" t="s">
        <v>388</v>
      </c>
      <c r="X716" s="35" t="s">
        <v>1401</v>
      </c>
      <c r="Y716" s="35" t="s">
        <v>1400</v>
      </c>
      <c r="Z716" s="35">
        <v>1999</v>
      </c>
      <c r="AC716" s="64" t="s">
        <v>1412</v>
      </c>
      <c r="AD716" s="34" t="s">
        <v>182</v>
      </c>
    </row>
    <row r="717" spans="1:30" s="29" customFormat="1">
      <c r="A717" s="39">
        <v>1143</v>
      </c>
      <c r="B717" s="35" t="s">
        <v>385</v>
      </c>
      <c r="C717" s="35" t="s">
        <v>386</v>
      </c>
      <c r="D717" s="29" t="s">
        <v>227</v>
      </c>
      <c r="E717" s="36" t="str">
        <f>IF(D717&gt;0,VLOOKUP(D717,lists!$C$6:$D$101,2,FALSE),"")</f>
        <v>Tobacco</v>
      </c>
      <c r="G717" s="36" t="s">
        <v>405</v>
      </c>
      <c r="J717" s="35" t="s">
        <v>424</v>
      </c>
      <c r="K717" s="34" t="s">
        <v>252</v>
      </c>
      <c r="L717" s="36"/>
      <c r="M717" s="33" t="s">
        <v>354</v>
      </c>
      <c r="N717" s="33">
        <f>IF(M717&gt;0,VLOOKUP(M717,lists!$Q$6:$R$161,2,FALSE),"")</f>
        <v>0</v>
      </c>
      <c r="P717" s="35" t="s">
        <v>515</v>
      </c>
      <c r="Q717" s="35" t="s">
        <v>396</v>
      </c>
      <c r="R717" s="29" t="s">
        <v>396</v>
      </c>
      <c r="S717" s="35" t="s">
        <v>396</v>
      </c>
      <c r="T717" s="38" t="s">
        <v>396</v>
      </c>
      <c r="U717" s="35" t="s">
        <v>1402</v>
      </c>
      <c r="V717" s="34" t="s">
        <v>406</v>
      </c>
      <c r="W717" s="35" t="s">
        <v>388</v>
      </c>
      <c r="X717" s="35" t="s">
        <v>1401</v>
      </c>
      <c r="Y717" s="35" t="s">
        <v>1400</v>
      </c>
      <c r="Z717" s="35">
        <v>1999</v>
      </c>
      <c r="AC717" s="64" t="s">
        <v>1412</v>
      </c>
      <c r="AD717" s="34" t="s">
        <v>182</v>
      </c>
    </row>
    <row r="718" spans="1:30" s="29" customFormat="1">
      <c r="A718" s="39">
        <v>1143</v>
      </c>
      <c r="B718" s="35" t="s">
        <v>385</v>
      </c>
      <c r="C718" s="35" t="s">
        <v>386</v>
      </c>
      <c r="D718" s="29" t="s">
        <v>227</v>
      </c>
      <c r="E718" s="36" t="str">
        <f>IF(D718&gt;0,VLOOKUP(D718,lists!$C$6:$D$101,2,FALSE),"")</f>
        <v>Tobacco</v>
      </c>
      <c r="G718" s="36" t="s">
        <v>405</v>
      </c>
      <c r="J718" s="35" t="s">
        <v>424</v>
      </c>
      <c r="K718" s="34" t="s">
        <v>252</v>
      </c>
      <c r="L718" s="36"/>
      <c r="M718" s="33" t="s">
        <v>275</v>
      </c>
      <c r="N718" s="33">
        <f>IF(M718&gt;0,VLOOKUP(M718,lists!$Q$6:$R$161,2,FALSE),"")</f>
        <v>0</v>
      </c>
      <c r="P718" s="35" t="s">
        <v>515</v>
      </c>
      <c r="Q718" s="35" t="s">
        <v>396</v>
      </c>
      <c r="R718" s="29" t="s">
        <v>396</v>
      </c>
      <c r="S718" s="35" t="s">
        <v>396</v>
      </c>
      <c r="T718" s="38" t="s">
        <v>396</v>
      </c>
      <c r="U718" s="35" t="s">
        <v>1402</v>
      </c>
      <c r="V718" s="34" t="s">
        <v>406</v>
      </c>
      <c r="W718" s="35" t="s">
        <v>388</v>
      </c>
      <c r="X718" s="35" t="s">
        <v>1401</v>
      </c>
      <c r="Y718" s="35" t="s">
        <v>1400</v>
      </c>
      <c r="Z718" s="35">
        <v>1999</v>
      </c>
      <c r="AC718" s="64" t="s">
        <v>1412</v>
      </c>
      <c r="AD718" s="34" t="s">
        <v>182</v>
      </c>
    </row>
    <row r="719" spans="1:30" s="29" customFormat="1">
      <c r="A719" s="39">
        <v>1143</v>
      </c>
      <c r="B719" s="35" t="s">
        <v>385</v>
      </c>
      <c r="C719" s="35" t="s">
        <v>386</v>
      </c>
      <c r="D719" s="29" t="s">
        <v>227</v>
      </c>
      <c r="E719" s="36" t="str">
        <f>IF(D719&gt;0,VLOOKUP(D719,lists!$C$6:$D$101,2,FALSE),"")</f>
        <v>Tobacco</v>
      </c>
      <c r="G719" s="36" t="s">
        <v>405</v>
      </c>
      <c r="J719" s="35" t="s">
        <v>424</v>
      </c>
      <c r="K719" s="34" t="s">
        <v>252</v>
      </c>
      <c r="L719" s="36"/>
      <c r="M719" s="33" t="s">
        <v>1357</v>
      </c>
      <c r="N719" s="33">
        <f>IF(M719&gt;0,VLOOKUP(M719,lists!$Q$6:$R$161,2,FALSE),"")</f>
        <v>0</v>
      </c>
      <c r="P719" s="35" t="s">
        <v>515</v>
      </c>
      <c r="Q719" s="35" t="s">
        <v>396</v>
      </c>
      <c r="R719" s="29" t="s">
        <v>396</v>
      </c>
      <c r="S719" s="35" t="s">
        <v>396</v>
      </c>
      <c r="T719" s="38" t="s">
        <v>396</v>
      </c>
      <c r="U719" s="35" t="s">
        <v>1402</v>
      </c>
      <c r="V719" s="34" t="s">
        <v>406</v>
      </c>
      <c r="W719" s="35" t="s">
        <v>388</v>
      </c>
      <c r="X719" s="35" t="s">
        <v>1401</v>
      </c>
      <c r="Y719" s="35" t="s">
        <v>1400</v>
      </c>
      <c r="Z719" s="35">
        <v>1999</v>
      </c>
      <c r="AC719" s="64" t="s">
        <v>1412</v>
      </c>
      <c r="AD719" s="34" t="s">
        <v>182</v>
      </c>
    </row>
    <row r="720" spans="1:30" s="29" customFormat="1">
      <c r="A720" s="39">
        <v>1143</v>
      </c>
      <c r="B720" s="35" t="s">
        <v>385</v>
      </c>
      <c r="C720" s="35" t="s">
        <v>386</v>
      </c>
      <c r="D720" s="29" t="s">
        <v>227</v>
      </c>
      <c r="E720" s="36" t="str">
        <f>IF(D720&gt;0,VLOOKUP(D720,lists!$C$6:$D$101,2,FALSE),"")</f>
        <v>Tobacco</v>
      </c>
      <c r="G720" s="36" t="s">
        <v>405</v>
      </c>
      <c r="J720" s="35" t="s">
        <v>424</v>
      </c>
      <c r="K720" s="34" t="s">
        <v>252</v>
      </c>
      <c r="L720" s="36"/>
      <c r="M720" s="33" t="s">
        <v>1360</v>
      </c>
      <c r="N720" s="33">
        <f>IF(M720&gt;0,VLOOKUP(M720,lists!$Q$6:$R$161,2,FALSE),"")</f>
        <v>0</v>
      </c>
      <c r="P720" s="35" t="s">
        <v>515</v>
      </c>
      <c r="Q720" s="35" t="s">
        <v>396</v>
      </c>
      <c r="R720" s="29" t="s">
        <v>396</v>
      </c>
      <c r="S720" s="35" t="s">
        <v>396</v>
      </c>
      <c r="T720" s="38" t="s">
        <v>396</v>
      </c>
      <c r="U720" s="35" t="s">
        <v>1402</v>
      </c>
      <c r="V720" s="34" t="s">
        <v>406</v>
      </c>
      <c r="W720" s="35" t="s">
        <v>388</v>
      </c>
      <c r="X720" s="35" t="s">
        <v>1401</v>
      </c>
      <c r="Y720" s="35" t="s">
        <v>1400</v>
      </c>
      <c r="Z720" s="35">
        <v>1999</v>
      </c>
      <c r="AC720" s="64" t="s">
        <v>1412</v>
      </c>
      <c r="AD720" s="34" t="s">
        <v>182</v>
      </c>
    </row>
    <row r="721" spans="1:30" s="29" customFormat="1">
      <c r="A721" s="39">
        <v>1143</v>
      </c>
      <c r="B721" s="35" t="s">
        <v>385</v>
      </c>
      <c r="C721" s="35" t="s">
        <v>386</v>
      </c>
      <c r="D721" s="29" t="s">
        <v>227</v>
      </c>
      <c r="E721" s="36" t="str">
        <f>IF(D721&gt;0,VLOOKUP(D721,lists!$C$6:$D$101,2,FALSE),"")</f>
        <v>Tobacco</v>
      </c>
      <c r="G721" s="36" t="s">
        <v>405</v>
      </c>
      <c r="J721" s="35" t="s">
        <v>424</v>
      </c>
      <c r="K721" s="34" t="s">
        <v>252</v>
      </c>
      <c r="L721" s="36"/>
      <c r="M721" s="33" t="s">
        <v>319</v>
      </c>
      <c r="N721" s="33" t="str">
        <f>IF(M721&gt;0,VLOOKUP(M721,lists!$Q$6:$R$161,2,FALSE),"")</f>
        <v>Athelia rolfsii</v>
      </c>
      <c r="P721" s="35" t="s">
        <v>515</v>
      </c>
      <c r="Q721" s="35" t="s">
        <v>396</v>
      </c>
      <c r="R721" s="29" t="s">
        <v>396</v>
      </c>
      <c r="S721" s="35" t="s">
        <v>396</v>
      </c>
      <c r="T721" s="38" t="s">
        <v>396</v>
      </c>
      <c r="U721" s="35" t="s">
        <v>1402</v>
      </c>
      <c r="V721" s="34" t="s">
        <v>406</v>
      </c>
      <c r="W721" s="35" t="s">
        <v>388</v>
      </c>
      <c r="X721" s="35" t="s">
        <v>1401</v>
      </c>
      <c r="Y721" s="35" t="s">
        <v>1400</v>
      </c>
      <c r="Z721" s="35">
        <v>1999</v>
      </c>
      <c r="AC721" s="64" t="s">
        <v>1412</v>
      </c>
      <c r="AD721" s="34" t="s">
        <v>182</v>
      </c>
    </row>
    <row r="722" spans="1:30" s="29" customFormat="1">
      <c r="A722" s="39">
        <v>1143</v>
      </c>
      <c r="B722" s="35" t="s">
        <v>385</v>
      </c>
      <c r="C722" s="35" t="s">
        <v>386</v>
      </c>
      <c r="D722" s="29" t="s">
        <v>227</v>
      </c>
      <c r="E722" s="36" t="str">
        <f>IF(D722&gt;0,VLOOKUP(D722,lists!$C$6:$D$101,2,FALSE),"")</f>
        <v>Tobacco</v>
      </c>
      <c r="G722" s="36" t="s">
        <v>405</v>
      </c>
      <c r="J722" s="35" t="s">
        <v>424</v>
      </c>
      <c r="K722" s="34" t="s">
        <v>252</v>
      </c>
      <c r="L722" s="36"/>
      <c r="M722" s="33" t="s">
        <v>326</v>
      </c>
      <c r="N722" s="33">
        <f>IF(M722&gt;0,VLOOKUP(M722,lists!$Q$6:$R$161,2,FALSE),"")</f>
        <v>0</v>
      </c>
      <c r="P722" s="35" t="s">
        <v>515</v>
      </c>
      <c r="Q722" s="35" t="s">
        <v>396</v>
      </c>
      <c r="R722" s="29" t="s">
        <v>396</v>
      </c>
      <c r="S722" s="35" t="s">
        <v>396</v>
      </c>
      <c r="T722" s="38" t="s">
        <v>396</v>
      </c>
      <c r="U722" s="35" t="s">
        <v>1402</v>
      </c>
      <c r="V722" s="34" t="s">
        <v>406</v>
      </c>
      <c r="W722" s="35" t="s">
        <v>388</v>
      </c>
      <c r="X722" s="35" t="s">
        <v>1401</v>
      </c>
      <c r="Y722" s="35" t="s">
        <v>1400</v>
      </c>
      <c r="Z722" s="35">
        <v>1999</v>
      </c>
      <c r="AC722" s="64" t="s">
        <v>1412</v>
      </c>
      <c r="AD722" s="34" t="s">
        <v>182</v>
      </c>
    </row>
    <row r="723" spans="1:30" s="29" customFormat="1">
      <c r="A723" s="39">
        <v>1143</v>
      </c>
      <c r="B723" s="35" t="s">
        <v>385</v>
      </c>
      <c r="C723" s="35" t="s">
        <v>386</v>
      </c>
      <c r="D723" s="29" t="s">
        <v>227</v>
      </c>
      <c r="E723" s="36" t="str">
        <f>IF(D723&gt;0,VLOOKUP(D723,lists!$C$6:$D$101,2,FALSE),"")</f>
        <v>Tobacco</v>
      </c>
      <c r="G723" s="36" t="s">
        <v>405</v>
      </c>
      <c r="J723" s="35" t="s">
        <v>424</v>
      </c>
      <c r="K723" s="34" t="s">
        <v>252</v>
      </c>
      <c r="L723" s="36"/>
      <c r="M723" s="33" t="s">
        <v>180</v>
      </c>
      <c r="N723" s="33">
        <f>IF(M723&gt;0,VLOOKUP(M723,lists!$Q$6:$R$161,2,FALSE),"")</f>
        <v>0</v>
      </c>
      <c r="P723" s="35" t="s">
        <v>515</v>
      </c>
      <c r="Q723" s="35" t="s">
        <v>396</v>
      </c>
      <c r="R723" s="29" t="s">
        <v>396</v>
      </c>
      <c r="S723" s="35" t="s">
        <v>396</v>
      </c>
      <c r="T723" s="38" t="s">
        <v>396</v>
      </c>
      <c r="U723" s="35" t="s">
        <v>1402</v>
      </c>
      <c r="V723" s="34" t="s">
        <v>406</v>
      </c>
      <c r="W723" s="35" t="s">
        <v>388</v>
      </c>
      <c r="X723" s="35" t="s">
        <v>1401</v>
      </c>
      <c r="Y723" s="35" t="s">
        <v>1400</v>
      </c>
      <c r="Z723" s="35">
        <v>1999</v>
      </c>
      <c r="AC723" s="64" t="s">
        <v>1412</v>
      </c>
      <c r="AD723" s="34" t="s">
        <v>182</v>
      </c>
    </row>
    <row r="724" spans="1:30" s="29" customFormat="1">
      <c r="A724" s="39">
        <v>1143</v>
      </c>
      <c r="B724" s="35" t="s">
        <v>385</v>
      </c>
      <c r="C724" s="35" t="s">
        <v>386</v>
      </c>
      <c r="D724" s="29" t="s">
        <v>227</v>
      </c>
      <c r="E724" s="36" t="str">
        <f>IF(D724&gt;0,VLOOKUP(D724,lists!$C$6:$D$101,2,FALSE),"")</f>
        <v>Tobacco</v>
      </c>
      <c r="G724" s="36" t="s">
        <v>405</v>
      </c>
      <c r="J724" s="35" t="s">
        <v>424</v>
      </c>
      <c r="K724" s="34" t="s">
        <v>252</v>
      </c>
      <c r="L724" s="36" t="s">
        <v>1381</v>
      </c>
      <c r="M724" s="33"/>
      <c r="N724" s="33" t="str">
        <f>IF(M724&gt;0,VLOOKUP(M724,lists!$Q$6:$R$161,2,FALSE),"")</f>
        <v/>
      </c>
      <c r="P724" s="35" t="s">
        <v>515</v>
      </c>
      <c r="Q724" s="35" t="s">
        <v>396</v>
      </c>
      <c r="R724" s="29" t="s">
        <v>396</v>
      </c>
      <c r="S724" s="35" t="s">
        <v>396</v>
      </c>
      <c r="T724" s="38" t="s">
        <v>396</v>
      </c>
      <c r="U724" s="35" t="s">
        <v>1402</v>
      </c>
      <c r="V724" s="34" t="s">
        <v>406</v>
      </c>
      <c r="W724" s="35" t="s">
        <v>388</v>
      </c>
      <c r="X724" s="35" t="s">
        <v>1401</v>
      </c>
      <c r="Y724" s="35" t="s">
        <v>1400</v>
      </c>
      <c r="Z724" s="35">
        <v>1999</v>
      </c>
      <c r="AC724" s="64" t="s">
        <v>1412</v>
      </c>
      <c r="AD724" s="34" t="s">
        <v>182</v>
      </c>
    </row>
    <row r="725" spans="1:30" s="29" customFormat="1">
      <c r="A725" s="39">
        <v>1143</v>
      </c>
      <c r="B725" s="35" t="s">
        <v>385</v>
      </c>
      <c r="C725" s="35" t="s">
        <v>386</v>
      </c>
      <c r="D725" s="29" t="s">
        <v>227</v>
      </c>
      <c r="E725" s="36" t="str">
        <f>IF(D725&gt;0,VLOOKUP(D725,lists!$C$6:$D$101,2,FALSE),"")</f>
        <v>Tobacco</v>
      </c>
      <c r="G725" s="36" t="s">
        <v>405</v>
      </c>
      <c r="J725" s="35" t="s">
        <v>424</v>
      </c>
      <c r="K725" s="34" t="s">
        <v>252</v>
      </c>
      <c r="L725" s="36" t="s">
        <v>157</v>
      </c>
      <c r="M725" s="33"/>
      <c r="N725" s="33" t="str">
        <f>IF(M725&gt;0,VLOOKUP(M725,lists!$Q$6:$R$161,2,FALSE),"")</f>
        <v/>
      </c>
      <c r="P725" s="35" t="s">
        <v>515</v>
      </c>
      <c r="Q725" s="35" t="s">
        <v>396</v>
      </c>
      <c r="R725" s="29" t="s">
        <v>396</v>
      </c>
      <c r="S725" s="35" t="s">
        <v>396</v>
      </c>
      <c r="T725" s="38" t="s">
        <v>396</v>
      </c>
      <c r="U725" s="35" t="s">
        <v>1402</v>
      </c>
      <c r="V725" s="34" t="s">
        <v>406</v>
      </c>
      <c r="W725" s="35" t="s">
        <v>388</v>
      </c>
      <c r="X725" s="35" t="s">
        <v>1401</v>
      </c>
      <c r="Y725" s="35" t="s">
        <v>1400</v>
      </c>
      <c r="Z725" s="35">
        <v>1999</v>
      </c>
      <c r="AC725" s="64" t="s">
        <v>1412</v>
      </c>
      <c r="AD725" s="34" t="s">
        <v>182</v>
      </c>
    </row>
    <row r="726" spans="1:30" s="29" customFormat="1">
      <c r="A726" s="39">
        <v>1143</v>
      </c>
      <c r="B726" s="35" t="s">
        <v>385</v>
      </c>
      <c r="C726" s="35" t="s">
        <v>386</v>
      </c>
      <c r="D726" s="29" t="s">
        <v>227</v>
      </c>
      <c r="E726" s="36" t="str">
        <f>IF(D726&gt;0,VLOOKUP(D726,lists!$C$6:$D$101,2,FALSE),"")</f>
        <v>Tobacco</v>
      </c>
      <c r="G726" s="36" t="s">
        <v>405</v>
      </c>
      <c r="J726" s="35" t="s">
        <v>424</v>
      </c>
      <c r="K726" s="34" t="s">
        <v>252</v>
      </c>
      <c r="L726" s="36" t="s">
        <v>9</v>
      </c>
      <c r="M726" s="33"/>
      <c r="N726" s="33" t="str">
        <f>IF(M726&gt;0,VLOOKUP(M726,lists!$Q$6:$R$161,2,FALSE),"")</f>
        <v/>
      </c>
      <c r="P726" s="35" t="s">
        <v>515</v>
      </c>
      <c r="Q726" s="35" t="s">
        <v>396</v>
      </c>
      <c r="R726" s="29" t="s">
        <v>396</v>
      </c>
      <c r="S726" s="35" t="s">
        <v>396</v>
      </c>
      <c r="T726" s="38" t="s">
        <v>396</v>
      </c>
      <c r="U726" s="35" t="s">
        <v>1402</v>
      </c>
      <c r="V726" s="34" t="s">
        <v>406</v>
      </c>
      <c r="W726" s="35" t="s">
        <v>388</v>
      </c>
      <c r="X726" s="35" t="s">
        <v>1401</v>
      </c>
      <c r="Y726" s="35" t="s">
        <v>1400</v>
      </c>
      <c r="Z726" s="35">
        <v>1999</v>
      </c>
      <c r="AC726" s="64" t="s">
        <v>1412</v>
      </c>
      <c r="AD726" s="34" t="s">
        <v>182</v>
      </c>
    </row>
    <row r="727" spans="1:30" s="29" customFormat="1">
      <c r="A727" s="39">
        <v>1143</v>
      </c>
      <c r="B727" s="35" t="s">
        <v>385</v>
      </c>
      <c r="C727" s="35" t="s">
        <v>386</v>
      </c>
      <c r="D727" s="29" t="s">
        <v>227</v>
      </c>
      <c r="E727" s="36" t="str">
        <f>IF(D727&gt;0,VLOOKUP(D727,lists!$C$6:$D$101,2,FALSE),"")</f>
        <v>Tobacco</v>
      </c>
      <c r="G727" s="36" t="s">
        <v>405</v>
      </c>
      <c r="J727" s="35" t="s">
        <v>424</v>
      </c>
      <c r="K727" s="34" t="s">
        <v>252</v>
      </c>
      <c r="L727" s="36" t="s">
        <v>1410</v>
      </c>
      <c r="M727" s="33"/>
      <c r="N727" s="33" t="str">
        <f>IF(M727&gt;0,VLOOKUP(M727,lists!$Q$6:$R$161,2,FALSE),"")</f>
        <v/>
      </c>
      <c r="P727" s="35" t="s">
        <v>515</v>
      </c>
      <c r="Q727" s="35" t="s">
        <v>396</v>
      </c>
      <c r="R727" s="29" t="s">
        <v>396</v>
      </c>
      <c r="S727" s="35" t="s">
        <v>396</v>
      </c>
      <c r="T727" s="38" t="s">
        <v>396</v>
      </c>
      <c r="U727" s="35" t="s">
        <v>1402</v>
      </c>
      <c r="V727" s="34" t="s">
        <v>406</v>
      </c>
      <c r="W727" s="35" t="s">
        <v>388</v>
      </c>
      <c r="X727" s="35" t="s">
        <v>1401</v>
      </c>
      <c r="Y727" s="35" t="s">
        <v>1400</v>
      </c>
      <c r="Z727" s="35">
        <v>1999</v>
      </c>
      <c r="AC727" s="64" t="s">
        <v>1412</v>
      </c>
      <c r="AD727" s="34" t="s">
        <v>182</v>
      </c>
    </row>
    <row r="728" spans="1:30" s="29" customFormat="1">
      <c r="A728" s="39">
        <v>1143</v>
      </c>
      <c r="B728" s="35" t="s">
        <v>385</v>
      </c>
      <c r="C728" s="35" t="s">
        <v>386</v>
      </c>
      <c r="D728" s="29" t="s">
        <v>227</v>
      </c>
      <c r="E728" s="36" t="str">
        <f>IF(D728&gt;0,VLOOKUP(D728,lists!$C$6:$D$101,2,FALSE),"")</f>
        <v>Tobacco</v>
      </c>
      <c r="G728" s="36" t="s">
        <v>405</v>
      </c>
      <c r="J728" s="35" t="s">
        <v>424</v>
      </c>
      <c r="K728" s="34" t="s">
        <v>252</v>
      </c>
      <c r="L728" s="36" t="s">
        <v>173</v>
      </c>
      <c r="M728" s="33"/>
      <c r="N728" s="33" t="str">
        <f>IF(M728&gt;0,VLOOKUP(M728,lists!$Q$6:$R$161,2,FALSE),"")</f>
        <v/>
      </c>
      <c r="P728" s="35" t="s">
        <v>515</v>
      </c>
      <c r="Q728" s="35" t="s">
        <v>396</v>
      </c>
      <c r="R728" s="29" t="s">
        <v>396</v>
      </c>
      <c r="S728" s="35" t="s">
        <v>396</v>
      </c>
      <c r="T728" s="38" t="s">
        <v>396</v>
      </c>
      <c r="U728" s="35" t="s">
        <v>1402</v>
      </c>
      <c r="V728" s="34" t="s">
        <v>406</v>
      </c>
      <c r="W728" s="35" t="s">
        <v>388</v>
      </c>
      <c r="X728" s="35" t="s">
        <v>1401</v>
      </c>
      <c r="Y728" s="35" t="s">
        <v>1400</v>
      </c>
      <c r="Z728" s="35">
        <v>1999</v>
      </c>
      <c r="AC728" s="64" t="s">
        <v>1412</v>
      </c>
      <c r="AD728" s="34" t="s">
        <v>182</v>
      </c>
    </row>
    <row r="729" spans="1:30" s="29" customFormat="1">
      <c r="A729" s="39">
        <v>1143</v>
      </c>
      <c r="B729" s="35" t="s">
        <v>385</v>
      </c>
      <c r="C729" s="35" t="s">
        <v>386</v>
      </c>
      <c r="D729" s="29" t="s">
        <v>227</v>
      </c>
      <c r="E729" s="36" t="str">
        <f>IF(D729&gt;0,VLOOKUP(D729,lists!$C$6:$D$101,2,FALSE),"")</f>
        <v>Tobacco</v>
      </c>
      <c r="G729" s="36" t="s">
        <v>405</v>
      </c>
      <c r="J729" s="35" t="s">
        <v>424</v>
      </c>
      <c r="K729" s="34" t="s">
        <v>252</v>
      </c>
      <c r="L729" s="36" t="s">
        <v>172</v>
      </c>
      <c r="M729" s="33"/>
      <c r="N729" s="33" t="str">
        <f>IF(M729&gt;0,VLOOKUP(M729,lists!$Q$6:$R$161,2,FALSE),"")</f>
        <v/>
      </c>
      <c r="P729" s="35" t="s">
        <v>515</v>
      </c>
      <c r="Q729" s="35" t="s">
        <v>396</v>
      </c>
      <c r="R729" s="29" t="s">
        <v>396</v>
      </c>
      <c r="S729" s="35" t="s">
        <v>396</v>
      </c>
      <c r="T729" s="38" t="s">
        <v>396</v>
      </c>
      <c r="U729" s="35" t="s">
        <v>1402</v>
      </c>
      <c r="V729" s="34" t="s">
        <v>406</v>
      </c>
      <c r="W729" s="35" t="s">
        <v>388</v>
      </c>
      <c r="X729" s="35" t="s">
        <v>1401</v>
      </c>
      <c r="Y729" s="35" t="s">
        <v>1400</v>
      </c>
      <c r="Z729" s="35">
        <v>1999</v>
      </c>
      <c r="AC729" s="64" t="s">
        <v>1412</v>
      </c>
      <c r="AD729" s="34" t="s">
        <v>182</v>
      </c>
    </row>
    <row r="730" spans="1:30" s="29" customFormat="1">
      <c r="A730" s="39">
        <v>1143</v>
      </c>
      <c r="B730" s="35" t="s">
        <v>385</v>
      </c>
      <c r="C730" s="35" t="s">
        <v>386</v>
      </c>
      <c r="D730" s="29" t="s">
        <v>227</v>
      </c>
      <c r="E730" s="36" t="str">
        <f>IF(D730&gt;0,VLOOKUP(D730,lists!$C$6:$D$101,2,FALSE),"")</f>
        <v>Tobacco</v>
      </c>
      <c r="G730" s="36" t="s">
        <v>405</v>
      </c>
      <c r="J730" s="35" t="s">
        <v>424</v>
      </c>
      <c r="K730" s="34" t="s">
        <v>252</v>
      </c>
      <c r="L730" s="36" t="s">
        <v>147</v>
      </c>
      <c r="M730" s="33"/>
      <c r="N730" s="33" t="str">
        <f>IF(M730&gt;0,VLOOKUP(M730,lists!$Q$6:$R$161,2,FALSE),"")</f>
        <v/>
      </c>
      <c r="P730" s="35" t="s">
        <v>515</v>
      </c>
      <c r="Q730" s="35" t="s">
        <v>396</v>
      </c>
      <c r="R730" s="29" t="s">
        <v>396</v>
      </c>
      <c r="S730" s="35" t="s">
        <v>396</v>
      </c>
      <c r="T730" s="38" t="s">
        <v>396</v>
      </c>
      <c r="U730" s="35" t="s">
        <v>1402</v>
      </c>
      <c r="V730" s="34" t="s">
        <v>406</v>
      </c>
      <c r="W730" s="35" t="s">
        <v>388</v>
      </c>
      <c r="X730" s="35" t="s">
        <v>1401</v>
      </c>
      <c r="Y730" s="35" t="s">
        <v>1400</v>
      </c>
      <c r="Z730" s="35">
        <v>1999</v>
      </c>
      <c r="AC730" s="64" t="s">
        <v>1412</v>
      </c>
      <c r="AD730" s="34" t="s">
        <v>182</v>
      </c>
    </row>
    <row r="731" spans="1:30" s="29" customFormat="1">
      <c r="A731" s="39">
        <v>1143</v>
      </c>
      <c r="B731" s="35" t="s">
        <v>385</v>
      </c>
      <c r="C731" s="35" t="s">
        <v>386</v>
      </c>
      <c r="D731" s="29" t="s">
        <v>227</v>
      </c>
      <c r="E731" s="36" t="str">
        <f>IF(D731&gt;0,VLOOKUP(D731,lists!$C$6:$D$101,2,FALSE),"")</f>
        <v>Tobacco</v>
      </c>
      <c r="G731" s="36" t="s">
        <v>405</v>
      </c>
      <c r="J731" s="35" t="s">
        <v>424</v>
      </c>
      <c r="K731" s="34" t="s">
        <v>252</v>
      </c>
      <c r="L731" s="36" t="s">
        <v>8</v>
      </c>
      <c r="M731" s="33"/>
      <c r="N731" s="33" t="str">
        <f>IF(M731&gt;0,VLOOKUP(M731,lists!$Q$6:$R$161,2,FALSE),"")</f>
        <v/>
      </c>
      <c r="P731" s="35" t="s">
        <v>515</v>
      </c>
      <c r="Q731" s="35" t="s">
        <v>396</v>
      </c>
      <c r="R731" s="29" t="s">
        <v>396</v>
      </c>
      <c r="S731" s="35" t="s">
        <v>396</v>
      </c>
      <c r="T731" s="38" t="s">
        <v>396</v>
      </c>
      <c r="U731" s="35" t="s">
        <v>1402</v>
      </c>
      <c r="V731" s="34" t="s">
        <v>406</v>
      </c>
      <c r="W731" s="35" t="s">
        <v>388</v>
      </c>
      <c r="X731" s="35" t="s">
        <v>1401</v>
      </c>
      <c r="Y731" s="35" t="s">
        <v>1400</v>
      </c>
      <c r="Z731" s="35">
        <v>1999</v>
      </c>
      <c r="AC731" s="64" t="s">
        <v>1412</v>
      </c>
      <c r="AD731" s="34" t="s">
        <v>182</v>
      </c>
    </row>
    <row r="732" spans="1:30" s="29" customFormat="1">
      <c r="A732" s="39">
        <v>1143</v>
      </c>
      <c r="B732" s="35" t="s">
        <v>385</v>
      </c>
      <c r="C732" s="35" t="s">
        <v>386</v>
      </c>
      <c r="D732" s="29" t="s">
        <v>227</v>
      </c>
      <c r="E732" s="36" t="str">
        <f>IF(D732&gt;0,VLOOKUP(D732,lists!$C$6:$D$101,2,FALSE),"")</f>
        <v>Tobacco</v>
      </c>
      <c r="G732" s="36" t="s">
        <v>405</v>
      </c>
      <c r="J732" s="35" t="s">
        <v>424</v>
      </c>
      <c r="K732" s="34" t="s">
        <v>252</v>
      </c>
      <c r="L732" s="36" t="s">
        <v>169</v>
      </c>
      <c r="M732" s="33"/>
      <c r="N732" s="33" t="str">
        <f>IF(M732&gt;0,VLOOKUP(M732,lists!$Q$6:$R$161,2,FALSE),"")</f>
        <v/>
      </c>
      <c r="P732" s="35" t="s">
        <v>515</v>
      </c>
      <c r="Q732" s="35" t="s">
        <v>396</v>
      </c>
      <c r="R732" s="29" t="s">
        <v>396</v>
      </c>
      <c r="S732" s="35" t="s">
        <v>396</v>
      </c>
      <c r="T732" s="38" t="s">
        <v>396</v>
      </c>
      <c r="U732" s="35" t="s">
        <v>1402</v>
      </c>
      <c r="V732" s="34" t="s">
        <v>406</v>
      </c>
      <c r="W732" s="35" t="s">
        <v>388</v>
      </c>
      <c r="X732" s="35" t="s">
        <v>1401</v>
      </c>
      <c r="Y732" s="35" t="s">
        <v>1400</v>
      </c>
      <c r="Z732" s="35">
        <v>1999</v>
      </c>
      <c r="AC732" s="64" t="s">
        <v>1412</v>
      </c>
      <c r="AD732" s="34" t="s">
        <v>182</v>
      </c>
    </row>
    <row r="733" spans="1:30" s="29" customFormat="1">
      <c r="A733" s="39">
        <v>1143</v>
      </c>
      <c r="B733" s="35" t="s">
        <v>385</v>
      </c>
      <c r="C733" s="35" t="s">
        <v>386</v>
      </c>
      <c r="D733" s="29" t="s">
        <v>84</v>
      </c>
      <c r="E733" s="36" t="str">
        <f>IF(D733&gt;0,VLOOKUP(D733,lists!$C$6:$D$101,2,FALSE),"")</f>
        <v>Wheat</v>
      </c>
      <c r="G733" s="36" t="s">
        <v>405</v>
      </c>
      <c r="J733" s="35" t="s">
        <v>424</v>
      </c>
      <c r="K733" s="34" t="s">
        <v>252</v>
      </c>
      <c r="L733" s="36"/>
      <c r="M733" s="33" t="s">
        <v>261</v>
      </c>
      <c r="N733" s="33" t="str">
        <f>IF(M733&gt;0,VLOOKUP(M733,lists!$Q$6:$R$161,2,FALSE),"")</f>
        <v>Bipolaris sorokiniana</v>
      </c>
      <c r="P733" s="35" t="s">
        <v>515</v>
      </c>
      <c r="Q733" s="35" t="s">
        <v>396</v>
      </c>
      <c r="R733" s="29" t="s">
        <v>396</v>
      </c>
      <c r="S733" s="35" t="s">
        <v>396</v>
      </c>
      <c r="T733" s="38" t="s">
        <v>396</v>
      </c>
      <c r="U733" s="35" t="s">
        <v>1402</v>
      </c>
      <c r="V733" s="34" t="s">
        <v>406</v>
      </c>
      <c r="W733" s="35" t="s">
        <v>388</v>
      </c>
      <c r="X733" s="35" t="s">
        <v>1401</v>
      </c>
      <c r="Y733" s="35" t="s">
        <v>1400</v>
      </c>
      <c r="Z733" s="35">
        <v>1999</v>
      </c>
      <c r="AC733" s="64" t="s">
        <v>1412</v>
      </c>
      <c r="AD733" s="34" t="s">
        <v>182</v>
      </c>
    </row>
    <row r="734" spans="1:30" s="29" customFormat="1">
      <c r="A734" s="39">
        <v>1143</v>
      </c>
      <c r="B734" s="35" t="s">
        <v>385</v>
      </c>
      <c r="C734" s="35" t="s">
        <v>386</v>
      </c>
      <c r="D734" s="29" t="s">
        <v>84</v>
      </c>
      <c r="E734" s="36" t="str">
        <f>IF(D734&gt;0,VLOOKUP(D734,lists!$C$6:$D$101,2,FALSE),"")</f>
        <v>Wheat</v>
      </c>
      <c r="G734" s="36" t="s">
        <v>405</v>
      </c>
      <c r="J734" s="35" t="s">
        <v>424</v>
      </c>
      <c r="K734" s="34" t="s">
        <v>252</v>
      </c>
      <c r="L734" s="36"/>
      <c r="M734" s="33" t="s">
        <v>274</v>
      </c>
      <c r="N734" s="33">
        <f>IF(M734&gt;0,VLOOKUP(M734,lists!$Q$6:$R$161,2,FALSE),"")</f>
        <v>0</v>
      </c>
      <c r="P734" s="35" t="s">
        <v>515</v>
      </c>
      <c r="Q734" s="35" t="s">
        <v>396</v>
      </c>
      <c r="R734" s="29" t="s">
        <v>396</v>
      </c>
      <c r="S734" s="35" t="s">
        <v>396</v>
      </c>
      <c r="T734" s="38" t="s">
        <v>396</v>
      </c>
      <c r="U734" s="35" t="s">
        <v>1402</v>
      </c>
      <c r="V734" s="34" t="s">
        <v>406</v>
      </c>
      <c r="W734" s="35" t="s">
        <v>388</v>
      </c>
      <c r="X734" s="35" t="s">
        <v>1401</v>
      </c>
      <c r="Y734" s="35" t="s">
        <v>1400</v>
      </c>
      <c r="Z734" s="35">
        <v>1999</v>
      </c>
      <c r="AC734" s="64" t="s">
        <v>1412</v>
      </c>
      <c r="AD734" s="34" t="s">
        <v>182</v>
      </c>
    </row>
    <row r="735" spans="1:30" s="29" customFormat="1">
      <c r="A735" s="39">
        <v>1143</v>
      </c>
      <c r="B735" s="35" t="s">
        <v>385</v>
      </c>
      <c r="C735" s="35" t="s">
        <v>386</v>
      </c>
      <c r="D735" s="29" t="s">
        <v>84</v>
      </c>
      <c r="E735" s="36" t="str">
        <f>IF(D735&gt;0,VLOOKUP(D735,lists!$C$6:$D$101,2,FALSE),"")</f>
        <v>Wheat</v>
      </c>
      <c r="G735" s="36" t="s">
        <v>405</v>
      </c>
      <c r="J735" s="35" t="s">
        <v>424</v>
      </c>
      <c r="K735" s="34" t="s">
        <v>252</v>
      </c>
      <c r="L735" s="36"/>
      <c r="M735" s="33" t="s">
        <v>273</v>
      </c>
      <c r="N735" s="33">
        <f>IF(M735&gt;0,VLOOKUP(M735,lists!$Q$6:$R$161,2,FALSE),"")</f>
        <v>0</v>
      </c>
      <c r="P735" s="35" t="s">
        <v>515</v>
      </c>
      <c r="Q735" s="35" t="s">
        <v>396</v>
      </c>
      <c r="R735" s="29" t="s">
        <v>396</v>
      </c>
      <c r="S735" s="35" t="s">
        <v>396</v>
      </c>
      <c r="T735" s="38" t="s">
        <v>396</v>
      </c>
      <c r="U735" s="35" t="s">
        <v>1402</v>
      </c>
      <c r="V735" s="34" t="s">
        <v>406</v>
      </c>
      <c r="W735" s="35" t="s">
        <v>388</v>
      </c>
      <c r="X735" s="35" t="s">
        <v>1401</v>
      </c>
      <c r="Y735" s="35" t="s">
        <v>1400</v>
      </c>
      <c r="Z735" s="35">
        <v>1999</v>
      </c>
      <c r="AC735" s="64" t="s">
        <v>1412</v>
      </c>
      <c r="AD735" s="34" t="s">
        <v>182</v>
      </c>
    </row>
    <row r="736" spans="1:30" s="29" customFormat="1">
      <c r="A736" s="39">
        <v>1143</v>
      </c>
      <c r="B736" s="35" t="s">
        <v>385</v>
      </c>
      <c r="C736" s="35" t="s">
        <v>386</v>
      </c>
      <c r="D736" s="29" t="s">
        <v>84</v>
      </c>
      <c r="E736" s="36" t="str">
        <f>IF(D736&gt;0,VLOOKUP(D736,lists!$C$6:$D$101,2,FALSE),"")</f>
        <v>Wheat</v>
      </c>
      <c r="G736" s="36" t="s">
        <v>405</v>
      </c>
      <c r="J736" s="35" t="s">
        <v>424</v>
      </c>
      <c r="K736" s="34" t="s">
        <v>252</v>
      </c>
      <c r="L736" s="36"/>
      <c r="M736" s="33" t="s">
        <v>1342</v>
      </c>
      <c r="N736" s="33" t="str">
        <f>IF(M736&gt;0,VLOOKUP(M736,lists!$Q$6:$R$161,2,FALSE),"")</f>
        <v>telemorph Gibberella zeae</v>
      </c>
      <c r="P736" s="35" t="s">
        <v>515</v>
      </c>
      <c r="Q736" s="35" t="s">
        <v>396</v>
      </c>
      <c r="R736" s="29" t="s">
        <v>396</v>
      </c>
      <c r="S736" s="35" t="s">
        <v>396</v>
      </c>
      <c r="T736" s="38" t="s">
        <v>396</v>
      </c>
      <c r="U736" s="35" t="s">
        <v>1402</v>
      </c>
      <c r="V736" s="34" t="s">
        <v>406</v>
      </c>
      <c r="W736" s="35" t="s">
        <v>388</v>
      </c>
      <c r="X736" s="35" t="s">
        <v>1401</v>
      </c>
      <c r="Y736" s="35" t="s">
        <v>1400</v>
      </c>
      <c r="Z736" s="35">
        <v>1999</v>
      </c>
      <c r="AC736" s="64" t="s">
        <v>1412</v>
      </c>
      <c r="AD736" s="34" t="s">
        <v>182</v>
      </c>
    </row>
    <row r="737" spans="1:30" s="29" customFormat="1">
      <c r="A737" s="39">
        <v>1143</v>
      </c>
      <c r="B737" s="35" t="s">
        <v>385</v>
      </c>
      <c r="C737" s="35" t="s">
        <v>386</v>
      </c>
      <c r="D737" s="29" t="s">
        <v>84</v>
      </c>
      <c r="E737" s="36" t="str">
        <f>IF(D737&gt;0,VLOOKUP(D737,lists!$C$6:$D$101,2,FALSE),"")</f>
        <v>Wheat</v>
      </c>
      <c r="G737" s="36" t="s">
        <v>405</v>
      </c>
      <c r="J737" s="35" t="s">
        <v>424</v>
      </c>
      <c r="K737" s="34" t="s">
        <v>252</v>
      </c>
      <c r="L737" s="36"/>
      <c r="M737" s="33" t="s">
        <v>1363</v>
      </c>
      <c r="N737" s="33">
        <f>IF(M737&gt;0,VLOOKUP(M737,lists!$Q$6:$R$161,2,FALSE),"")</f>
        <v>0</v>
      </c>
      <c r="P737" s="35" t="s">
        <v>515</v>
      </c>
      <c r="Q737" s="35" t="s">
        <v>396</v>
      </c>
      <c r="R737" s="29" t="s">
        <v>396</v>
      </c>
      <c r="S737" s="35" t="s">
        <v>396</v>
      </c>
      <c r="T737" s="38" t="s">
        <v>396</v>
      </c>
      <c r="U737" s="35" t="s">
        <v>1402</v>
      </c>
      <c r="V737" s="34" t="s">
        <v>406</v>
      </c>
      <c r="W737" s="35" t="s">
        <v>388</v>
      </c>
      <c r="X737" s="35" t="s">
        <v>1401</v>
      </c>
      <c r="Y737" s="35" t="s">
        <v>1400</v>
      </c>
      <c r="Z737" s="35">
        <v>1999</v>
      </c>
      <c r="AC737" s="64" t="s">
        <v>1412</v>
      </c>
      <c r="AD737" s="34" t="s">
        <v>182</v>
      </c>
    </row>
    <row r="738" spans="1:30" s="29" customFormat="1">
      <c r="A738" s="39">
        <v>1143</v>
      </c>
      <c r="B738" s="35" t="s">
        <v>385</v>
      </c>
      <c r="C738" s="35" t="s">
        <v>386</v>
      </c>
      <c r="D738" s="29" t="s">
        <v>84</v>
      </c>
      <c r="E738" s="36" t="str">
        <f>IF(D738&gt;0,VLOOKUP(D738,lists!$C$6:$D$101,2,FALSE),"")</f>
        <v>Wheat</v>
      </c>
      <c r="G738" s="36" t="s">
        <v>405</v>
      </c>
      <c r="J738" s="35" t="s">
        <v>424</v>
      </c>
      <c r="K738" s="34" t="s">
        <v>252</v>
      </c>
      <c r="L738" s="36"/>
      <c r="M738" s="33" t="s">
        <v>322</v>
      </c>
      <c r="N738" s="33">
        <f>IF(M738&gt;0,VLOOKUP(M738,lists!$Q$6:$R$161,2,FALSE),"")</f>
        <v>0</v>
      </c>
      <c r="P738" s="35" t="s">
        <v>515</v>
      </c>
      <c r="Q738" s="35" t="s">
        <v>396</v>
      </c>
      <c r="R738" s="29" t="s">
        <v>396</v>
      </c>
      <c r="S738" s="35" t="s">
        <v>396</v>
      </c>
      <c r="T738" s="38" t="s">
        <v>396</v>
      </c>
      <c r="U738" s="35" t="s">
        <v>1402</v>
      </c>
      <c r="V738" s="34" t="s">
        <v>406</v>
      </c>
      <c r="W738" s="35" t="s">
        <v>388</v>
      </c>
      <c r="X738" s="35" t="s">
        <v>1401</v>
      </c>
      <c r="Y738" s="35" t="s">
        <v>1400</v>
      </c>
      <c r="Z738" s="35">
        <v>1999</v>
      </c>
      <c r="AC738" s="64" t="s">
        <v>1412</v>
      </c>
      <c r="AD738" s="34" t="s">
        <v>182</v>
      </c>
    </row>
    <row r="739" spans="1:30" s="29" customFormat="1">
      <c r="A739" s="39">
        <v>1143</v>
      </c>
      <c r="B739" s="35" t="s">
        <v>385</v>
      </c>
      <c r="C739" s="35" t="s">
        <v>386</v>
      </c>
      <c r="D739" s="29" t="s">
        <v>84</v>
      </c>
      <c r="E739" s="36" t="str">
        <f>IF(D739&gt;0,VLOOKUP(D739,lists!$C$6:$D$101,2,FALSE),"")</f>
        <v>Wheat</v>
      </c>
      <c r="G739" s="36" t="s">
        <v>405</v>
      </c>
      <c r="J739" s="35" t="s">
        <v>424</v>
      </c>
      <c r="K739" s="34" t="s">
        <v>252</v>
      </c>
      <c r="L739" s="36"/>
      <c r="M739" s="33" t="s">
        <v>1345</v>
      </c>
      <c r="N739" s="33">
        <f>IF(M739&gt;0,VLOOKUP(M739,lists!$Q$6:$R$161,2,FALSE),"")</f>
        <v>0</v>
      </c>
      <c r="P739" s="35" t="s">
        <v>515</v>
      </c>
      <c r="Q739" s="35" t="s">
        <v>396</v>
      </c>
      <c r="R739" s="29" t="s">
        <v>396</v>
      </c>
      <c r="S739" s="35" t="s">
        <v>396</v>
      </c>
      <c r="T739" s="38" t="s">
        <v>396</v>
      </c>
      <c r="U739" s="35" t="s">
        <v>1402</v>
      </c>
      <c r="V739" s="34" t="s">
        <v>406</v>
      </c>
      <c r="W739" s="35" t="s">
        <v>388</v>
      </c>
      <c r="X739" s="35" t="s">
        <v>1401</v>
      </c>
      <c r="Y739" s="35" t="s">
        <v>1400</v>
      </c>
      <c r="Z739" s="35">
        <v>1999</v>
      </c>
      <c r="AC739" s="64" t="s">
        <v>1412</v>
      </c>
      <c r="AD739" s="34" t="s">
        <v>182</v>
      </c>
    </row>
    <row r="740" spans="1:30" s="29" customFormat="1">
      <c r="A740" s="39">
        <v>1143</v>
      </c>
      <c r="B740" s="35" t="s">
        <v>385</v>
      </c>
      <c r="C740" s="35" t="s">
        <v>386</v>
      </c>
      <c r="D740" s="29" t="s">
        <v>84</v>
      </c>
      <c r="E740" s="36" t="str">
        <f>IF(D740&gt;0,VLOOKUP(D740,lists!$C$6:$D$101,2,FALSE),"")</f>
        <v>Wheat</v>
      </c>
      <c r="G740" s="36" t="s">
        <v>405</v>
      </c>
      <c r="J740" s="35" t="s">
        <v>424</v>
      </c>
      <c r="K740" s="34" t="s">
        <v>252</v>
      </c>
      <c r="L740" s="36"/>
      <c r="M740" s="33" t="s">
        <v>1340</v>
      </c>
      <c r="N740" s="33">
        <f>IF(M740&gt;0,VLOOKUP(M740,lists!$Q$6:$R$161,2,FALSE),"")</f>
        <v>0</v>
      </c>
      <c r="P740" s="35" t="s">
        <v>515</v>
      </c>
      <c r="Q740" s="35" t="s">
        <v>396</v>
      </c>
      <c r="R740" s="29" t="s">
        <v>396</v>
      </c>
      <c r="S740" s="35" t="s">
        <v>396</v>
      </c>
      <c r="T740" s="38" t="s">
        <v>396</v>
      </c>
      <c r="U740" s="35" t="s">
        <v>1402</v>
      </c>
      <c r="V740" s="34" t="s">
        <v>406</v>
      </c>
      <c r="W740" s="35" t="s">
        <v>388</v>
      </c>
      <c r="X740" s="35" t="s">
        <v>1401</v>
      </c>
      <c r="Y740" s="35" t="s">
        <v>1400</v>
      </c>
      <c r="Z740" s="35">
        <v>1999</v>
      </c>
      <c r="AC740" s="64" t="s">
        <v>1412</v>
      </c>
      <c r="AD740" s="34" t="s">
        <v>182</v>
      </c>
    </row>
    <row r="741" spans="1:30" s="29" customFormat="1">
      <c r="A741" s="39">
        <v>1143</v>
      </c>
      <c r="B741" s="35" t="s">
        <v>385</v>
      </c>
      <c r="C741" s="35" t="s">
        <v>386</v>
      </c>
      <c r="D741" s="29" t="s">
        <v>84</v>
      </c>
      <c r="E741" s="36" t="str">
        <f>IF(D741&gt;0,VLOOKUP(D741,lists!$C$6:$D$101,2,FALSE),"")</f>
        <v>Wheat</v>
      </c>
      <c r="G741" s="36" t="s">
        <v>405</v>
      </c>
      <c r="J741" s="35" t="s">
        <v>424</v>
      </c>
      <c r="K741" s="34" t="s">
        <v>252</v>
      </c>
      <c r="L741" s="36"/>
      <c r="M741" s="33" t="s">
        <v>199</v>
      </c>
      <c r="N741" s="33" t="str">
        <f>IF(M741&gt;0,VLOOKUP(M741,lists!$Q$6:$R$161,2,FALSE),"")</f>
        <v>Thanatephorus cucumeris</v>
      </c>
      <c r="P741" s="35" t="s">
        <v>515</v>
      </c>
      <c r="Q741" s="35" t="s">
        <v>396</v>
      </c>
      <c r="R741" s="29" t="s">
        <v>396</v>
      </c>
      <c r="S741" s="35" t="s">
        <v>396</v>
      </c>
      <c r="T741" s="38" t="s">
        <v>396</v>
      </c>
      <c r="U741" s="35" t="s">
        <v>1402</v>
      </c>
      <c r="V741" s="34" t="s">
        <v>406</v>
      </c>
      <c r="W741" s="35" t="s">
        <v>388</v>
      </c>
      <c r="X741" s="35" t="s">
        <v>1401</v>
      </c>
      <c r="Y741" s="35" t="s">
        <v>1400</v>
      </c>
      <c r="Z741" s="35">
        <v>1999</v>
      </c>
      <c r="AC741" s="64" t="s">
        <v>1412</v>
      </c>
      <c r="AD741" s="34" t="s">
        <v>182</v>
      </c>
    </row>
    <row r="742" spans="1:30" s="29" customFormat="1">
      <c r="A742" s="39">
        <v>1143</v>
      </c>
      <c r="B742" s="35" t="s">
        <v>385</v>
      </c>
      <c r="C742" s="35" t="s">
        <v>386</v>
      </c>
      <c r="D742" s="29" t="s">
        <v>84</v>
      </c>
      <c r="E742" s="36" t="str">
        <f>IF(D742&gt;0,VLOOKUP(D742,lists!$C$6:$D$101,2,FALSE),"")</f>
        <v>Wheat</v>
      </c>
      <c r="G742" s="36" t="s">
        <v>405</v>
      </c>
      <c r="J742" s="35" t="s">
        <v>424</v>
      </c>
      <c r="K742" s="34" t="s">
        <v>252</v>
      </c>
      <c r="L742" s="36"/>
      <c r="M742" s="33" t="s">
        <v>1348</v>
      </c>
      <c r="N742" s="33">
        <f>IF(M742&gt;0,VLOOKUP(M742,lists!$Q$6:$R$161,2,FALSE),"")</f>
        <v>0</v>
      </c>
      <c r="P742" s="35" t="s">
        <v>515</v>
      </c>
      <c r="Q742" s="35" t="s">
        <v>396</v>
      </c>
      <c r="R742" s="29" t="s">
        <v>396</v>
      </c>
      <c r="S742" s="35" t="s">
        <v>396</v>
      </c>
      <c r="T742" s="38" t="s">
        <v>396</v>
      </c>
      <c r="U742" s="35" t="s">
        <v>1402</v>
      </c>
      <c r="V742" s="34" t="s">
        <v>406</v>
      </c>
      <c r="W742" s="35" t="s">
        <v>388</v>
      </c>
      <c r="X742" s="35" t="s">
        <v>1401</v>
      </c>
      <c r="Y742" s="35" t="s">
        <v>1400</v>
      </c>
      <c r="Z742" s="35">
        <v>1999</v>
      </c>
      <c r="AC742" s="64" t="s">
        <v>1412</v>
      </c>
      <c r="AD742" s="34" t="s">
        <v>182</v>
      </c>
    </row>
    <row r="743" spans="1:30" s="29" customFormat="1">
      <c r="A743" s="39">
        <v>1143</v>
      </c>
      <c r="B743" s="35" t="s">
        <v>385</v>
      </c>
      <c r="C743" s="35" t="s">
        <v>386</v>
      </c>
      <c r="D743" s="29" t="s">
        <v>84</v>
      </c>
      <c r="E743" s="36" t="str">
        <f>IF(D743&gt;0,VLOOKUP(D743,lists!$C$6:$D$101,2,FALSE),"")</f>
        <v>Wheat</v>
      </c>
      <c r="G743" s="36" t="s">
        <v>405</v>
      </c>
      <c r="J743" s="35" t="s">
        <v>424</v>
      </c>
      <c r="K743" s="34" t="s">
        <v>252</v>
      </c>
      <c r="L743" s="36"/>
      <c r="M743" s="33" t="s">
        <v>261</v>
      </c>
      <c r="N743" s="33" t="str">
        <f>IF(M743&gt;0,VLOOKUP(M743,lists!$Q$6:$R$161,2,FALSE),"")</f>
        <v>Bipolaris sorokiniana</v>
      </c>
      <c r="P743" s="35" t="s">
        <v>515</v>
      </c>
      <c r="Q743" s="35" t="s">
        <v>396</v>
      </c>
      <c r="R743" s="29" t="s">
        <v>396</v>
      </c>
      <c r="S743" s="35" t="s">
        <v>396</v>
      </c>
      <c r="T743" s="38" t="s">
        <v>396</v>
      </c>
      <c r="U743" s="35" t="s">
        <v>1402</v>
      </c>
      <c r="V743" s="34" t="s">
        <v>406</v>
      </c>
      <c r="W743" s="35" t="s">
        <v>388</v>
      </c>
      <c r="X743" s="35" t="s">
        <v>1401</v>
      </c>
      <c r="Y743" s="35" t="s">
        <v>1400</v>
      </c>
      <c r="Z743" s="35">
        <v>1999</v>
      </c>
      <c r="AC743" s="64" t="s">
        <v>1412</v>
      </c>
      <c r="AD743" s="34" t="s">
        <v>182</v>
      </c>
    </row>
    <row r="744" spans="1:30" s="29" customFormat="1">
      <c r="A744" s="39">
        <v>1143</v>
      </c>
      <c r="B744" s="35" t="s">
        <v>385</v>
      </c>
      <c r="C744" s="35" t="s">
        <v>386</v>
      </c>
      <c r="D744" s="29" t="s">
        <v>84</v>
      </c>
      <c r="E744" s="36" t="str">
        <f>IF(D744&gt;0,VLOOKUP(D744,lists!$C$6:$D$101,2,FALSE),"")</f>
        <v>Wheat</v>
      </c>
      <c r="G744" s="36" t="s">
        <v>405</v>
      </c>
      <c r="J744" s="35" t="s">
        <v>424</v>
      </c>
      <c r="K744" s="34" t="s">
        <v>252</v>
      </c>
      <c r="L744" s="36"/>
      <c r="M744" s="33" t="s">
        <v>354</v>
      </c>
      <c r="N744" s="33">
        <f>IF(M744&gt;0,VLOOKUP(M744,lists!$Q$6:$R$161,2,FALSE),"")</f>
        <v>0</v>
      </c>
      <c r="P744" s="35" t="s">
        <v>515</v>
      </c>
      <c r="Q744" s="35" t="s">
        <v>396</v>
      </c>
      <c r="R744" s="29" t="s">
        <v>396</v>
      </c>
      <c r="S744" s="35" t="s">
        <v>396</v>
      </c>
      <c r="T744" s="38" t="s">
        <v>396</v>
      </c>
      <c r="U744" s="35" t="s">
        <v>1402</v>
      </c>
      <c r="V744" s="34" t="s">
        <v>406</v>
      </c>
      <c r="W744" s="35" t="s">
        <v>388</v>
      </c>
      <c r="X744" s="35" t="s">
        <v>1401</v>
      </c>
      <c r="Y744" s="35" t="s">
        <v>1400</v>
      </c>
      <c r="Z744" s="35">
        <v>1999</v>
      </c>
      <c r="AC744" s="64" t="s">
        <v>1412</v>
      </c>
      <c r="AD744" s="34" t="s">
        <v>182</v>
      </c>
    </row>
    <row r="745" spans="1:30" s="29" customFormat="1">
      <c r="A745" s="39">
        <v>1143</v>
      </c>
      <c r="B745" s="35" t="s">
        <v>385</v>
      </c>
      <c r="C745" s="35" t="s">
        <v>386</v>
      </c>
      <c r="D745" s="29" t="s">
        <v>84</v>
      </c>
      <c r="E745" s="36" t="str">
        <f>IF(D745&gt;0,VLOOKUP(D745,lists!$C$6:$D$101,2,FALSE),"")</f>
        <v>Wheat</v>
      </c>
      <c r="G745" s="36" t="s">
        <v>405</v>
      </c>
      <c r="J745" s="35" t="s">
        <v>424</v>
      </c>
      <c r="K745" s="34" t="s">
        <v>252</v>
      </c>
      <c r="L745" s="36"/>
      <c r="M745" s="33" t="s">
        <v>319</v>
      </c>
      <c r="N745" s="33" t="str">
        <f>IF(M745&gt;0,VLOOKUP(M745,lists!$Q$6:$R$161,2,FALSE),"")</f>
        <v>Athelia rolfsii</v>
      </c>
      <c r="P745" s="35" t="s">
        <v>515</v>
      </c>
      <c r="Q745" s="35" t="s">
        <v>396</v>
      </c>
      <c r="R745" s="29" t="s">
        <v>396</v>
      </c>
      <c r="S745" s="35" t="s">
        <v>396</v>
      </c>
      <c r="T745" s="38" t="s">
        <v>396</v>
      </c>
      <c r="U745" s="35" t="s">
        <v>1402</v>
      </c>
      <c r="V745" s="34" t="s">
        <v>406</v>
      </c>
      <c r="W745" s="35" t="s">
        <v>388</v>
      </c>
      <c r="X745" s="35" t="s">
        <v>1401</v>
      </c>
      <c r="Y745" s="35" t="s">
        <v>1400</v>
      </c>
      <c r="Z745" s="35">
        <v>1999</v>
      </c>
      <c r="AC745" s="64" t="s">
        <v>1412</v>
      </c>
      <c r="AD745" s="34" t="s">
        <v>182</v>
      </c>
    </row>
    <row r="746" spans="1:30" s="29" customFormat="1">
      <c r="A746" s="39">
        <v>1143</v>
      </c>
      <c r="B746" s="35" t="s">
        <v>385</v>
      </c>
      <c r="C746" s="35" t="s">
        <v>386</v>
      </c>
      <c r="D746" s="29" t="s">
        <v>84</v>
      </c>
      <c r="E746" s="36" t="str">
        <f>IF(D746&gt;0,VLOOKUP(D746,lists!$C$6:$D$101,2,FALSE),"")</f>
        <v>Wheat</v>
      </c>
      <c r="G746" s="36" t="s">
        <v>405</v>
      </c>
      <c r="J746" s="35" t="s">
        <v>424</v>
      </c>
      <c r="K746" s="34" t="s">
        <v>252</v>
      </c>
      <c r="L746" s="36"/>
      <c r="M746" s="33" t="s">
        <v>324</v>
      </c>
      <c r="N746" s="33">
        <f>IF(M746&gt;0,VLOOKUP(M746,lists!$Q$6:$R$161,2,FALSE),"")</f>
        <v>0</v>
      </c>
      <c r="P746" s="35" t="s">
        <v>515</v>
      </c>
      <c r="Q746" s="35" t="s">
        <v>396</v>
      </c>
      <c r="R746" s="29" t="s">
        <v>396</v>
      </c>
      <c r="S746" s="35" t="s">
        <v>396</v>
      </c>
      <c r="T746" s="38" t="s">
        <v>396</v>
      </c>
      <c r="U746" s="35" t="s">
        <v>1402</v>
      </c>
      <c r="V746" s="34" t="s">
        <v>406</v>
      </c>
      <c r="W746" s="35" t="s">
        <v>388</v>
      </c>
      <c r="X746" s="35" t="s">
        <v>1401</v>
      </c>
      <c r="Y746" s="35" t="s">
        <v>1400</v>
      </c>
      <c r="Z746" s="35">
        <v>1999</v>
      </c>
      <c r="AC746" s="64" t="s">
        <v>1412</v>
      </c>
      <c r="AD746" s="34" t="s">
        <v>182</v>
      </c>
    </row>
    <row r="747" spans="1:30" s="29" customFormat="1">
      <c r="A747" s="39">
        <v>1143</v>
      </c>
      <c r="B747" s="35" t="s">
        <v>385</v>
      </c>
      <c r="C747" s="35" t="s">
        <v>386</v>
      </c>
      <c r="D747" s="29" t="s">
        <v>84</v>
      </c>
      <c r="E747" s="36" t="str">
        <f>IF(D747&gt;0,VLOOKUP(D747,lists!$C$6:$D$101,2,FALSE),"")</f>
        <v>Wheat</v>
      </c>
      <c r="G747" s="36" t="s">
        <v>405</v>
      </c>
      <c r="J747" s="35" t="s">
        <v>424</v>
      </c>
      <c r="K747" s="34" t="s">
        <v>252</v>
      </c>
      <c r="L747" s="36"/>
      <c r="M747" s="33" t="s">
        <v>187</v>
      </c>
      <c r="N747" s="33">
        <f>IF(M747&gt;0,VLOOKUP(M747,lists!$Q$6:$R$161,2,FALSE),"")</f>
        <v>0</v>
      </c>
      <c r="P747" s="35" t="s">
        <v>515</v>
      </c>
      <c r="Q747" s="35" t="s">
        <v>396</v>
      </c>
      <c r="R747" s="29" t="s">
        <v>396</v>
      </c>
      <c r="S747" s="35" t="s">
        <v>396</v>
      </c>
      <c r="T747" s="38" t="s">
        <v>396</v>
      </c>
      <c r="U747" s="35" t="s">
        <v>1402</v>
      </c>
      <c r="V747" s="34" t="s">
        <v>406</v>
      </c>
      <c r="W747" s="35" t="s">
        <v>388</v>
      </c>
      <c r="X747" s="35" t="s">
        <v>1401</v>
      </c>
      <c r="Y747" s="35" t="s">
        <v>1400</v>
      </c>
      <c r="Z747" s="35">
        <v>1999</v>
      </c>
      <c r="AC747" s="64" t="s">
        <v>1412</v>
      </c>
      <c r="AD747" s="34" t="s">
        <v>182</v>
      </c>
    </row>
    <row r="748" spans="1:30" s="29" customFormat="1">
      <c r="A748" s="39">
        <v>1143</v>
      </c>
      <c r="B748" s="35" t="s">
        <v>385</v>
      </c>
      <c r="C748" s="35" t="s">
        <v>386</v>
      </c>
      <c r="D748" s="29" t="s">
        <v>84</v>
      </c>
      <c r="E748" s="36" t="str">
        <f>IF(D748&gt;0,VLOOKUP(D748,lists!$C$6:$D$101,2,FALSE),"")</f>
        <v>Wheat</v>
      </c>
      <c r="G748" s="36" t="s">
        <v>405</v>
      </c>
      <c r="J748" s="35" t="s">
        <v>424</v>
      </c>
      <c r="K748" s="34" t="s">
        <v>252</v>
      </c>
      <c r="L748" s="36" t="s">
        <v>157</v>
      </c>
      <c r="M748" s="33"/>
      <c r="N748" s="33" t="str">
        <f>IF(M748&gt;0,VLOOKUP(M748,lists!$Q$6:$R$161,2,FALSE),"")</f>
        <v/>
      </c>
      <c r="P748" s="35" t="s">
        <v>515</v>
      </c>
      <c r="Q748" s="35" t="s">
        <v>396</v>
      </c>
      <c r="R748" s="29" t="s">
        <v>396</v>
      </c>
      <c r="S748" s="35" t="s">
        <v>396</v>
      </c>
      <c r="T748" s="38" t="s">
        <v>396</v>
      </c>
      <c r="U748" s="35" t="s">
        <v>1402</v>
      </c>
      <c r="V748" s="34" t="s">
        <v>406</v>
      </c>
      <c r="W748" s="35" t="s">
        <v>388</v>
      </c>
      <c r="X748" s="35" t="s">
        <v>1401</v>
      </c>
      <c r="Y748" s="35" t="s">
        <v>1400</v>
      </c>
      <c r="Z748" s="35">
        <v>1999</v>
      </c>
      <c r="AC748" s="64" t="s">
        <v>1412</v>
      </c>
      <c r="AD748" s="34" t="s">
        <v>182</v>
      </c>
    </row>
    <row r="749" spans="1:30" s="29" customFormat="1">
      <c r="A749" s="39">
        <v>1143</v>
      </c>
      <c r="B749" s="35" t="s">
        <v>385</v>
      </c>
      <c r="C749" s="35" t="s">
        <v>386</v>
      </c>
      <c r="D749" s="29" t="s">
        <v>84</v>
      </c>
      <c r="E749" s="36" t="str">
        <f>IF(D749&gt;0,VLOOKUP(D749,lists!$C$6:$D$101,2,FALSE),"")</f>
        <v>Wheat</v>
      </c>
      <c r="G749" s="36" t="s">
        <v>405</v>
      </c>
      <c r="J749" s="35" t="s">
        <v>424</v>
      </c>
      <c r="K749" s="34" t="s">
        <v>252</v>
      </c>
      <c r="L749" s="36" t="s">
        <v>137</v>
      </c>
      <c r="M749" s="33"/>
      <c r="N749" s="33" t="str">
        <f>IF(M749&gt;0,VLOOKUP(M749,lists!$Q$6:$R$161,2,FALSE),"")</f>
        <v/>
      </c>
      <c r="P749" s="35" t="s">
        <v>515</v>
      </c>
      <c r="Q749" s="35" t="s">
        <v>396</v>
      </c>
      <c r="R749" s="29" t="s">
        <v>396</v>
      </c>
      <c r="S749" s="35" t="s">
        <v>396</v>
      </c>
      <c r="T749" s="38" t="s">
        <v>396</v>
      </c>
      <c r="U749" s="35" t="s">
        <v>1402</v>
      </c>
      <c r="V749" s="34" t="s">
        <v>406</v>
      </c>
      <c r="W749" s="35" t="s">
        <v>388</v>
      </c>
      <c r="X749" s="35" t="s">
        <v>1401</v>
      </c>
      <c r="Y749" s="35" t="s">
        <v>1400</v>
      </c>
      <c r="Z749" s="35">
        <v>1999</v>
      </c>
      <c r="AC749" s="64" t="s">
        <v>1412</v>
      </c>
      <c r="AD749" s="34" t="s">
        <v>182</v>
      </c>
    </row>
    <row r="750" spans="1:30" s="29" customFormat="1">
      <c r="A750" s="39">
        <v>1143</v>
      </c>
      <c r="B750" s="35" t="s">
        <v>385</v>
      </c>
      <c r="C750" s="35" t="s">
        <v>386</v>
      </c>
      <c r="D750" s="29" t="s">
        <v>84</v>
      </c>
      <c r="E750" s="36" t="str">
        <f>IF(D750&gt;0,VLOOKUP(D750,lists!$C$6:$D$101,2,FALSE),"")</f>
        <v>Wheat</v>
      </c>
      <c r="G750" s="36" t="s">
        <v>405</v>
      </c>
      <c r="J750" s="35" t="s">
        <v>424</v>
      </c>
      <c r="K750" s="34" t="s">
        <v>252</v>
      </c>
      <c r="L750" s="36" t="s">
        <v>145</v>
      </c>
      <c r="M750" s="33"/>
      <c r="N750" s="33" t="str">
        <f>IF(M750&gt;0,VLOOKUP(M750,lists!$Q$6:$R$161,2,FALSE),"")</f>
        <v/>
      </c>
      <c r="P750" s="35" t="s">
        <v>515</v>
      </c>
      <c r="Q750" s="35" t="s">
        <v>396</v>
      </c>
      <c r="R750" s="29" t="s">
        <v>396</v>
      </c>
      <c r="S750" s="35" t="s">
        <v>396</v>
      </c>
      <c r="T750" s="38" t="s">
        <v>396</v>
      </c>
      <c r="U750" s="35" t="s">
        <v>1402</v>
      </c>
      <c r="V750" s="34" t="s">
        <v>406</v>
      </c>
      <c r="W750" s="35" t="s">
        <v>388</v>
      </c>
      <c r="X750" s="35" t="s">
        <v>1401</v>
      </c>
      <c r="Y750" s="35" t="s">
        <v>1400</v>
      </c>
      <c r="Z750" s="35">
        <v>1999</v>
      </c>
      <c r="AC750" s="64" t="s">
        <v>1412</v>
      </c>
      <c r="AD750" s="34" t="s">
        <v>182</v>
      </c>
    </row>
    <row r="751" spans="1:30" s="29" customFormat="1">
      <c r="A751" s="39">
        <v>1143</v>
      </c>
      <c r="B751" s="35" t="s">
        <v>385</v>
      </c>
      <c r="C751" s="35" t="s">
        <v>386</v>
      </c>
      <c r="D751" s="29" t="s">
        <v>84</v>
      </c>
      <c r="E751" s="36" t="str">
        <f>IF(D751&gt;0,VLOOKUP(D751,lists!$C$6:$D$101,2,FALSE),"")</f>
        <v>Wheat</v>
      </c>
      <c r="G751" s="36" t="s">
        <v>405</v>
      </c>
      <c r="J751" s="35" t="s">
        <v>424</v>
      </c>
      <c r="K751" s="34" t="s">
        <v>252</v>
      </c>
      <c r="L751" s="36" t="s">
        <v>153</v>
      </c>
      <c r="M751" s="33"/>
      <c r="N751" s="33" t="str">
        <f>IF(M751&gt;0,VLOOKUP(M751,lists!$Q$6:$R$161,2,FALSE),"")</f>
        <v/>
      </c>
      <c r="P751" s="35" t="s">
        <v>515</v>
      </c>
      <c r="Q751" s="35" t="s">
        <v>396</v>
      </c>
      <c r="R751" s="29" t="s">
        <v>396</v>
      </c>
      <c r="S751" s="35" t="s">
        <v>396</v>
      </c>
      <c r="T751" s="38" t="s">
        <v>396</v>
      </c>
      <c r="U751" s="35" t="s">
        <v>1402</v>
      </c>
      <c r="V751" s="34" t="s">
        <v>406</v>
      </c>
      <c r="W751" s="35" t="s">
        <v>388</v>
      </c>
      <c r="X751" s="35" t="s">
        <v>1401</v>
      </c>
      <c r="Y751" s="35" t="s">
        <v>1400</v>
      </c>
      <c r="Z751" s="35">
        <v>1999</v>
      </c>
      <c r="AC751" s="64" t="s">
        <v>1412</v>
      </c>
      <c r="AD751" s="34" t="s">
        <v>182</v>
      </c>
    </row>
    <row r="752" spans="1:30" s="29" customFormat="1">
      <c r="A752" s="39">
        <v>1143</v>
      </c>
      <c r="B752" s="35" t="s">
        <v>385</v>
      </c>
      <c r="C752" s="35" t="s">
        <v>386</v>
      </c>
      <c r="D752" s="29" t="s">
        <v>84</v>
      </c>
      <c r="E752" s="36" t="str">
        <f>IF(D752&gt;0,VLOOKUP(D752,lists!$C$6:$D$101,2,FALSE),"")</f>
        <v>Wheat</v>
      </c>
      <c r="G752" s="36" t="s">
        <v>405</v>
      </c>
      <c r="J752" s="35" t="s">
        <v>424</v>
      </c>
      <c r="K752" s="34" t="s">
        <v>252</v>
      </c>
      <c r="L752" s="36" t="s">
        <v>152</v>
      </c>
      <c r="M752" s="33"/>
      <c r="N752" s="33" t="str">
        <f>IF(M752&gt;0,VLOOKUP(M752,lists!$Q$6:$R$161,2,FALSE),"")</f>
        <v/>
      </c>
      <c r="P752" s="35" t="s">
        <v>515</v>
      </c>
      <c r="Q752" s="35" t="s">
        <v>396</v>
      </c>
      <c r="R752" s="29" t="s">
        <v>396</v>
      </c>
      <c r="S752" s="35" t="s">
        <v>396</v>
      </c>
      <c r="T752" s="38" t="s">
        <v>396</v>
      </c>
      <c r="U752" s="35" t="s">
        <v>1402</v>
      </c>
      <c r="V752" s="34" t="s">
        <v>406</v>
      </c>
      <c r="W752" s="35" t="s">
        <v>388</v>
      </c>
      <c r="X752" s="35" t="s">
        <v>1401</v>
      </c>
      <c r="Y752" s="35" t="s">
        <v>1400</v>
      </c>
      <c r="Z752" s="35">
        <v>1999</v>
      </c>
      <c r="AC752" s="64" t="s">
        <v>1412</v>
      </c>
      <c r="AD752" s="34" t="s">
        <v>182</v>
      </c>
    </row>
    <row r="753" spans="1:30" s="29" customFormat="1">
      <c r="A753" s="39">
        <v>1143</v>
      </c>
      <c r="B753" s="35" t="s">
        <v>385</v>
      </c>
      <c r="C753" s="35" t="s">
        <v>386</v>
      </c>
      <c r="D753" s="29" t="s">
        <v>84</v>
      </c>
      <c r="E753" s="36" t="str">
        <f>IF(D753&gt;0,VLOOKUP(D753,lists!$C$6:$D$101,2,FALSE),"")</f>
        <v>Wheat</v>
      </c>
      <c r="G753" s="36" t="s">
        <v>405</v>
      </c>
      <c r="J753" s="35" t="s">
        <v>424</v>
      </c>
      <c r="K753" s="34" t="s">
        <v>252</v>
      </c>
      <c r="L753" s="36" t="s">
        <v>8</v>
      </c>
      <c r="M753" s="33"/>
      <c r="N753" s="33" t="str">
        <f>IF(M753&gt;0,VLOOKUP(M753,lists!$Q$6:$R$161,2,FALSE),"")</f>
        <v/>
      </c>
      <c r="P753" s="35" t="s">
        <v>515</v>
      </c>
      <c r="Q753" s="35" t="s">
        <v>396</v>
      </c>
      <c r="R753" s="29" t="s">
        <v>396</v>
      </c>
      <c r="S753" s="35" t="s">
        <v>396</v>
      </c>
      <c r="T753" s="38" t="s">
        <v>396</v>
      </c>
      <c r="U753" s="35" t="s">
        <v>1402</v>
      </c>
      <c r="V753" s="34" t="s">
        <v>406</v>
      </c>
      <c r="W753" s="35" t="s">
        <v>388</v>
      </c>
      <c r="X753" s="35" t="s">
        <v>1401</v>
      </c>
      <c r="Y753" s="35" t="s">
        <v>1400</v>
      </c>
      <c r="Z753" s="35">
        <v>1999</v>
      </c>
      <c r="AC753" s="64" t="s">
        <v>1412</v>
      </c>
      <c r="AD753" s="34" t="s">
        <v>182</v>
      </c>
    </row>
    <row r="754" spans="1:30" s="29" customFormat="1">
      <c r="A754" s="39">
        <v>1143</v>
      </c>
      <c r="B754" s="35" t="s">
        <v>385</v>
      </c>
      <c r="C754" s="35" t="s">
        <v>386</v>
      </c>
      <c r="D754" s="29" t="s">
        <v>84</v>
      </c>
      <c r="E754" s="36" t="str">
        <f>IF(D754&gt;0,VLOOKUP(D754,lists!$C$6:$D$101,2,FALSE),"")</f>
        <v>Wheat</v>
      </c>
      <c r="G754" s="36" t="s">
        <v>405</v>
      </c>
      <c r="J754" s="35" t="s">
        <v>424</v>
      </c>
      <c r="K754" s="34" t="s">
        <v>252</v>
      </c>
      <c r="L754" s="36" t="s">
        <v>172</v>
      </c>
      <c r="M754" s="33"/>
      <c r="N754" s="33" t="str">
        <f>IF(M754&gt;0,VLOOKUP(M754,lists!$Q$6:$R$161,2,FALSE),"")</f>
        <v/>
      </c>
      <c r="P754" s="35" t="s">
        <v>515</v>
      </c>
      <c r="Q754" s="35" t="s">
        <v>396</v>
      </c>
      <c r="R754" s="29" t="s">
        <v>396</v>
      </c>
      <c r="S754" s="35" t="s">
        <v>396</v>
      </c>
      <c r="T754" s="38" t="s">
        <v>396</v>
      </c>
      <c r="U754" s="35" t="s">
        <v>1402</v>
      </c>
      <c r="V754" s="34" t="s">
        <v>406</v>
      </c>
      <c r="W754" s="35" t="s">
        <v>388</v>
      </c>
      <c r="X754" s="35" t="s">
        <v>1401</v>
      </c>
      <c r="Y754" s="35" t="s">
        <v>1400</v>
      </c>
      <c r="Z754" s="35">
        <v>1999</v>
      </c>
      <c r="AC754" s="64" t="s">
        <v>1412</v>
      </c>
      <c r="AD754" s="34" t="s">
        <v>182</v>
      </c>
    </row>
    <row r="755" spans="1:30" s="29" customFormat="1">
      <c r="A755" s="39">
        <v>1143</v>
      </c>
      <c r="B755" s="35" t="s">
        <v>385</v>
      </c>
      <c r="C755" s="35" t="s">
        <v>386</v>
      </c>
      <c r="D755" s="29" t="s">
        <v>84</v>
      </c>
      <c r="E755" s="36" t="str">
        <f>IF(D755&gt;0,VLOOKUP(D755,lists!$C$6:$D$101,2,FALSE),"")</f>
        <v>Wheat</v>
      </c>
      <c r="G755" s="36" t="s">
        <v>405</v>
      </c>
      <c r="J755" s="35" t="s">
        <v>424</v>
      </c>
      <c r="K755" s="34" t="s">
        <v>252</v>
      </c>
      <c r="L755" s="36" t="s">
        <v>147</v>
      </c>
      <c r="M755" s="33"/>
      <c r="N755" s="33" t="str">
        <f>IF(M755&gt;0,VLOOKUP(M755,lists!$Q$6:$R$161,2,FALSE),"")</f>
        <v/>
      </c>
      <c r="P755" s="35" t="s">
        <v>515</v>
      </c>
      <c r="Q755" s="35" t="s">
        <v>396</v>
      </c>
      <c r="R755" s="29" t="s">
        <v>396</v>
      </c>
      <c r="S755" s="35" t="s">
        <v>396</v>
      </c>
      <c r="T755" s="38" t="s">
        <v>396</v>
      </c>
      <c r="U755" s="35" t="s">
        <v>1402</v>
      </c>
      <c r="V755" s="34" t="s">
        <v>406</v>
      </c>
      <c r="W755" s="35" t="s">
        <v>388</v>
      </c>
      <c r="X755" s="35" t="s">
        <v>1401</v>
      </c>
      <c r="Y755" s="35" t="s">
        <v>1400</v>
      </c>
      <c r="Z755" s="35">
        <v>1999</v>
      </c>
      <c r="AC755" s="64" t="s">
        <v>1412</v>
      </c>
      <c r="AD755" s="34" t="s">
        <v>182</v>
      </c>
    </row>
    <row r="756" spans="1:30" s="29" customFormat="1">
      <c r="A756" s="39">
        <v>1143</v>
      </c>
      <c r="B756" s="35" t="s">
        <v>385</v>
      </c>
      <c r="C756" s="35" t="s">
        <v>386</v>
      </c>
      <c r="D756" s="29" t="s">
        <v>84</v>
      </c>
      <c r="E756" s="36" t="str">
        <f>IF(D756&gt;0,VLOOKUP(D756,lists!$C$6:$D$101,2,FALSE),"")</f>
        <v>Wheat</v>
      </c>
      <c r="G756" s="36" t="s">
        <v>405</v>
      </c>
      <c r="J756" s="35" t="s">
        <v>424</v>
      </c>
      <c r="K756" s="34" t="s">
        <v>252</v>
      </c>
      <c r="L756" s="36" t="s">
        <v>162</v>
      </c>
      <c r="M756" s="33"/>
      <c r="N756" s="33" t="str">
        <f>IF(M756&gt;0,VLOOKUP(M756,lists!$Q$6:$R$161,2,FALSE),"")</f>
        <v/>
      </c>
      <c r="P756" s="35" t="s">
        <v>515</v>
      </c>
      <c r="Q756" s="35" t="s">
        <v>396</v>
      </c>
      <c r="R756" s="29" t="s">
        <v>396</v>
      </c>
      <c r="S756" s="35" t="s">
        <v>396</v>
      </c>
      <c r="T756" s="38" t="s">
        <v>396</v>
      </c>
      <c r="U756" s="35" t="s">
        <v>1402</v>
      </c>
      <c r="V756" s="34" t="s">
        <v>406</v>
      </c>
      <c r="W756" s="35" t="s">
        <v>388</v>
      </c>
      <c r="X756" s="35" t="s">
        <v>1401</v>
      </c>
      <c r="Y756" s="35" t="s">
        <v>1400</v>
      </c>
      <c r="Z756" s="35">
        <v>1999</v>
      </c>
      <c r="AC756" s="64" t="s">
        <v>1412</v>
      </c>
      <c r="AD756" s="34" t="s">
        <v>182</v>
      </c>
    </row>
    <row r="757" spans="1:30" s="29" customFormat="1">
      <c r="A757" s="39">
        <v>1143</v>
      </c>
      <c r="B757" s="35" t="s">
        <v>385</v>
      </c>
      <c r="C757" s="35" t="s">
        <v>386</v>
      </c>
      <c r="D757" s="29" t="s">
        <v>72</v>
      </c>
      <c r="E757" s="36" t="str">
        <f>IF(D757&gt;0,VLOOKUP(D757,lists!$C$6:$D$101,2,FALSE),"")</f>
        <v>Barley</v>
      </c>
      <c r="G757" s="36" t="s">
        <v>405</v>
      </c>
      <c r="J757" s="35" t="s">
        <v>424</v>
      </c>
      <c r="K757" s="34" t="s">
        <v>252</v>
      </c>
      <c r="L757" s="36"/>
      <c r="M757" s="33" t="s">
        <v>1376</v>
      </c>
      <c r="N757" s="33">
        <f>IF(M757&gt;0,VLOOKUP(M757,lists!$Q$6:$R$161,2,FALSE),"")</f>
        <v>0</v>
      </c>
      <c r="P757" s="35" t="s">
        <v>515</v>
      </c>
      <c r="Q757" s="35" t="s">
        <v>396</v>
      </c>
      <c r="R757" s="29" t="s">
        <v>396</v>
      </c>
      <c r="S757" s="35" t="s">
        <v>396</v>
      </c>
      <c r="T757" s="38" t="s">
        <v>396</v>
      </c>
      <c r="U757" s="35" t="s">
        <v>1402</v>
      </c>
      <c r="V757" s="34" t="s">
        <v>406</v>
      </c>
      <c r="W757" s="35" t="s">
        <v>388</v>
      </c>
      <c r="X757" s="35" t="s">
        <v>1401</v>
      </c>
      <c r="Y757" s="35" t="s">
        <v>1400</v>
      </c>
      <c r="Z757" s="35">
        <v>1999</v>
      </c>
      <c r="AC757" s="64" t="s">
        <v>1412</v>
      </c>
      <c r="AD757" s="34" t="s">
        <v>182</v>
      </c>
    </row>
    <row r="758" spans="1:30" s="29" customFormat="1">
      <c r="A758" s="39">
        <v>1143</v>
      </c>
      <c r="B758" s="35" t="s">
        <v>385</v>
      </c>
      <c r="C758" s="35" t="s">
        <v>386</v>
      </c>
      <c r="D758" s="29" t="s">
        <v>72</v>
      </c>
      <c r="E758" s="36" t="str">
        <f>IF(D758&gt;0,VLOOKUP(D758,lists!$C$6:$D$101,2,FALSE),"")</f>
        <v>Barley</v>
      </c>
      <c r="G758" s="36" t="s">
        <v>405</v>
      </c>
      <c r="J758" s="35" t="s">
        <v>424</v>
      </c>
      <c r="K758" s="34" t="s">
        <v>252</v>
      </c>
      <c r="L758" s="36"/>
      <c r="M758" s="33" t="s">
        <v>1340</v>
      </c>
      <c r="N758" s="33">
        <f>IF(M758&gt;0,VLOOKUP(M758,lists!$Q$6:$R$161,2,FALSE),"")</f>
        <v>0</v>
      </c>
      <c r="P758" s="35" t="s">
        <v>515</v>
      </c>
      <c r="Q758" s="35" t="s">
        <v>396</v>
      </c>
      <c r="R758" s="29" t="s">
        <v>396</v>
      </c>
      <c r="S758" s="35" t="s">
        <v>396</v>
      </c>
      <c r="T758" s="38" t="s">
        <v>396</v>
      </c>
      <c r="U758" s="35" t="s">
        <v>1402</v>
      </c>
      <c r="V758" s="34" t="s">
        <v>406</v>
      </c>
      <c r="W758" s="35" t="s">
        <v>388</v>
      </c>
      <c r="X758" s="35" t="s">
        <v>1401</v>
      </c>
      <c r="Y758" s="35" t="s">
        <v>1400</v>
      </c>
      <c r="Z758" s="35">
        <v>1999</v>
      </c>
      <c r="AC758" s="64" t="s">
        <v>1412</v>
      </c>
      <c r="AD758" s="34" t="s">
        <v>182</v>
      </c>
    </row>
    <row r="759" spans="1:30" s="29" customFormat="1">
      <c r="A759" s="39">
        <v>1143</v>
      </c>
      <c r="B759" s="35" t="s">
        <v>385</v>
      </c>
      <c r="C759" s="35" t="s">
        <v>386</v>
      </c>
      <c r="D759" s="29" t="s">
        <v>72</v>
      </c>
      <c r="E759" s="36" t="str">
        <f>IF(D759&gt;0,VLOOKUP(D759,lists!$C$6:$D$101,2,FALSE),"")</f>
        <v>Barley</v>
      </c>
      <c r="G759" s="36" t="s">
        <v>405</v>
      </c>
      <c r="J759" s="35" t="s">
        <v>424</v>
      </c>
      <c r="K759" s="34" t="s">
        <v>252</v>
      </c>
      <c r="L759" s="36"/>
      <c r="M759" s="33" t="s">
        <v>322</v>
      </c>
      <c r="N759" s="33">
        <f>IF(M759&gt;0,VLOOKUP(M759,lists!$Q$6:$R$161,2,FALSE),"")</f>
        <v>0</v>
      </c>
      <c r="P759" s="35" t="s">
        <v>515</v>
      </c>
      <c r="Q759" s="35" t="s">
        <v>396</v>
      </c>
      <c r="R759" s="29" t="s">
        <v>396</v>
      </c>
      <c r="S759" s="35" t="s">
        <v>396</v>
      </c>
      <c r="T759" s="38" t="s">
        <v>396</v>
      </c>
      <c r="U759" s="35" t="s">
        <v>1402</v>
      </c>
      <c r="V759" s="34" t="s">
        <v>406</v>
      </c>
      <c r="W759" s="35" t="s">
        <v>388</v>
      </c>
      <c r="X759" s="35" t="s">
        <v>1401</v>
      </c>
      <c r="Y759" s="35" t="s">
        <v>1400</v>
      </c>
      <c r="Z759" s="35">
        <v>1999</v>
      </c>
      <c r="AC759" s="64" t="s">
        <v>1412</v>
      </c>
      <c r="AD759" s="34" t="s">
        <v>182</v>
      </c>
    </row>
    <row r="760" spans="1:30" s="29" customFormat="1">
      <c r="A760" s="39">
        <v>1143</v>
      </c>
      <c r="B760" s="35" t="s">
        <v>385</v>
      </c>
      <c r="C760" s="35" t="s">
        <v>386</v>
      </c>
      <c r="D760" s="29" t="s">
        <v>72</v>
      </c>
      <c r="E760" s="36" t="str">
        <f>IF(D760&gt;0,VLOOKUP(D760,lists!$C$6:$D$101,2,FALSE),"")</f>
        <v>Barley</v>
      </c>
      <c r="G760" s="36" t="s">
        <v>405</v>
      </c>
      <c r="J760" s="35" t="s">
        <v>424</v>
      </c>
      <c r="K760" s="34" t="s">
        <v>252</v>
      </c>
      <c r="L760" s="36"/>
      <c r="M760" s="33" t="s">
        <v>1342</v>
      </c>
      <c r="N760" s="33" t="str">
        <f>IF(M760&gt;0,VLOOKUP(M760,lists!$Q$6:$R$161,2,FALSE),"")</f>
        <v>telemorph Gibberella zeae</v>
      </c>
      <c r="P760" s="35" t="s">
        <v>515</v>
      </c>
      <c r="Q760" s="35" t="s">
        <v>396</v>
      </c>
      <c r="R760" s="29" t="s">
        <v>396</v>
      </c>
      <c r="S760" s="35" t="s">
        <v>396</v>
      </c>
      <c r="T760" s="38" t="s">
        <v>396</v>
      </c>
      <c r="U760" s="35" t="s">
        <v>1402</v>
      </c>
      <c r="V760" s="34" t="s">
        <v>406</v>
      </c>
      <c r="W760" s="35" t="s">
        <v>388</v>
      </c>
      <c r="X760" s="35" t="s">
        <v>1401</v>
      </c>
      <c r="Y760" s="35" t="s">
        <v>1400</v>
      </c>
      <c r="Z760" s="35">
        <v>1999</v>
      </c>
      <c r="AC760" s="64" t="s">
        <v>1412</v>
      </c>
      <c r="AD760" s="34" t="s">
        <v>182</v>
      </c>
    </row>
    <row r="761" spans="1:30" s="29" customFormat="1">
      <c r="A761" s="39">
        <v>1143</v>
      </c>
      <c r="B761" s="35" t="s">
        <v>385</v>
      </c>
      <c r="C761" s="35" t="s">
        <v>386</v>
      </c>
      <c r="D761" s="29" t="s">
        <v>72</v>
      </c>
      <c r="E761" s="36" t="str">
        <f>IF(D761&gt;0,VLOOKUP(D761,lists!$C$6:$D$101,2,FALSE),"")</f>
        <v>Barley</v>
      </c>
      <c r="G761" s="36" t="s">
        <v>405</v>
      </c>
      <c r="J761" s="35" t="s">
        <v>424</v>
      </c>
      <c r="K761" s="34" t="s">
        <v>252</v>
      </c>
      <c r="L761" s="36"/>
      <c r="M761" s="33" t="s">
        <v>274</v>
      </c>
      <c r="N761" s="33">
        <f>IF(M761&gt;0,VLOOKUP(M761,lists!$Q$6:$R$161,2,FALSE),"")</f>
        <v>0</v>
      </c>
      <c r="P761" s="35" t="s">
        <v>515</v>
      </c>
      <c r="Q761" s="35" t="s">
        <v>396</v>
      </c>
      <c r="R761" s="29" t="s">
        <v>396</v>
      </c>
      <c r="S761" s="35" t="s">
        <v>396</v>
      </c>
      <c r="T761" s="38" t="s">
        <v>396</v>
      </c>
      <c r="U761" s="35" t="s">
        <v>1402</v>
      </c>
      <c r="V761" s="34" t="s">
        <v>406</v>
      </c>
      <c r="W761" s="35" t="s">
        <v>388</v>
      </c>
      <c r="X761" s="35" t="s">
        <v>1401</v>
      </c>
      <c r="Y761" s="35" t="s">
        <v>1400</v>
      </c>
      <c r="Z761" s="35">
        <v>1999</v>
      </c>
      <c r="AC761" s="64" t="s">
        <v>1412</v>
      </c>
      <c r="AD761" s="34" t="s">
        <v>182</v>
      </c>
    </row>
    <row r="762" spans="1:30" s="29" customFormat="1">
      <c r="A762" s="39">
        <v>1143</v>
      </c>
      <c r="B762" s="35" t="s">
        <v>385</v>
      </c>
      <c r="C762" s="35" t="s">
        <v>386</v>
      </c>
      <c r="D762" s="29" t="s">
        <v>72</v>
      </c>
      <c r="E762" s="36" t="str">
        <f>IF(D762&gt;0,VLOOKUP(D762,lists!$C$6:$D$101,2,FALSE),"")</f>
        <v>Barley</v>
      </c>
      <c r="G762" s="36" t="s">
        <v>405</v>
      </c>
      <c r="J762" s="35" t="s">
        <v>424</v>
      </c>
      <c r="K762" s="34" t="s">
        <v>252</v>
      </c>
      <c r="L762" s="36"/>
      <c r="M762" s="33" t="s">
        <v>273</v>
      </c>
      <c r="N762" s="33">
        <f>IF(M762&gt;0,VLOOKUP(M762,lists!$Q$6:$R$161,2,FALSE),"")</f>
        <v>0</v>
      </c>
      <c r="P762" s="35" t="s">
        <v>515</v>
      </c>
      <c r="Q762" s="35" t="s">
        <v>396</v>
      </c>
      <c r="R762" s="29" t="s">
        <v>396</v>
      </c>
      <c r="S762" s="35" t="s">
        <v>396</v>
      </c>
      <c r="T762" s="38" t="s">
        <v>396</v>
      </c>
      <c r="U762" s="35" t="s">
        <v>1402</v>
      </c>
      <c r="V762" s="34" t="s">
        <v>406</v>
      </c>
      <c r="W762" s="35" t="s">
        <v>388</v>
      </c>
      <c r="X762" s="35" t="s">
        <v>1401</v>
      </c>
      <c r="Y762" s="35" t="s">
        <v>1400</v>
      </c>
      <c r="Z762" s="35">
        <v>1999</v>
      </c>
      <c r="AC762" s="64" t="s">
        <v>1412</v>
      </c>
      <c r="AD762" s="34" t="s">
        <v>182</v>
      </c>
    </row>
    <row r="763" spans="1:30" s="29" customFormat="1">
      <c r="A763" s="39">
        <v>1143</v>
      </c>
      <c r="B763" s="35" t="s">
        <v>385</v>
      </c>
      <c r="C763" s="35" t="s">
        <v>386</v>
      </c>
      <c r="D763" s="29" t="s">
        <v>72</v>
      </c>
      <c r="E763" s="36" t="str">
        <f>IF(D763&gt;0,VLOOKUP(D763,lists!$C$6:$D$101,2,FALSE),"")</f>
        <v>Barley</v>
      </c>
      <c r="G763" s="36" t="s">
        <v>405</v>
      </c>
      <c r="J763" s="35" t="s">
        <v>424</v>
      </c>
      <c r="K763" s="34" t="s">
        <v>252</v>
      </c>
      <c r="L763" s="36"/>
      <c r="M763" s="33" t="s">
        <v>324</v>
      </c>
      <c r="N763" s="33">
        <f>IF(M763&gt;0,VLOOKUP(M763,lists!$Q$6:$R$161,2,FALSE),"")</f>
        <v>0</v>
      </c>
      <c r="P763" s="35" t="s">
        <v>515</v>
      </c>
      <c r="Q763" s="35" t="s">
        <v>396</v>
      </c>
      <c r="R763" s="29" t="s">
        <v>396</v>
      </c>
      <c r="S763" s="35" t="s">
        <v>396</v>
      </c>
      <c r="T763" s="38" t="s">
        <v>396</v>
      </c>
      <c r="U763" s="35" t="s">
        <v>1402</v>
      </c>
      <c r="V763" s="34" t="s">
        <v>406</v>
      </c>
      <c r="W763" s="35" t="s">
        <v>388</v>
      </c>
      <c r="X763" s="35" t="s">
        <v>1401</v>
      </c>
      <c r="Y763" s="35" t="s">
        <v>1400</v>
      </c>
      <c r="Z763" s="35">
        <v>1999</v>
      </c>
      <c r="AC763" s="64" t="s">
        <v>1412</v>
      </c>
      <c r="AD763" s="34" t="s">
        <v>182</v>
      </c>
    </row>
    <row r="764" spans="1:30" s="29" customFormat="1">
      <c r="A764" s="39">
        <v>1143</v>
      </c>
      <c r="B764" s="35" t="s">
        <v>385</v>
      </c>
      <c r="C764" s="35" t="s">
        <v>386</v>
      </c>
      <c r="D764" s="29" t="s">
        <v>72</v>
      </c>
      <c r="E764" s="36" t="str">
        <f>IF(D764&gt;0,VLOOKUP(D764,lists!$C$6:$D$101,2,FALSE),"")</f>
        <v>Barley</v>
      </c>
      <c r="G764" s="36" t="s">
        <v>405</v>
      </c>
      <c r="J764" s="35" t="s">
        <v>424</v>
      </c>
      <c r="K764" s="34" t="s">
        <v>252</v>
      </c>
      <c r="L764" s="36"/>
      <c r="M764" s="33" t="s">
        <v>261</v>
      </c>
      <c r="N764" s="33" t="str">
        <f>IF(M764&gt;0,VLOOKUP(M764,lists!$Q$6:$R$161,2,FALSE),"")</f>
        <v>Bipolaris sorokiniana</v>
      </c>
      <c r="P764" s="35" t="s">
        <v>515</v>
      </c>
      <c r="Q764" s="35" t="s">
        <v>396</v>
      </c>
      <c r="R764" s="29" t="s">
        <v>396</v>
      </c>
      <c r="S764" s="35" t="s">
        <v>396</v>
      </c>
      <c r="T764" s="38" t="s">
        <v>396</v>
      </c>
      <c r="U764" s="35" t="s">
        <v>1402</v>
      </c>
      <c r="V764" s="34" t="s">
        <v>406</v>
      </c>
      <c r="W764" s="35" t="s">
        <v>388</v>
      </c>
      <c r="X764" s="35" t="s">
        <v>1401</v>
      </c>
      <c r="Y764" s="35" t="s">
        <v>1400</v>
      </c>
      <c r="Z764" s="35">
        <v>1999</v>
      </c>
      <c r="AC764" s="64" t="s">
        <v>1412</v>
      </c>
      <c r="AD764" s="34" t="s">
        <v>182</v>
      </c>
    </row>
    <row r="765" spans="1:30" s="29" customFormat="1">
      <c r="A765" s="39">
        <v>1143</v>
      </c>
      <c r="B765" s="35" t="s">
        <v>385</v>
      </c>
      <c r="C765" s="35" t="s">
        <v>386</v>
      </c>
      <c r="D765" s="29" t="s">
        <v>72</v>
      </c>
      <c r="E765" s="36" t="str">
        <f>IF(D765&gt;0,VLOOKUP(D765,lists!$C$6:$D$101,2,FALSE),"")</f>
        <v>Barley</v>
      </c>
      <c r="G765" s="36" t="s">
        <v>405</v>
      </c>
      <c r="J765" s="35" t="s">
        <v>424</v>
      </c>
      <c r="K765" s="34" t="s">
        <v>252</v>
      </c>
      <c r="L765" s="36"/>
      <c r="M765" s="33" t="s">
        <v>354</v>
      </c>
      <c r="N765" s="33">
        <f>IF(M765&gt;0,VLOOKUP(M765,lists!$Q$6:$R$161,2,FALSE),"")</f>
        <v>0</v>
      </c>
      <c r="P765" s="35" t="s">
        <v>515</v>
      </c>
      <c r="Q765" s="35" t="s">
        <v>396</v>
      </c>
      <c r="R765" s="29" t="s">
        <v>396</v>
      </c>
      <c r="S765" s="35" t="s">
        <v>396</v>
      </c>
      <c r="T765" s="38" t="s">
        <v>396</v>
      </c>
      <c r="U765" s="35" t="s">
        <v>1402</v>
      </c>
      <c r="V765" s="34" t="s">
        <v>406</v>
      </c>
      <c r="W765" s="35" t="s">
        <v>388</v>
      </c>
      <c r="X765" s="35" t="s">
        <v>1401</v>
      </c>
      <c r="Y765" s="35" t="s">
        <v>1400</v>
      </c>
      <c r="Z765" s="35">
        <v>1999</v>
      </c>
      <c r="AC765" s="64" t="s">
        <v>1412</v>
      </c>
      <c r="AD765" s="34" t="s">
        <v>182</v>
      </c>
    </row>
    <row r="766" spans="1:30" s="29" customFormat="1">
      <c r="A766" s="39">
        <v>1143</v>
      </c>
      <c r="B766" s="35" t="s">
        <v>385</v>
      </c>
      <c r="C766" s="35" t="s">
        <v>386</v>
      </c>
      <c r="D766" s="29" t="s">
        <v>72</v>
      </c>
      <c r="E766" s="36" t="str">
        <f>IF(D766&gt;0,VLOOKUP(D766,lists!$C$6:$D$101,2,FALSE),"")</f>
        <v>Barley</v>
      </c>
      <c r="G766" s="36" t="s">
        <v>405</v>
      </c>
      <c r="J766" s="35" t="s">
        <v>424</v>
      </c>
      <c r="K766" s="34" t="s">
        <v>252</v>
      </c>
      <c r="L766" s="36"/>
      <c r="M766" s="33" t="s">
        <v>1354</v>
      </c>
      <c r="N766" s="33">
        <f>IF(M766&gt;0,VLOOKUP(M766,lists!$Q$6:$R$161,2,FALSE),"")</f>
        <v>0</v>
      </c>
      <c r="P766" s="35" t="s">
        <v>515</v>
      </c>
      <c r="Q766" s="35" t="s">
        <v>396</v>
      </c>
      <c r="R766" s="29" t="s">
        <v>396</v>
      </c>
      <c r="S766" s="35" t="s">
        <v>396</v>
      </c>
      <c r="T766" s="38" t="s">
        <v>396</v>
      </c>
      <c r="U766" s="35" t="s">
        <v>1402</v>
      </c>
      <c r="V766" s="34" t="s">
        <v>406</v>
      </c>
      <c r="W766" s="35" t="s">
        <v>388</v>
      </c>
      <c r="X766" s="35" t="s">
        <v>1401</v>
      </c>
      <c r="Y766" s="35" t="s">
        <v>1400</v>
      </c>
      <c r="Z766" s="35">
        <v>1999</v>
      </c>
      <c r="AC766" s="64" t="s">
        <v>1412</v>
      </c>
      <c r="AD766" s="34" t="s">
        <v>182</v>
      </c>
    </row>
    <row r="767" spans="1:30" s="29" customFormat="1">
      <c r="A767" s="39">
        <v>1143</v>
      </c>
      <c r="B767" s="35" t="s">
        <v>385</v>
      </c>
      <c r="C767" s="35" t="s">
        <v>386</v>
      </c>
      <c r="D767" s="29" t="s">
        <v>72</v>
      </c>
      <c r="E767" s="36" t="str">
        <f>IF(D767&gt;0,VLOOKUP(D767,lists!$C$6:$D$101,2,FALSE),"")</f>
        <v>Barley</v>
      </c>
      <c r="G767" s="36" t="s">
        <v>405</v>
      </c>
      <c r="J767" s="35" t="s">
        <v>424</v>
      </c>
      <c r="K767" s="34" t="s">
        <v>252</v>
      </c>
      <c r="L767" s="36"/>
      <c r="M767" s="33" t="s">
        <v>1360</v>
      </c>
      <c r="N767" s="33">
        <f>IF(M767&gt;0,VLOOKUP(M767,lists!$Q$6:$R$161,2,FALSE),"")</f>
        <v>0</v>
      </c>
      <c r="P767" s="35" t="s">
        <v>515</v>
      </c>
      <c r="Q767" s="35" t="s">
        <v>396</v>
      </c>
      <c r="R767" s="29" t="s">
        <v>396</v>
      </c>
      <c r="S767" s="35" t="s">
        <v>396</v>
      </c>
      <c r="T767" s="38" t="s">
        <v>396</v>
      </c>
      <c r="U767" s="35" t="s">
        <v>1402</v>
      </c>
      <c r="V767" s="34" t="s">
        <v>406</v>
      </c>
      <c r="W767" s="35" t="s">
        <v>388</v>
      </c>
      <c r="X767" s="35" t="s">
        <v>1401</v>
      </c>
      <c r="Y767" s="35" t="s">
        <v>1400</v>
      </c>
      <c r="Z767" s="35">
        <v>1999</v>
      </c>
      <c r="AC767" s="64" t="s">
        <v>1412</v>
      </c>
      <c r="AD767" s="34" t="s">
        <v>182</v>
      </c>
    </row>
    <row r="768" spans="1:30" s="29" customFormat="1">
      <c r="A768" s="39">
        <v>1143</v>
      </c>
      <c r="B768" s="35" t="s">
        <v>385</v>
      </c>
      <c r="C768" s="35" t="s">
        <v>386</v>
      </c>
      <c r="D768" s="29" t="s">
        <v>72</v>
      </c>
      <c r="E768" s="36" t="str">
        <f>IF(D768&gt;0,VLOOKUP(D768,lists!$C$6:$D$101,2,FALSE),"")</f>
        <v>Barley</v>
      </c>
      <c r="G768" s="36" t="s">
        <v>405</v>
      </c>
      <c r="J768" s="35" t="s">
        <v>424</v>
      </c>
      <c r="K768" s="34" t="s">
        <v>252</v>
      </c>
      <c r="L768" s="36"/>
      <c r="M768" s="33" t="s">
        <v>1361</v>
      </c>
      <c r="N768" s="33">
        <f>IF(M768&gt;0,VLOOKUP(M768,lists!$Q$6:$R$161,2,FALSE),"")</f>
        <v>0</v>
      </c>
      <c r="P768" s="35" t="s">
        <v>515</v>
      </c>
      <c r="Q768" s="35" t="s">
        <v>396</v>
      </c>
      <c r="R768" s="29" t="s">
        <v>396</v>
      </c>
      <c r="S768" s="35" t="s">
        <v>396</v>
      </c>
      <c r="T768" s="38" t="s">
        <v>396</v>
      </c>
      <c r="U768" s="35" t="s">
        <v>1402</v>
      </c>
      <c r="V768" s="34" t="s">
        <v>406</v>
      </c>
      <c r="W768" s="35" t="s">
        <v>388</v>
      </c>
      <c r="X768" s="35" t="s">
        <v>1401</v>
      </c>
      <c r="Y768" s="35" t="s">
        <v>1400</v>
      </c>
      <c r="Z768" s="35">
        <v>1999</v>
      </c>
      <c r="AC768" s="64" t="s">
        <v>1412</v>
      </c>
      <c r="AD768" s="34" t="s">
        <v>182</v>
      </c>
    </row>
    <row r="769" spans="1:30" s="29" customFormat="1">
      <c r="A769" s="39">
        <v>1143</v>
      </c>
      <c r="B769" s="35" t="s">
        <v>385</v>
      </c>
      <c r="C769" s="35" t="s">
        <v>386</v>
      </c>
      <c r="D769" s="29" t="s">
        <v>72</v>
      </c>
      <c r="E769" s="36" t="str">
        <f>IF(D769&gt;0,VLOOKUP(D769,lists!$C$6:$D$101,2,FALSE),"")</f>
        <v>Barley</v>
      </c>
      <c r="G769" s="36" t="s">
        <v>405</v>
      </c>
      <c r="J769" s="35" t="s">
        <v>424</v>
      </c>
      <c r="K769" s="34" t="s">
        <v>252</v>
      </c>
      <c r="L769" s="36"/>
      <c r="M769" s="33" t="s">
        <v>319</v>
      </c>
      <c r="N769" s="33" t="str">
        <f>IF(M769&gt;0,VLOOKUP(M769,lists!$Q$6:$R$161,2,FALSE),"")</f>
        <v>Athelia rolfsii</v>
      </c>
      <c r="P769" s="35" t="s">
        <v>515</v>
      </c>
      <c r="Q769" s="35" t="s">
        <v>396</v>
      </c>
      <c r="R769" s="29" t="s">
        <v>396</v>
      </c>
      <c r="S769" s="35" t="s">
        <v>396</v>
      </c>
      <c r="T769" s="38" t="s">
        <v>396</v>
      </c>
      <c r="U769" s="35" t="s">
        <v>1402</v>
      </c>
      <c r="V769" s="34" t="s">
        <v>406</v>
      </c>
      <c r="W769" s="35" t="s">
        <v>388</v>
      </c>
      <c r="X769" s="35" t="s">
        <v>1401</v>
      </c>
      <c r="Y769" s="35" t="s">
        <v>1400</v>
      </c>
      <c r="Z769" s="35">
        <v>1999</v>
      </c>
      <c r="AC769" s="64" t="s">
        <v>1412</v>
      </c>
      <c r="AD769" s="34" t="s">
        <v>182</v>
      </c>
    </row>
    <row r="770" spans="1:30" s="29" customFormat="1">
      <c r="A770" s="39">
        <v>1143</v>
      </c>
      <c r="B770" s="35" t="s">
        <v>385</v>
      </c>
      <c r="C770" s="35" t="s">
        <v>386</v>
      </c>
      <c r="D770" s="29" t="s">
        <v>72</v>
      </c>
      <c r="E770" s="36" t="str">
        <f>IF(D770&gt;0,VLOOKUP(D770,lists!$C$6:$D$101,2,FALSE),"")</f>
        <v>Barley</v>
      </c>
      <c r="G770" s="36" t="s">
        <v>405</v>
      </c>
      <c r="J770" s="35" t="s">
        <v>424</v>
      </c>
      <c r="K770" s="34" t="s">
        <v>252</v>
      </c>
      <c r="L770" s="36"/>
      <c r="M770" s="33" t="s">
        <v>187</v>
      </c>
      <c r="N770" s="33">
        <f>IF(M770&gt;0,VLOOKUP(M770,lists!$Q$6:$R$161,2,FALSE),"")</f>
        <v>0</v>
      </c>
      <c r="P770" s="35" t="s">
        <v>515</v>
      </c>
      <c r="Q770" s="35" t="s">
        <v>396</v>
      </c>
      <c r="R770" s="29" t="s">
        <v>396</v>
      </c>
      <c r="S770" s="35" t="s">
        <v>396</v>
      </c>
      <c r="T770" s="38" t="s">
        <v>396</v>
      </c>
      <c r="U770" s="35" t="s">
        <v>1402</v>
      </c>
      <c r="V770" s="34" t="s">
        <v>406</v>
      </c>
      <c r="W770" s="35" t="s">
        <v>388</v>
      </c>
      <c r="X770" s="35" t="s">
        <v>1401</v>
      </c>
      <c r="Y770" s="35" t="s">
        <v>1400</v>
      </c>
      <c r="Z770" s="35">
        <v>1999</v>
      </c>
      <c r="AC770" s="64" t="s">
        <v>1412</v>
      </c>
      <c r="AD770" s="34" t="s">
        <v>182</v>
      </c>
    </row>
    <row r="771" spans="1:30" s="29" customFormat="1">
      <c r="A771" s="39">
        <v>1143</v>
      </c>
      <c r="B771" s="35" t="s">
        <v>385</v>
      </c>
      <c r="C771" s="35" t="s">
        <v>386</v>
      </c>
      <c r="D771" s="29" t="s">
        <v>72</v>
      </c>
      <c r="E771" s="36" t="str">
        <f>IF(D771&gt;0,VLOOKUP(D771,lists!$C$6:$D$101,2,FALSE),"")</f>
        <v>Barley</v>
      </c>
      <c r="G771" s="36" t="s">
        <v>405</v>
      </c>
      <c r="J771" s="35" t="s">
        <v>424</v>
      </c>
      <c r="K771" s="34" t="s">
        <v>252</v>
      </c>
      <c r="L771" s="36"/>
      <c r="M771" s="33" t="s">
        <v>180</v>
      </c>
      <c r="N771" s="33">
        <f>IF(M771&gt;0,VLOOKUP(M771,lists!$Q$6:$R$161,2,FALSE),"")</f>
        <v>0</v>
      </c>
      <c r="P771" s="35" t="s">
        <v>515</v>
      </c>
      <c r="Q771" s="35" t="s">
        <v>396</v>
      </c>
      <c r="R771" s="29" t="s">
        <v>396</v>
      </c>
      <c r="S771" s="35" t="s">
        <v>396</v>
      </c>
      <c r="T771" s="38" t="s">
        <v>396</v>
      </c>
      <c r="U771" s="35" t="s">
        <v>1402</v>
      </c>
      <c r="V771" s="34" t="s">
        <v>406</v>
      </c>
      <c r="W771" s="35" t="s">
        <v>388</v>
      </c>
      <c r="X771" s="35" t="s">
        <v>1401</v>
      </c>
      <c r="Y771" s="35" t="s">
        <v>1400</v>
      </c>
      <c r="Z771" s="35">
        <v>1999</v>
      </c>
      <c r="AC771" s="64" t="s">
        <v>1412</v>
      </c>
      <c r="AD771" s="34" t="s">
        <v>182</v>
      </c>
    </row>
    <row r="772" spans="1:30" s="29" customFormat="1">
      <c r="A772" s="39">
        <v>1143</v>
      </c>
      <c r="B772" s="35" t="s">
        <v>385</v>
      </c>
      <c r="C772" s="35" t="s">
        <v>386</v>
      </c>
      <c r="D772" s="29" t="s">
        <v>72</v>
      </c>
      <c r="E772" s="36" t="str">
        <f>IF(D772&gt;0,VLOOKUP(D772,lists!$C$6:$D$101,2,FALSE),"")</f>
        <v>Barley</v>
      </c>
      <c r="G772" s="36" t="s">
        <v>405</v>
      </c>
      <c r="J772" s="35" t="s">
        <v>424</v>
      </c>
      <c r="K772" s="34" t="s">
        <v>252</v>
      </c>
      <c r="L772" s="36" t="s">
        <v>137</v>
      </c>
      <c r="M772" s="33"/>
      <c r="N772" s="33" t="str">
        <f>IF(M772&gt;0,VLOOKUP(M772,lists!$Q$6:$R$161,2,FALSE),"")</f>
        <v/>
      </c>
      <c r="P772" s="35" t="s">
        <v>515</v>
      </c>
      <c r="Q772" s="35" t="s">
        <v>396</v>
      </c>
      <c r="R772" s="29" t="s">
        <v>396</v>
      </c>
      <c r="S772" s="35" t="s">
        <v>396</v>
      </c>
      <c r="T772" s="38" t="s">
        <v>396</v>
      </c>
      <c r="U772" s="35" t="s">
        <v>1402</v>
      </c>
      <c r="V772" s="34" t="s">
        <v>406</v>
      </c>
      <c r="W772" s="35" t="s">
        <v>388</v>
      </c>
      <c r="X772" s="35" t="s">
        <v>1401</v>
      </c>
      <c r="Y772" s="35" t="s">
        <v>1400</v>
      </c>
      <c r="Z772" s="35">
        <v>1999</v>
      </c>
      <c r="AC772" s="64" t="s">
        <v>1412</v>
      </c>
      <c r="AD772" s="34" t="s">
        <v>182</v>
      </c>
    </row>
    <row r="773" spans="1:30" s="29" customFormat="1">
      <c r="A773" s="39">
        <v>1143</v>
      </c>
      <c r="B773" s="35" t="s">
        <v>385</v>
      </c>
      <c r="C773" s="35" t="s">
        <v>386</v>
      </c>
      <c r="D773" s="29" t="s">
        <v>72</v>
      </c>
      <c r="E773" s="36" t="str">
        <f>IF(D773&gt;0,VLOOKUP(D773,lists!$C$6:$D$101,2,FALSE),"")</f>
        <v>Barley</v>
      </c>
      <c r="G773" s="36" t="s">
        <v>405</v>
      </c>
      <c r="J773" s="35" t="s">
        <v>424</v>
      </c>
      <c r="K773" s="34" t="s">
        <v>252</v>
      </c>
      <c r="L773" s="36" t="s">
        <v>153</v>
      </c>
      <c r="M773" s="33"/>
      <c r="N773" s="33" t="str">
        <f>IF(M773&gt;0,VLOOKUP(M773,lists!$Q$6:$R$161,2,FALSE),"")</f>
        <v/>
      </c>
      <c r="P773" s="35" t="s">
        <v>515</v>
      </c>
      <c r="Q773" s="35" t="s">
        <v>396</v>
      </c>
      <c r="R773" s="29" t="s">
        <v>396</v>
      </c>
      <c r="S773" s="35" t="s">
        <v>396</v>
      </c>
      <c r="T773" s="38" t="s">
        <v>396</v>
      </c>
      <c r="U773" s="35" t="s">
        <v>1402</v>
      </c>
      <c r="V773" s="34" t="s">
        <v>406</v>
      </c>
      <c r="W773" s="35" t="s">
        <v>388</v>
      </c>
      <c r="X773" s="35" t="s">
        <v>1401</v>
      </c>
      <c r="Y773" s="35" t="s">
        <v>1400</v>
      </c>
      <c r="Z773" s="35">
        <v>1999</v>
      </c>
      <c r="AC773" s="64" t="s">
        <v>1412</v>
      </c>
      <c r="AD773" s="34" t="s">
        <v>182</v>
      </c>
    </row>
    <row r="774" spans="1:30" s="29" customFormat="1">
      <c r="A774" s="39">
        <v>1143</v>
      </c>
      <c r="B774" s="35" t="s">
        <v>385</v>
      </c>
      <c r="C774" s="35" t="s">
        <v>386</v>
      </c>
      <c r="D774" s="29" t="s">
        <v>72</v>
      </c>
      <c r="E774" s="36" t="str">
        <f>IF(D774&gt;0,VLOOKUP(D774,lists!$C$6:$D$101,2,FALSE),"")</f>
        <v>Barley</v>
      </c>
      <c r="G774" s="36" t="s">
        <v>405</v>
      </c>
      <c r="J774" s="35" t="s">
        <v>424</v>
      </c>
      <c r="K774" s="34" t="s">
        <v>252</v>
      </c>
      <c r="L774" s="36" t="s">
        <v>152</v>
      </c>
      <c r="M774" s="33"/>
      <c r="N774" s="33" t="str">
        <f>IF(M774&gt;0,VLOOKUP(M774,lists!$Q$6:$R$161,2,FALSE),"")</f>
        <v/>
      </c>
      <c r="P774" s="35" t="s">
        <v>515</v>
      </c>
      <c r="Q774" s="35" t="s">
        <v>396</v>
      </c>
      <c r="R774" s="29" t="s">
        <v>396</v>
      </c>
      <c r="S774" s="35" t="s">
        <v>396</v>
      </c>
      <c r="T774" s="38" t="s">
        <v>396</v>
      </c>
      <c r="U774" s="35" t="s">
        <v>1402</v>
      </c>
      <c r="V774" s="34" t="s">
        <v>406</v>
      </c>
      <c r="W774" s="35" t="s">
        <v>388</v>
      </c>
      <c r="X774" s="35" t="s">
        <v>1401</v>
      </c>
      <c r="Y774" s="35" t="s">
        <v>1400</v>
      </c>
      <c r="Z774" s="35">
        <v>1999</v>
      </c>
      <c r="AC774" s="64" t="s">
        <v>1412</v>
      </c>
      <c r="AD774" s="34" t="s">
        <v>182</v>
      </c>
    </row>
    <row r="775" spans="1:30" s="29" customFormat="1">
      <c r="A775" s="39">
        <v>1143</v>
      </c>
      <c r="B775" s="35" t="s">
        <v>385</v>
      </c>
      <c r="C775" s="35" t="s">
        <v>386</v>
      </c>
      <c r="D775" s="29" t="s">
        <v>72</v>
      </c>
      <c r="E775" s="36" t="str">
        <f>IF(D775&gt;0,VLOOKUP(D775,lists!$C$6:$D$101,2,FALSE),"")</f>
        <v>Barley</v>
      </c>
      <c r="G775" s="36" t="s">
        <v>405</v>
      </c>
      <c r="J775" s="35" t="s">
        <v>424</v>
      </c>
      <c r="K775" s="34" t="s">
        <v>252</v>
      </c>
      <c r="L775" s="36" t="s">
        <v>151</v>
      </c>
      <c r="M775" s="33"/>
      <c r="N775" s="33" t="str">
        <f>IF(M775&gt;0,VLOOKUP(M775,lists!$Q$6:$R$161,2,FALSE),"")</f>
        <v/>
      </c>
      <c r="P775" s="35" t="s">
        <v>515</v>
      </c>
      <c r="Q775" s="35" t="s">
        <v>396</v>
      </c>
      <c r="R775" s="29" t="s">
        <v>396</v>
      </c>
      <c r="S775" s="35" t="s">
        <v>396</v>
      </c>
      <c r="T775" s="38" t="s">
        <v>396</v>
      </c>
      <c r="U775" s="35" t="s">
        <v>1402</v>
      </c>
      <c r="V775" s="34" t="s">
        <v>406</v>
      </c>
      <c r="W775" s="35" t="s">
        <v>388</v>
      </c>
      <c r="X775" s="35" t="s">
        <v>1401</v>
      </c>
      <c r="Y775" s="35" t="s">
        <v>1400</v>
      </c>
      <c r="Z775" s="35">
        <v>1999</v>
      </c>
      <c r="AC775" s="64" t="s">
        <v>1412</v>
      </c>
      <c r="AD775" s="34" t="s">
        <v>182</v>
      </c>
    </row>
    <row r="776" spans="1:30" s="29" customFormat="1">
      <c r="A776" s="39">
        <v>1143</v>
      </c>
      <c r="B776" s="35" t="s">
        <v>385</v>
      </c>
      <c r="C776" s="35" t="s">
        <v>386</v>
      </c>
      <c r="D776" s="29" t="s">
        <v>72</v>
      </c>
      <c r="E776" s="36" t="str">
        <f>IF(D776&gt;0,VLOOKUP(D776,lists!$C$6:$D$101,2,FALSE),"")</f>
        <v>Barley</v>
      </c>
      <c r="G776" s="36" t="s">
        <v>405</v>
      </c>
      <c r="J776" s="35" t="s">
        <v>424</v>
      </c>
      <c r="K776" s="34" t="s">
        <v>252</v>
      </c>
      <c r="L776" s="36" t="s">
        <v>1218</v>
      </c>
      <c r="M776" s="33"/>
      <c r="N776" s="33" t="str">
        <f>IF(M776&gt;0,VLOOKUP(M776,lists!$Q$6:$R$161,2,FALSE),"")</f>
        <v/>
      </c>
      <c r="P776" s="35" t="s">
        <v>515</v>
      </c>
      <c r="Q776" s="35" t="s">
        <v>396</v>
      </c>
      <c r="R776" s="29" t="s">
        <v>396</v>
      </c>
      <c r="S776" s="35" t="s">
        <v>396</v>
      </c>
      <c r="T776" s="38" t="s">
        <v>396</v>
      </c>
      <c r="U776" s="35" t="s">
        <v>1402</v>
      </c>
      <c r="V776" s="34" t="s">
        <v>406</v>
      </c>
      <c r="W776" s="35" t="s">
        <v>388</v>
      </c>
      <c r="X776" s="35" t="s">
        <v>1401</v>
      </c>
      <c r="Y776" s="35" t="s">
        <v>1400</v>
      </c>
      <c r="Z776" s="35">
        <v>1999</v>
      </c>
      <c r="AC776" s="64" t="s">
        <v>1412</v>
      </c>
      <c r="AD776" s="34" t="s">
        <v>182</v>
      </c>
    </row>
    <row r="777" spans="1:30" s="29" customFormat="1">
      <c r="A777" s="39">
        <v>1143</v>
      </c>
      <c r="B777" s="35" t="s">
        <v>385</v>
      </c>
      <c r="C777" s="35" t="s">
        <v>386</v>
      </c>
      <c r="D777" s="29" t="s">
        <v>244</v>
      </c>
      <c r="E777" s="36" t="str">
        <f>IF(D777&gt;0,VLOOKUP(D777,lists!$C$6:$D$101,2,FALSE),"")</f>
        <v>Red clover</v>
      </c>
      <c r="G777" s="36" t="s">
        <v>405</v>
      </c>
      <c r="J777" s="35" t="s">
        <v>424</v>
      </c>
      <c r="K777" s="34" t="s">
        <v>252</v>
      </c>
      <c r="L777" s="36"/>
      <c r="M777" s="33" t="s">
        <v>321</v>
      </c>
      <c r="N777" s="33" t="str">
        <f>IF(M777&gt;0,VLOOKUP(M777,lists!$Q$6:$R$161,2,FALSE),"")</f>
        <v>Chalara elegans</v>
      </c>
      <c r="P777" s="35" t="s">
        <v>515</v>
      </c>
      <c r="Q777" s="35" t="s">
        <v>396</v>
      </c>
      <c r="R777" s="29" t="s">
        <v>396</v>
      </c>
      <c r="S777" s="35" t="s">
        <v>396</v>
      </c>
      <c r="T777" s="38" t="s">
        <v>396</v>
      </c>
      <c r="U777" s="35" t="s">
        <v>1402</v>
      </c>
      <c r="V777" s="34" t="s">
        <v>406</v>
      </c>
      <c r="W777" s="35" t="s">
        <v>388</v>
      </c>
      <c r="X777" s="35" t="s">
        <v>1401</v>
      </c>
      <c r="Y777" s="35" t="s">
        <v>1400</v>
      </c>
      <c r="Z777" s="35">
        <v>1999</v>
      </c>
      <c r="AC777" s="64" t="s">
        <v>1412</v>
      </c>
      <c r="AD777" s="34" t="s">
        <v>182</v>
      </c>
    </row>
    <row r="778" spans="1:30" s="29" customFormat="1">
      <c r="A778" s="39">
        <v>1143</v>
      </c>
      <c r="B778" s="35" t="s">
        <v>385</v>
      </c>
      <c r="C778" s="35" t="s">
        <v>386</v>
      </c>
      <c r="D778" s="29" t="s">
        <v>244</v>
      </c>
      <c r="E778" s="36" t="str">
        <f>IF(D778&gt;0,VLOOKUP(D778,lists!$C$6:$D$101,2,FALSE),"")</f>
        <v>Red clover</v>
      </c>
      <c r="G778" s="36" t="s">
        <v>405</v>
      </c>
      <c r="J778" s="35" t="s">
        <v>424</v>
      </c>
      <c r="K778" s="34" t="s">
        <v>252</v>
      </c>
      <c r="L778" s="36"/>
      <c r="M778" s="33" t="s">
        <v>332</v>
      </c>
      <c r="N778" s="33">
        <f>IF(M778&gt;0,VLOOKUP(M778,lists!$Q$6:$R$161,2,FALSE),"")</f>
        <v>0</v>
      </c>
      <c r="P778" s="35" t="s">
        <v>515</v>
      </c>
      <c r="Q778" s="35" t="s">
        <v>396</v>
      </c>
      <c r="R778" s="29" t="s">
        <v>396</v>
      </c>
      <c r="S778" s="35" t="s">
        <v>396</v>
      </c>
      <c r="T778" s="38" t="s">
        <v>396</v>
      </c>
      <c r="U778" s="35" t="s">
        <v>1402</v>
      </c>
      <c r="V778" s="34" t="s">
        <v>406</v>
      </c>
      <c r="W778" s="35" t="s">
        <v>388</v>
      </c>
      <c r="X778" s="35" t="s">
        <v>1401</v>
      </c>
      <c r="Y778" s="35" t="s">
        <v>1400</v>
      </c>
      <c r="Z778" s="35">
        <v>1999</v>
      </c>
      <c r="AC778" s="64" t="s">
        <v>1412</v>
      </c>
      <c r="AD778" s="34" t="s">
        <v>182</v>
      </c>
    </row>
    <row r="779" spans="1:30" s="29" customFormat="1">
      <c r="A779" s="39">
        <v>1143</v>
      </c>
      <c r="B779" s="35" t="s">
        <v>385</v>
      </c>
      <c r="C779" s="35" t="s">
        <v>386</v>
      </c>
      <c r="D779" s="29" t="s">
        <v>244</v>
      </c>
      <c r="E779" s="36" t="str">
        <f>IF(D779&gt;0,VLOOKUP(D779,lists!$C$6:$D$101,2,FALSE),"")</f>
        <v>Red clover</v>
      </c>
      <c r="G779" s="36" t="s">
        <v>405</v>
      </c>
      <c r="J779" s="35" t="s">
        <v>424</v>
      </c>
      <c r="K779" s="34" t="s">
        <v>252</v>
      </c>
      <c r="L779" s="36"/>
      <c r="M779" s="33" t="s">
        <v>1345</v>
      </c>
      <c r="N779" s="33">
        <f>IF(M779&gt;0,VLOOKUP(M779,lists!$Q$6:$R$161,2,FALSE),"")</f>
        <v>0</v>
      </c>
      <c r="P779" s="35" t="s">
        <v>515</v>
      </c>
      <c r="Q779" s="35" t="s">
        <v>396</v>
      </c>
      <c r="R779" s="29" t="s">
        <v>396</v>
      </c>
      <c r="S779" s="35" t="s">
        <v>396</v>
      </c>
      <c r="T779" s="38" t="s">
        <v>396</v>
      </c>
      <c r="U779" s="35" t="s">
        <v>1402</v>
      </c>
      <c r="V779" s="34" t="s">
        <v>406</v>
      </c>
      <c r="W779" s="35" t="s">
        <v>388</v>
      </c>
      <c r="X779" s="35" t="s">
        <v>1401</v>
      </c>
      <c r="Y779" s="35" t="s">
        <v>1400</v>
      </c>
      <c r="Z779" s="35">
        <v>1999</v>
      </c>
      <c r="AC779" s="64" t="s">
        <v>1412</v>
      </c>
      <c r="AD779" s="34" t="s">
        <v>182</v>
      </c>
    </row>
    <row r="780" spans="1:30" s="29" customFormat="1">
      <c r="A780" s="39">
        <v>1143</v>
      </c>
      <c r="B780" s="35" t="s">
        <v>385</v>
      </c>
      <c r="C780" s="35" t="s">
        <v>386</v>
      </c>
      <c r="D780" s="29" t="s">
        <v>244</v>
      </c>
      <c r="E780" s="36" t="str">
        <f>IF(D780&gt;0,VLOOKUP(D780,lists!$C$6:$D$101,2,FALSE),"")</f>
        <v>Red clover</v>
      </c>
      <c r="G780" s="36" t="s">
        <v>405</v>
      </c>
      <c r="J780" s="35" t="s">
        <v>424</v>
      </c>
      <c r="K780" s="34" t="s">
        <v>252</v>
      </c>
      <c r="L780" s="36"/>
      <c r="M780" s="33" t="s">
        <v>1340</v>
      </c>
      <c r="N780" s="33">
        <f>IF(M780&gt;0,VLOOKUP(M780,lists!$Q$6:$R$161,2,FALSE),"")</f>
        <v>0</v>
      </c>
      <c r="P780" s="35" t="s">
        <v>515</v>
      </c>
      <c r="Q780" s="35" t="s">
        <v>396</v>
      </c>
      <c r="R780" s="29" t="s">
        <v>396</v>
      </c>
      <c r="S780" s="35" t="s">
        <v>396</v>
      </c>
      <c r="T780" s="38" t="s">
        <v>396</v>
      </c>
      <c r="U780" s="35" t="s">
        <v>1402</v>
      </c>
      <c r="V780" s="34" t="s">
        <v>406</v>
      </c>
      <c r="W780" s="35" t="s">
        <v>388</v>
      </c>
      <c r="X780" s="35" t="s">
        <v>1401</v>
      </c>
      <c r="Y780" s="35" t="s">
        <v>1400</v>
      </c>
      <c r="Z780" s="35">
        <v>1999</v>
      </c>
      <c r="AC780" s="64" t="s">
        <v>1412</v>
      </c>
      <c r="AD780" s="34" t="s">
        <v>182</v>
      </c>
    </row>
    <row r="781" spans="1:30" s="29" customFormat="1">
      <c r="A781" s="39">
        <v>1143</v>
      </c>
      <c r="B781" s="35" t="s">
        <v>385</v>
      </c>
      <c r="C781" s="35" t="s">
        <v>386</v>
      </c>
      <c r="D781" s="29" t="s">
        <v>244</v>
      </c>
      <c r="E781" s="36" t="str">
        <f>IF(D781&gt;0,VLOOKUP(D781,lists!$C$6:$D$101,2,FALSE),"")</f>
        <v>Red clover</v>
      </c>
      <c r="G781" s="36" t="s">
        <v>405</v>
      </c>
      <c r="J781" s="35" t="s">
        <v>424</v>
      </c>
      <c r="K781" s="34" t="s">
        <v>252</v>
      </c>
      <c r="L781" s="36"/>
      <c r="M781" s="33" t="s">
        <v>317</v>
      </c>
      <c r="N781" s="33">
        <f>IF(M781&gt;0,VLOOKUP(M781,lists!$Q$6:$R$161,2,FALSE),"")</f>
        <v>0</v>
      </c>
      <c r="P781" s="35" t="s">
        <v>515</v>
      </c>
      <c r="Q781" s="35" t="s">
        <v>396</v>
      </c>
      <c r="R781" s="29" t="s">
        <v>396</v>
      </c>
      <c r="S781" s="35" t="s">
        <v>396</v>
      </c>
      <c r="T781" s="38" t="s">
        <v>396</v>
      </c>
      <c r="U781" s="35" t="s">
        <v>1402</v>
      </c>
      <c r="V781" s="34" t="s">
        <v>406</v>
      </c>
      <c r="W781" s="35" t="s">
        <v>388</v>
      </c>
      <c r="X781" s="35" t="s">
        <v>1401</v>
      </c>
      <c r="Y781" s="35" t="s">
        <v>1400</v>
      </c>
      <c r="Z781" s="35">
        <v>1999</v>
      </c>
      <c r="AC781" s="64" t="s">
        <v>1412</v>
      </c>
      <c r="AD781" s="34" t="s">
        <v>182</v>
      </c>
    </row>
    <row r="782" spans="1:30" s="29" customFormat="1">
      <c r="A782" s="39">
        <v>1143</v>
      </c>
      <c r="B782" s="35" t="s">
        <v>385</v>
      </c>
      <c r="C782" s="35" t="s">
        <v>386</v>
      </c>
      <c r="D782" s="29" t="s">
        <v>244</v>
      </c>
      <c r="E782" s="36" t="str">
        <f>IF(D782&gt;0,VLOOKUP(D782,lists!$C$6:$D$101,2,FALSE),"")</f>
        <v>Red clover</v>
      </c>
      <c r="G782" s="36" t="s">
        <v>405</v>
      </c>
      <c r="J782" s="35" t="s">
        <v>424</v>
      </c>
      <c r="K782" s="34" t="s">
        <v>252</v>
      </c>
      <c r="L782" s="36"/>
      <c r="M782" s="33" t="s">
        <v>1398</v>
      </c>
      <c r="N782" s="33">
        <f>IF(M782&gt;0,VLOOKUP(M782,lists!$Q$6:$R$161,2,FALSE),"")</f>
        <v>0</v>
      </c>
      <c r="P782" s="35" t="s">
        <v>515</v>
      </c>
      <c r="Q782" s="35" t="s">
        <v>396</v>
      </c>
      <c r="R782" s="29" t="s">
        <v>396</v>
      </c>
      <c r="S782" s="35" t="s">
        <v>396</v>
      </c>
      <c r="T782" s="38" t="s">
        <v>396</v>
      </c>
      <c r="U782" s="35" t="s">
        <v>1402</v>
      </c>
      <c r="V782" s="34" t="s">
        <v>406</v>
      </c>
      <c r="W782" s="35" t="s">
        <v>388</v>
      </c>
      <c r="X782" s="35" t="s">
        <v>1401</v>
      </c>
      <c r="Y782" s="35" t="s">
        <v>1400</v>
      </c>
      <c r="Z782" s="35">
        <v>1999</v>
      </c>
      <c r="AC782" s="64" t="s">
        <v>1412</v>
      </c>
      <c r="AD782" s="34" t="s">
        <v>182</v>
      </c>
    </row>
    <row r="783" spans="1:30" s="29" customFormat="1">
      <c r="A783" s="39">
        <v>1143</v>
      </c>
      <c r="B783" s="35" t="s">
        <v>385</v>
      </c>
      <c r="C783" s="35" t="s">
        <v>386</v>
      </c>
      <c r="D783" s="29" t="s">
        <v>244</v>
      </c>
      <c r="E783" s="36" t="str">
        <f>IF(D783&gt;0,VLOOKUP(D783,lists!$C$6:$D$101,2,FALSE),"")</f>
        <v>Red clover</v>
      </c>
      <c r="G783" s="36" t="s">
        <v>405</v>
      </c>
      <c r="J783" s="35" t="s">
        <v>424</v>
      </c>
      <c r="K783" s="34" t="s">
        <v>252</v>
      </c>
      <c r="L783" s="36"/>
      <c r="M783" s="33" t="s">
        <v>354</v>
      </c>
      <c r="N783" s="33">
        <f>IF(M783&gt;0,VLOOKUP(M783,lists!$Q$6:$R$161,2,FALSE),"")</f>
        <v>0</v>
      </c>
      <c r="P783" s="35" t="s">
        <v>515</v>
      </c>
      <c r="Q783" s="35" t="s">
        <v>396</v>
      </c>
      <c r="R783" s="29" t="s">
        <v>396</v>
      </c>
      <c r="S783" s="35" t="s">
        <v>396</v>
      </c>
      <c r="T783" s="38" t="s">
        <v>396</v>
      </c>
      <c r="U783" s="35" t="s">
        <v>1402</v>
      </c>
      <c r="V783" s="34" t="s">
        <v>406</v>
      </c>
      <c r="W783" s="35" t="s">
        <v>388</v>
      </c>
      <c r="X783" s="35" t="s">
        <v>1401</v>
      </c>
      <c r="Y783" s="35" t="s">
        <v>1400</v>
      </c>
      <c r="Z783" s="35">
        <v>1999</v>
      </c>
      <c r="AC783" s="64" t="s">
        <v>1412</v>
      </c>
      <c r="AD783" s="34" t="s">
        <v>182</v>
      </c>
    </row>
    <row r="784" spans="1:30" s="29" customFormat="1">
      <c r="A784" s="39">
        <v>1143</v>
      </c>
      <c r="B784" s="35" t="s">
        <v>385</v>
      </c>
      <c r="C784" s="35" t="s">
        <v>386</v>
      </c>
      <c r="D784" s="29" t="s">
        <v>244</v>
      </c>
      <c r="E784" s="36" t="str">
        <f>IF(D784&gt;0,VLOOKUP(D784,lists!$C$6:$D$101,2,FALSE),"")</f>
        <v>Red clover</v>
      </c>
      <c r="G784" s="36" t="s">
        <v>405</v>
      </c>
      <c r="J784" s="35" t="s">
        <v>424</v>
      </c>
      <c r="K784" s="34" t="s">
        <v>252</v>
      </c>
      <c r="L784" s="36"/>
      <c r="M784" s="33" t="s">
        <v>319</v>
      </c>
      <c r="N784" s="33" t="str">
        <f>IF(M784&gt;0,VLOOKUP(M784,lists!$Q$6:$R$161,2,FALSE),"")</f>
        <v>Athelia rolfsii</v>
      </c>
      <c r="P784" s="35" t="s">
        <v>515</v>
      </c>
      <c r="Q784" s="35" t="s">
        <v>396</v>
      </c>
      <c r="R784" s="29" t="s">
        <v>396</v>
      </c>
      <c r="S784" s="35" t="s">
        <v>396</v>
      </c>
      <c r="T784" s="38" t="s">
        <v>396</v>
      </c>
      <c r="U784" s="35" t="s">
        <v>1402</v>
      </c>
      <c r="V784" s="34" t="s">
        <v>406</v>
      </c>
      <c r="W784" s="35" t="s">
        <v>388</v>
      </c>
      <c r="X784" s="35" t="s">
        <v>1401</v>
      </c>
      <c r="Y784" s="35" t="s">
        <v>1400</v>
      </c>
      <c r="Z784" s="35">
        <v>1999</v>
      </c>
      <c r="AC784" s="64" t="s">
        <v>1412</v>
      </c>
      <c r="AD784" s="34" t="s">
        <v>182</v>
      </c>
    </row>
    <row r="785" spans="1:30" s="29" customFormat="1">
      <c r="A785" s="39">
        <v>1143</v>
      </c>
      <c r="B785" s="35" t="s">
        <v>385</v>
      </c>
      <c r="C785" s="35" t="s">
        <v>386</v>
      </c>
      <c r="D785" s="29" t="s">
        <v>244</v>
      </c>
      <c r="E785" s="36" t="str">
        <f>IF(D785&gt;0,VLOOKUP(D785,lists!$C$6:$D$101,2,FALSE),"")</f>
        <v>Red clover</v>
      </c>
      <c r="G785" s="36" t="s">
        <v>405</v>
      </c>
      <c r="J785" s="35" t="s">
        <v>424</v>
      </c>
      <c r="K785" s="34" t="s">
        <v>252</v>
      </c>
      <c r="L785" s="36"/>
      <c r="M785" s="33" t="s">
        <v>1348</v>
      </c>
      <c r="N785" s="33">
        <f>IF(M785&gt;0,VLOOKUP(M785,lists!$Q$6:$R$161,2,FALSE),"")</f>
        <v>0</v>
      </c>
      <c r="P785" s="35" t="s">
        <v>515</v>
      </c>
      <c r="Q785" s="35" t="s">
        <v>396</v>
      </c>
      <c r="R785" s="29" t="s">
        <v>396</v>
      </c>
      <c r="S785" s="35" t="s">
        <v>396</v>
      </c>
      <c r="T785" s="38" t="s">
        <v>396</v>
      </c>
      <c r="U785" s="35" t="s">
        <v>1402</v>
      </c>
      <c r="V785" s="34" t="s">
        <v>406</v>
      </c>
      <c r="W785" s="35" t="s">
        <v>388</v>
      </c>
      <c r="X785" s="35" t="s">
        <v>1401</v>
      </c>
      <c r="Y785" s="35" t="s">
        <v>1400</v>
      </c>
      <c r="Z785" s="35">
        <v>1999</v>
      </c>
      <c r="AC785" s="64" t="s">
        <v>1412</v>
      </c>
      <c r="AD785" s="34" t="s">
        <v>182</v>
      </c>
    </row>
    <row r="786" spans="1:30" s="29" customFormat="1">
      <c r="A786" s="39">
        <v>1143</v>
      </c>
      <c r="B786" s="35" t="s">
        <v>385</v>
      </c>
      <c r="C786" s="35" t="s">
        <v>386</v>
      </c>
      <c r="D786" s="29" t="s">
        <v>244</v>
      </c>
      <c r="E786" s="36" t="str">
        <f>IF(D786&gt;0,VLOOKUP(D786,lists!$C$6:$D$101,2,FALSE),"")</f>
        <v>Red clover</v>
      </c>
      <c r="G786" s="36" t="s">
        <v>405</v>
      </c>
      <c r="J786" s="35" t="s">
        <v>424</v>
      </c>
      <c r="K786" s="34" t="s">
        <v>252</v>
      </c>
      <c r="L786" s="36" t="s">
        <v>157</v>
      </c>
      <c r="M786" s="33"/>
      <c r="N786" s="33" t="str">
        <f>IF(M786&gt;0,VLOOKUP(M786,lists!$Q$6:$R$161,2,FALSE),"")</f>
        <v/>
      </c>
      <c r="P786" s="35" t="s">
        <v>515</v>
      </c>
      <c r="Q786" s="35" t="s">
        <v>396</v>
      </c>
      <c r="R786" s="29" t="s">
        <v>396</v>
      </c>
      <c r="S786" s="35" t="s">
        <v>396</v>
      </c>
      <c r="T786" s="38" t="s">
        <v>396</v>
      </c>
      <c r="U786" s="35" t="s">
        <v>1402</v>
      </c>
      <c r="V786" s="34" t="s">
        <v>406</v>
      </c>
      <c r="W786" s="35" t="s">
        <v>388</v>
      </c>
      <c r="X786" s="35" t="s">
        <v>1401</v>
      </c>
      <c r="Y786" s="35" t="s">
        <v>1400</v>
      </c>
      <c r="Z786" s="35">
        <v>1999</v>
      </c>
      <c r="AC786" s="64" t="s">
        <v>1412</v>
      </c>
      <c r="AD786" s="34" t="s">
        <v>182</v>
      </c>
    </row>
    <row r="787" spans="1:30" s="29" customFormat="1">
      <c r="A787" s="39">
        <v>1143</v>
      </c>
      <c r="B787" s="35" t="s">
        <v>385</v>
      </c>
      <c r="C787" s="35" t="s">
        <v>386</v>
      </c>
      <c r="D787" s="29" t="s">
        <v>244</v>
      </c>
      <c r="E787" s="36" t="str">
        <f>IF(D787&gt;0,VLOOKUP(D787,lists!$C$6:$D$101,2,FALSE),"")</f>
        <v>Red clover</v>
      </c>
      <c r="G787" s="36" t="s">
        <v>405</v>
      </c>
      <c r="J787" s="35" t="s">
        <v>424</v>
      </c>
      <c r="K787" s="34" t="s">
        <v>252</v>
      </c>
      <c r="L787" s="36" t="s">
        <v>143</v>
      </c>
      <c r="M787" s="33"/>
      <c r="N787" s="33" t="str">
        <f>IF(M787&gt;0,VLOOKUP(M787,lists!$Q$6:$R$161,2,FALSE),"")</f>
        <v/>
      </c>
      <c r="P787" s="35" t="s">
        <v>515</v>
      </c>
      <c r="Q787" s="35" t="s">
        <v>396</v>
      </c>
      <c r="R787" s="29" t="s">
        <v>396</v>
      </c>
      <c r="S787" s="35" t="s">
        <v>396</v>
      </c>
      <c r="T787" s="38" t="s">
        <v>396</v>
      </c>
      <c r="U787" s="35" t="s">
        <v>1402</v>
      </c>
      <c r="V787" s="34" t="s">
        <v>406</v>
      </c>
      <c r="W787" s="35" t="s">
        <v>388</v>
      </c>
      <c r="X787" s="35" t="s">
        <v>1401</v>
      </c>
      <c r="Y787" s="35" t="s">
        <v>1400</v>
      </c>
      <c r="Z787" s="35">
        <v>1999</v>
      </c>
      <c r="AC787" s="64" t="s">
        <v>1412</v>
      </c>
      <c r="AD787" s="34" t="s">
        <v>182</v>
      </c>
    </row>
    <row r="788" spans="1:30" s="29" customFormat="1">
      <c r="A788" s="39">
        <v>1143</v>
      </c>
      <c r="B788" s="35" t="s">
        <v>385</v>
      </c>
      <c r="C788" s="35" t="s">
        <v>386</v>
      </c>
      <c r="D788" s="29" t="s">
        <v>244</v>
      </c>
      <c r="E788" s="36" t="str">
        <f>IF(D788&gt;0,VLOOKUP(D788,lists!$C$6:$D$101,2,FALSE),"")</f>
        <v>Red clover</v>
      </c>
      <c r="G788" s="36" t="s">
        <v>405</v>
      </c>
      <c r="J788" s="35" t="s">
        <v>424</v>
      </c>
      <c r="K788" s="34" t="s">
        <v>252</v>
      </c>
      <c r="L788" s="36" t="s">
        <v>9</v>
      </c>
      <c r="M788" s="33"/>
      <c r="N788" s="33" t="str">
        <f>IF(M788&gt;0,VLOOKUP(M788,lists!$Q$6:$R$161,2,FALSE),"")</f>
        <v/>
      </c>
      <c r="P788" s="35" t="s">
        <v>515</v>
      </c>
      <c r="Q788" s="35" t="s">
        <v>396</v>
      </c>
      <c r="R788" s="29" t="s">
        <v>396</v>
      </c>
      <c r="S788" s="35" t="s">
        <v>396</v>
      </c>
      <c r="T788" s="38" t="s">
        <v>396</v>
      </c>
      <c r="U788" s="35" t="s">
        <v>1402</v>
      </c>
      <c r="V788" s="34" t="s">
        <v>406</v>
      </c>
      <c r="W788" s="35" t="s">
        <v>388</v>
      </c>
      <c r="X788" s="35" t="s">
        <v>1401</v>
      </c>
      <c r="Y788" s="35" t="s">
        <v>1400</v>
      </c>
      <c r="Z788" s="35">
        <v>1999</v>
      </c>
      <c r="AC788" s="64" t="s">
        <v>1412</v>
      </c>
      <c r="AD788" s="34" t="s">
        <v>182</v>
      </c>
    </row>
    <row r="789" spans="1:30" s="29" customFormat="1">
      <c r="A789" s="39">
        <v>1143</v>
      </c>
      <c r="B789" s="35" t="s">
        <v>385</v>
      </c>
      <c r="C789" s="35" t="s">
        <v>386</v>
      </c>
      <c r="D789" s="29" t="s">
        <v>244</v>
      </c>
      <c r="E789" s="36" t="str">
        <f>IF(D789&gt;0,VLOOKUP(D789,lists!$C$6:$D$101,2,FALSE),"")</f>
        <v>Red clover</v>
      </c>
      <c r="G789" s="36" t="s">
        <v>405</v>
      </c>
      <c r="J789" s="35" t="s">
        <v>424</v>
      </c>
      <c r="K789" s="34" t="s">
        <v>252</v>
      </c>
      <c r="L789" s="36" t="s">
        <v>8</v>
      </c>
      <c r="M789" s="33"/>
      <c r="N789" s="33" t="str">
        <f>IF(M789&gt;0,VLOOKUP(M789,lists!$Q$6:$R$161,2,FALSE),"")</f>
        <v/>
      </c>
      <c r="P789" s="35" t="s">
        <v>515</v>
      </c>
      <c r="Q789" s="35" t="s">
        <v>396</v>
      </c>
      <c r="R789" s="29" t="s">
        <v>396</v>
      </c>
      <c r="S789" s="35" t="s">
        <v>396</v>
      </c>
      <c r="T789" s="38" t="s">
        <v>396</v>
      </c>
      <c r="U789" s="35" t="s">
        <v>1402</v>
      </c>
      <c r="V789" s="34" t="s">
        <v>406</v>
      </c>
      <c r="W789" s="35" t="s">
        <v>388</v>
      </c>
      <c r="X789" s="35" t="s">
        <v>1401</v>
      </c>
      <c r="Y789" s="35" t="s">
        <v>1400</v>
      </c>
      <c r="Z789" s="35">
        <v>1999</v>
      </c>
      <c r="AC789" s="64" t="s">
        <v>1412</v>
      </c>
      <c r="AD789" s="34" t="s">
        <v>182</v>
      </c>
    </row>
    <row r="790" spans="1:30" s="29" customFormat="1">
      <c r="A790" s="39">
        <v>1143</v>
      </c>
      <c r="B790" s="35" t="s">
        <v>385</v>
      </c>
      <c r="C790" s="35" t="s">
        <v>386</v>
      </c>
      <c r="D790" s="29" t="s">
        <v>244</v>
      </c>
      <c r="E790" s="36" t="str">
        <f>IF(D790&gt;0,VLOOKUP(D790,lists!$C$6:$D$101,2,FALSE),"")</f>
        <v>Red clover</v>
      </c>
      <c r="G790" s="36" t="s">
        <v>405</v>
      </c>
      <c r="J790" s="35" t="s">
        <v>424</v>
      </c>
      <c r="K790" s="34" t="s">
        <v>252</v>
      </c>
      <c r="L790" s="36" t="s">
        <v>172</v>
      </c>
      <c r="M790" s="33"/>
      <c r="N790" s="33" t="str">
        <f>IF(M790&gt;0,VLOOKUP(M790,lists!$Q$6:$R$161,2,FALSE),"")</f>
        <v/>
      </c>
      <c r="P790" s="35" t="s">
        <v>515</v>
      </c>
      <c r="Q790" s="35" t="s">
        <v>396</v>
      </c>
      <c r="R790" s="29" t="s">
        <v>396</v>
      </c>
      <c r="S790" s="35" t="s">
        <v>396</v>
      </c>
      <c r="T790" s="38" t="s">
        <v>396</v>
      </c>
      <c r="U790" s="35" t="s">
        <v>1402</v>
      </c>
      <c r="V790" s="34" t="s">
        <v>406</v>
      </c>
      <c r="W790" s="35" t="s">
        <v>388</v>
      </c>
      <c r="X790" s="35" t="s">
        <v>1401</v>
      </c>
      <c r="Y790" s="35" t="s">
        <v>1400</v>
      </c>
      <c r="Z790" s="35">
        <v>1999</v>
      </c>
      <c r="AC790" s="64" t="s">
        <v>1412</v>
      </c>
      <c r="AD790" s="34" t="s">
        <v>182</v>
      </c>
    </row>
    <row r="791" spans="1:30" s="29" customFormat="1">
      <c r="A791" s="39">
        <v>1143</v>
      </c>
      <c r="B791" s="35" t="s">
        <v>385</v>
      </c>
      <c r="C791" s="35" t="s">
        <v>386</v>
      </c>
      <c r="D791" s="29" t="s">
        <v>244</v>
      </c>
      <c r="E791" s="36" t="str">
        <f>IF(D791&gt;0,VLOOKUP(D791,lists!$C$6:$D$101,2,FALSE),"")</f>
        <v>Red clover</v>
      </c>
      <c r="G791" s="36" t="s">
        <v>405</v>
      </c>
      <c r="J791" s="35" t="s">
        <v>424</v>
      </c>
      <c r="K791" s="34" t="s">
        <v>252</v>
      </c>
      <c r="L791" s="36" t="s">
        <v>147</v>
      </c>
      <c r="M791" s="33"/>
      <c r="N791" s="33" t="str">
        <f>IF(M791&gt;0,VLOOKUP(M791,lists!$Q$6:$R$161,2,FALSE),"")</f>
        <v/>
      </c>
      <c r="P791" s="35" t="s">
        <v>515</v>
      </c>
      <c r="Q791" s="35" t="s">
        <v>396</v>
      </c>
      <c r="R791" s="29" t="s">
        <v>396</v>
      </c>
      <c r="S791" s="35" t="s">
        <v>396</v>
      </c>
      <c r="T791" s="38" t="s">
        <v>396</v>
      </c>
      <c r="U791" s="35" t="s">
        <v>1402</v>
      </c>
      <c r="V791" s="34" t="s">
        <v>406</v>
      </c>
      <c r="W791" s="35" t="s">
        <v>388</v>
      </c>
      <c r="X791" s="35" t="s">
        <v>1401</v>
      </c>
      <c r="Y791" s="35" t="s">
        <v>1400</v>
      </c>
      <c r="Z791" s="35">
        <v>1999</v>
      </c>
      <c r="AC791" s="64" t="s">
        <v>1412</v>
      </c>
      <c r="AD791" s="34" t="s">
        <v>182</v>
      </c>
    </row>
    <row r="792" spans="1:30" s="29" customFormat="1">
      <c r="A792" s="39">
        <v>1143</v>
      </c>
      <c r="B792" s="35" t="s">
        <v>385</v>
      </c>
      <c r="C792" s="35" t="s">
        <v>386</v>
      </c>
      <c r="D792" s="29" t="s">
        <v>244</v>
      </c>
      <c r="E792" s="36" t="str">
        <f>IF(D792&gt;0,VLOOKUP(D792,lists!$C$6:$D$101,2,FALSE),"")</f>
        <v>Red clover</v>
      </c>
      <c r="G792" s="36" t="s">
        <v>405</v>
      </c>
      <c r="J792" s="35" t="s">
        <v>424</v>
      </c>
      <c r="K792" s="34" t="s">
        <v>252</v>
      </c>
      <c r="L792" s="36" t="s">
        <v>173</v>
      </c>
      <c r="M792" s="33"/>
      <c r="N792" s="33" t="str">
        <f>IF(M792&gt;0,VLOOKUP(M792,lists!$Q$6:$R$161,2,FALSE),"")</f>
        <v/>
      </c>
      <c r="P792" s="35" t="s">
        <v>515</v>
      </c>
      <c r="Q792" s="35" t="s">
        <v>396</v>
      </c>
      <c r="R792" s="29" t="s">
        <v>396</v>
      </c>
      <c r="S792" s="35" t="s">
        <v>396</v>
      </c>
      <c r="T792" s="38" t="s">
        <v>396</v>
      </c>
      <c r="U792" s="35" t="s">
        <v>1402</v>
      </c>
      <c r="V792" s="34" t="s">
        <v>406</v>
      </c>
      <c r="W792" s="35" t="s">
        <v>388</v>
      </c>
      <c r="X792" s="35" t="s">
        <v>1401</v>
      </c>
      <c r="Y792" s="35" t="s">
        <v>1400</v>
      </c>
      <c r="Z792" s="35">
        <v>1999</v>
      </c>
      <c r="AC792" s="64" t="s">
        <v>1412</v>
      </c>
      <c r="AD792" s="34" t="s">
        <v>182</v>
      </c>
    </row>
    <row r="793" spans="1:30" s="29" customFormat="1">
      <c r="A793" s="39">
        <v>1143</v>
      </c>
      <c r="B793" s="35" t="s">
        <v>385</v>
      </c>
      <c r="C793" s="35" t="s">
        <v>386</v>
      </c>
      <c r="D793" s="29" t="s">
        <v>244</v>
      </c>
      <c r="E793" s="36" t="str">
        <f>IF(D793&gt;0,VLOOKUP(D793,lists!$C$6:$D$101,2,FALSE),"")</f>
        <v>Red clover</v>
      </c>
      <c r="G793" s="36" t="s">
        <v>405</v>
      </c>
      <c r="J793" s="35" t="s">
        <v>424</v>
      </c>
      <c r="K793" s="34" t="s">
        <v>252</v>
      </c>
      <c r="L793" s="36" t="s">
        <v>162</v>
      </c>
      <c r="M793" s="33"/>
      <c r="N793" s="33" t="str">
        <f>IF(M793&gt;0,VLOOKUP(M793,lists!$Q$6:$R$161,2,FALSE),"")</f>
        <v/>
      </c>
      <c r="P793" s="35" t="s">
        <v>515</v>
      </c>
      <c r="Q793" s="35" t="s">
        <v>396</v>
      </c>
      <c r="R793" s="29" t="s">
        <v>396</v>
      </c>
      <c r="S793" s="35" t="s">
        <v>396</v>
      </c>
      <c r="T793" s="38" t="s">
        <v>396</v>
      </c>
      <c r="U793" s="35" t="s">
        <v>1402</v>
      </c>
      <c r="V793" s="34" t="s">
        <v>406</v>
      </c>
      <c r="W793" s="35" t="s">
        <v>388</v>
      </c>
      <c r="X793" s="35" t="s">
        <v>1401</v>
      </c>
      <c r="Y793" s="35" t="s">
        <v>1400</v>
      </c>
      <c r="Z793" s="35">
        <v>1999</v>
      </c>
      <c r="AC793" s="64" t="s">
        <v>1412</v>
      </c>
      <c r="AD793" s="34" t="s">
        <v>182</v>
      </c>
    </row>
    <row r="794" spans="1:30" s="29" customFormat="1">
      <c r="A794" s="39">
        <v>1143</v>
      </c>
      <c r="B794" s="35" t="s">
        <v>385</v>
      </c>
      <c r="C794" s="35" t="s">
        <v>386</v>
      </c>
      <c r="D794" s="29" t="s">
        <v>211</v>
      </c>
      <c r="E794" s="36" t="str">
        <f>IF(D794&gt;0,VLOOKUP(D794,lists!$C$6:$D$101,2,FALSE),"")</f>
        <v>Rye</v>
      </c>
      <c r="G794" s="36" t="s">
        <v>405</v>
      </c>
      <c r="J794" s="35" t="s">
        <v>424</v>
      </c>
      <c r="K794" s="34" t="s">
        <v>252</v>
      </c>
      <c r="L794" s="36"/>
      <c r="M794" s="33" t="s">
        <v>1376</v>
      </c>
      <c r="N794" s="33">
        <f>IF(M794&gt;0,VLOOKUP(M794,lists!$Q$6:$R$161,2,FALSE),"")</f>
        <v>0</v>
      </c>
      <c r="P794" s="35" t="s">
        <v>515</v>
      </c>
      <c r="Q794" s="35" t="s">
        <v>396</v>
      </c>
      <c r="R794" s="29" t="s">
        <v>396</v>
      </c>
      <c r="S794" s="35" t="s">
        <v>396</v>
      </c>
      <c r="T794" s="38" t="s">
        <v>396</v>
      </c>
      <c r="U794" s="35" t="s">
        <v>1402</v>
      </c>
      <c r="V794" s="34" t="s">
        <v>406</v>
      </c>
      <c r="W794" s="35" t="s">
        <v>388</v>
      </c>
      <c r="X794" s="35" t="s">
        <v>1401</v>
      </c>
      <c r="Y794" s="35" t="s">
        <v>1400</v>
      </c>
      <c r="Z794" s="35">
        <v>1999</v>
      </c>
      <c r="AC794" s="64" t="s">
        <v>1412</v>
      </c>
      <c r="AD794" s="34" t="s">
        <v>182</v>
      </c>
    </row>
    <row r="795" spans="1:30" s="29" customFormat="1">
      <c r="A795" s="39">
        <v>1143</v>
      </c>
      <c r="B795" s="35" t="s">
        <v>385</v>
      </c>
      <c r="C795" s="35" t="s">
        <v>386</v>
      </c>
      <c r="D795" s="29" t="s">
        <v>211</v>
      </c>
      <c r="E795" s="36" t="str">
        <f>IF(D795&gt;0,VLOOKUP(D795,lists!$C$6:$D$101,2,FALSE),"")</f>
        <v>Rye</v>
      </c>
      <c r="G795" s="36" t="s">
        <v>405</v>
      </c>
      <c r="J795" s="35" t="s">
        <v>424</v>
      </c>
      <c r="K795" s="34" t="s">
        <v>252</v>
      </c>
      <c r="L795" s="36"/>
      <c r="M795" s="33" t="s">
        <v>261</v>
      </c>
      <c r="N795" s="33" t="str">
        <f>IF(M795&gt;0,VLOOKUP(M795,lists!$Q$6:$R$161,2,FALSE),"")</f>
        <v>Bipolaris sorokiniana</v>
      </c>
      <c r="P795" s="35" t="s">
        <v>515</v>
      </c>
      <c r="Q795" s="35" t="s">
        <v>396</v>
      </c>
      <c r="R795" s="29" t="s">
        <v>396</v>
      </c>
      <c r="S795" s="35" t="s">
        <v>396</v>
      </c>
      <c r="T795" s="38" t="s">
        <v>396</v>
      </c>
      <c r="U795" s="35" t="s">
        <v>1402</v>
      </c>
      <c r="V795" s="34" t="s">
        <v>406</v>
      </c>
      <c r="W795" s="35" t="s">
        <v>388</v>
      </c>
      <c r="X795" s="35" t="s">
        <v>1401</v>
      </c>
      <c r="Y795" s="35" t="s">
        <v>1400</v>
      </c>
      <c r="Z795" s="35">
        <v>1999</v>
      </c>
      <c r="AC795" s="64" t="s">
        <v>1412</v>
      </c>
      <c r="AD795" s="34" t="s">
        <v>182</v>
      </c>
    </row>
    <row r="796" spans="1:30" s="29" customFormat="1">
      <c r="A796" s="39">
        <v>1143</v>
      </c>
      <c r="B796" s="35" t="s">
        <v>385</v>
      </c>
      <c r="C796" s="35" t="s">
        <v>386</v>
      </c>
      <c r="D796" s="29" t="s">
        <v>211</v>
      </c>
      <c r="E796" s="36" t="str">
        <f>IF(D796&gt;0,VLOOKUP(D796,lists!$C$6:$D$101,2,FALSE),"")</f>
        <v>Rye</v>
      </c>
      <c r="G796" s="36" t="s">
        <v>405</v>
      </c>
      <c r="J796" s="35" t="s">
        <v>424</v>
      </c>
      <c r="K796" s="34" t="s">
        <v>252</v>
      </c>
      <c r="L796" s="36"/>
      <c r="M796" s="33" t="s">
        <v>322</v>
      </c>
      <c r="N796" s="33">
        <f>IF(M796&gt;0,VLOOKUP(M796,lists!$Q$6:$R$161,2,FALSE),"")</f>
        <v>0</v>
      </c>
      <c r="P796" s="35" t="s">
        <v>515</v>
      </c>
      <c r="Q796" s="35" t="s">
        <v>396</v>
      </c>
      <c r="R796" s="29" t="s">
        <v>396</v>
      </c>
      <c r="S796" s="35" t="s">
        <v>396</v>
      </c>
      <c r="T796" s="38" t="s">
        <v>396</v>
      </c>
      <c r="U796" s="35" t="s">
        <v>1402</v>
      </c>
      <c r="V796" s="34" t="s">
        <v>406</v>
      </c>
      <c r="W796" s="35" t="s">
        <v>388</v>
      </c>
      <c r="X796" s="35" t="s">
        <v>1401</v>
      </c>
      <c r="Y796" s="35" t="s">
        <v>1400</v>
      </c>
      <c r="Z796" s="35">
        <v>1999</v>
      </c>
      <c r="AC796" s="64" t="s">
        <v>1412</v>
      </c>
      <c r="AD796" s="34" t="s">
        <v>182</v>
      </c>
    </row>
    <row r="797" spans="1:30" s="29" customFormat="1">
      <c r="A797" s="39">
        <v>1143</v>
      </c>
      <c r="B797" s="35" t="s">
        <v>385</v>
      </c>
      <c r="C797" s="35" t="s">
        <v>386</v>
      </c>
      <c r="D797" s="29" t="s">
        <v>211</v>
      </c>
      <c r="E797" s="36" t="str">
        <f>IF(D797&gt;0,VLOOKUP(D797,lists!$C$6:$D$101,2,FALSE),"")</f>
        <v>Rye</v>
      </c>
      <c r="G797" s="36" t="s">
        <v>405</v>
      </c>
      <c r="J797" s="35" t="s">
        <v>424</v>
      </c>
      <c r="K797" s="34" t="s">
        <v>252</v>
      </c>
      <c r="L797" s="36"/>
      <c r="M797" s="33" t="s">
        <v>274</v>
      </c>
      <c r="N797" s="33">
        <f>IF(M797&gt;0,VLOOKUP(M797,lists!$Q$6:$R$161,2,FALSE),"")</f>
        <v>0</v>
      </c>
      <c r="P797" s="35" t="s">
        <v>515</v>
      </c>
      <c r="Q797" s="35" t="s">
        <v>396</v>
      </c>
      <c r="R797" s="29" t="s">
        <v>396</v>
      </c>
      <c r="S797" s="35" t="s">
        <v>396</v>
      </c>
      <c r="T797" s="38" t="s">
        <v>396</v>
      </c>
      <c r="U797" s="35" t="s">
        <v>1402</v>
      </c>
      <c r="V797" s="34" t="s">
        <v>406</v>
      </c>
      <c r="W797" s="35" t="s">
        <v>388</v>
      </c>
      <c r="X797" s="35" t="s">
        <v>1401</v>
      </c>
      <c r="Y797" s="35" t="s">
        <v>1400</v>
      </c>
      <c r="Z797" s="35">
        <v>1999</v>
      </c>
      <c r="AC797" s="64" t="s">
        <v>1412</v>
      </c>
      <c r="AD797" s="34" t="s">
        <v>182</v>
      </c>
    </row>
    <row r="798" spans="1:30" s="29" customFormat="1">
      <c r="A798" s="39">
        <v>1143</v>
      </c>
      <c r="B798" s="35" t="s">
        <v>385</v>
      </c>
      <c r="C798" s="35" t="s">
        <v>386</v>
      </c>
      <c r="D798" s="29" t="s">
        <v>211</v>
      </c>
      <c r="E798" s="36" t="str">
        <f>IF(D798&gt;0,VLOOKUP(D798,lists!$C$6:$D$101,2,FALSE),"")</f>
        <v>Rye</v>
      </c>
      <c r="G798" s="36" t="s">
        <v>405</v>
      </c>
      <c r="J798" s="35" t="s">
        <v>424</v>
      </c>
      <c r="K798" s="34" t="s">
        <v>252</v>
      </c>
      <c r="L798" s="36"/>
      <c r="M798" s="33" t="s">
        <v>1361</v>
      </c>
      <c r="N798" s="33">
        <f>IF(M798&gt;0,VLOOKUP(M798,lists!$Q$6:$R$161,2,FALSE),"")</f>
        <v>0</v>
      </c>
      <c r="P798" s="35" t="s">
        <v>515</v>
      </c>
      <c r="Q798" s="35" t="s">
        <v>396</v>
      </c>
      <c r="R798" s="29" t="s">
        <v>396</v>
      </c>
      <c r="S798" s="35" t="s">
        <v>396</v>
      </c>
      <c r="T798" s="38" t="s">
        <v>396</v>
      </c>
      <c r="U798" s="35" t="s">
        <v>1402</v>
      </c>
      <c r="V798" s="34" t="s">
        <v>406</v>
      </c>
      <c r="W798" s="35" t="s">
        <v>388</v>
      </c>
      <c r="X798" s="35" t="s">
        <v>1401</v>
      </c>
      <c r="Y798" s="35" t="s">
        <v>1400</v>
      </c>
      <c r="Z798" s="35">
        <v>1999</v>
      </c>
      <c r="AC798" s="64" t="s">
        <v>1412</v>
      </c>
      <c r="AD798" s="34" t="s">
        <v>182</v>
      </c>
    </row>
    <row r="799" spans="1:30" s="29" customFormat="1">
      <c r="A799" s="39">
        <v>1143</v>
      </c>
      <c r="B799" s="35" t="s">
        <v>385</v>
      </c>
      <c r="C799" s="35" t="s">
        <v>386</v>
      </c>
      <c r="D799" s="29" t="s">
        <v>211</v>
      </c>
      <c r="E799" s="36" t="str">
        <f>IF(D799&gt;0,VLOOKUP(D799,lists!$C$6:$D$101,2,FALSE),"")</f>
        <v>Rye</v>
      </c>
      <c r="G799" s="36" t="s">
        <v>405</v>
      </c>
      <c r="J799" s="35" t="s">
        <v>424</v>
      </c>
      <c r="K799" s="34" t="s">
        <v>252</v>
      </c>
      <c r="L799" s="36"/>
      <c r="M799" s="33" t="s">
        <v>324</v>
      </c>
      <c r="N799" s="33">
        <f>IF(M799&gt;0,VLOOKUP(M799,lists!$Q$6:$R$161,2,FALSE),"")</f>
        <v>0</v>
      </c>
      <c r="P799" s="35" t="s">
        <v>515</v>
      </c>
      <c r="Q799" s="35" t="s">
        <v>396</v>
      </c>
      <c r="R799" s="29" t="s">
        <v>396</v>
      </c>
      <c r="S799" s="35" t="s">
        <v>396</v>
      </c>
      <c r="T799" s="38" t="s">
        <v>396</v>
      </c>
      <c r="U799" s="35" t="s">
        <v>1402</v>
      </c>
      <c r="V799" s="34" t="s">
        <v>406</v>
      </c>
      <c r="W799" s="35" t="s">
        <v>388</v>
      </c>
      <c r="X799" s="35" t="s">
        <v>1401</v>
      </c>
      <c r="Y799" s="35" t="s">
        <v>1400</v>
      </c>
      <c r="Z799" s="35">
        <v>1999</v>
      </c>
      <c r="AC799" s="64" t="s">
        <v>1412</v>
      </c>
      <c r="AD799" s="34" t="s">
        <v>182</v>
      </c>
    </row>
    <row r="800" spans="1:30" s="29" customFormat="1">
      <c r="A800" s="39">
        <v>1143</v>
      </c>
      <c r="B800" s="35" t="s">
        <v>385</v>
      </c>
      <c r="C800" s="35" t="s">
        <v>386</v>
      </c>
      <c r="D800" s="29" t="s">
        <v>211</v>
      </c>
      <c r="E800" s="36" t="str">
        <f>IF(D800&gt;0,VLOOKUP(D800,lists!$C$6:$D$101,2,FALSE),"")</f>
        <v>Rye</v>
      </c>
      <c r="G800" s="36" t="s">
        <v>405</v>
      </c>
      <c r="J800" s="35" t="s">
        <v>424</v>
      </c>
      <c r="K800" s="34" t="s">
        <v>252</v>
      </c>
      <c r="L800" s="36"/>
      <c r="M800" s="33" t="s">
        <v>187</v>
      </c>
      <c r="N800" s="33">
        <f>IF(M800&gt;0,VLOOKUP(M800,lists!$Q$6:$R$161,2,FALSE),"")</f>
        <v>0</v>
      </c>
      <c r="P800" s="35" t="s">
        <v>515</v>
      </c>
      <c r="Q800" s="35" t="s">
        <v>396</v>
      </c>
      <c r="R800" s="29" t="s">
        <v>396</v>
      </c>
      <c r="S800" s="35" t="s">
        <v>396</v>
      </c>
      <c r="T800" s="38" t="s">
        <v>396</v>
      </c>
      <c r="U800" s="35" t="s">
        <v>1402</v>
      </c>
      <c r="V800" s="34" t="s">
        <v>406</v>
      </c>
      <c r="W800" s="35" t="s">
        <v>388</v>
      </c>
      <c r="X800" s="35" t="s">
        <v>1401</v>
      </c>
      <c r="Y800" s="35" t="s">
        <v>1400</v>
      </c>
      <c r="Z800" s="35">
        <v>1999</v>
      </c>
      <c r="AC800" s="64" t="s">
        <v>1412</v>
      </c>
      <c r="AD800" s="34" t="s">
        <v>182</v>
      </c>
    </row>
    <row r="801" spans="1:30" s="29" customFormat="1">
      <c r="A801" s="39">
        <v>1143</v>
      </c>
      <c r="B801" s="35" t="s">
        <v>385</v>
      </c>
      <c r="C801" s="35" t="s">
        <v>386</v>
      </c>
      <c r="D801" s="29" t="s">
        <v>211</v>
      </c>
      <c r="E801" s="36" t="str">
        <f>IF(D801&gt;0,VLOOKUP(D801,lists!$C$6:$D$101,2,FALSE),"")</f>
        <v>Rye</v>
      </c>
      <c r="G801" s="36" t="s">
        <v>405</v>
      </c>
      <c r="J801" s="35" t="s">
        <v>424</v>
      </c>
      <c r="K801" s="34" t="s">
        <v>252</v>
      </c>
      <c r="L801" s="36" t="s">
        <v>137</v>
      </c>
      <c r="M801" s="33"/>
      <c r="N801" s="33" t="str">
        <f>IF(M801&gt;0,VLOOKUP(M801,lists!$Q$6:$R$161,2,FALSE),"")</f>
        <v/>
      </c>
      <c r="P801" s="35" t="s">
        <v>515</v>
      </c>
      <c r="Q801" s="35" t="s">
        <v>396</v>
      </c>
      <c r="R801" s="29" t="s">
        <v>396</v>
      </c>
      <c r="S801" s="35" t="s">
        <v>396</v>
      </c>
      <c r="T801" s="38" t="s">
        <v>396</v>
      </c>
      <c r="U801" s="35" t="s">
        <v>1402</v>
      </c>
      <c r="V801" s="34" t="s">
        <v>406</v>
      </c>
      <c r="W801" s="35" t="s">
        <v>388</v>
      </c>
      <c r="X801" s="35" t="s">
        <v>1401</v>
      </c>
      <c r="Y801" s="35" t="s">
        <v>1400</v>
      </c>
      <c r="Z801" s="35">
        <v>1999</v>
      </c>
      <c r="AC801" s="64" t="s">
        <v>1412</v>
      </c>
      <c r="AD801" s="34" t="s">
        <v>182</v>
      </c>
    </row>
    <row r="802" spans="1:30" s="29" customFormat="1">
      <c r="A802" s="39">
        <v>1143</v>
      </c>
      <c r="B802" s="35" t="s">
        <v>385</v>
      </c>
      <c r="C802" s="35" t="s">
        <v>386</v>
      </c>
      <c r="D802" s="29" t="s">
        <v>211</v>
      </c>
      <c r="E802" s="36" t="str">
        <f>IF(D802&gt;0,VLOOKUP(D802,lists!$C$6:$D$101,2,FALSE),"")</f>
        <v>Rye</v>
      </c>
      <c r="G802" s="36" t="s">
        <v>405</v>
      </c>
      <c r="J802" s="35" t="s">
        <v>424</v>
      </c>
      <c r="K802" s="34" t="s">
        <v>252</v>
      </c>
      <c r="L802" s="36" t="s">
        <v>157</v>
      </c>
      <c r="M802" s="33"/>
      <c r="N802" s="33" t="str">
        <f>IF(M802&gt;0,VLOOKUP(M802,lists!$Q$6:$R$161,2,FALSE),"")</f>
        <v/>
      </c>
      <c r="P802" s="35" t="s">
        <v>515</v>
      </c>
      <c r="Q802" s="35" t="s">
        <v>396</v>
      </c>
      <c r="R802" s="29" t="s">
        <v>396</v>
      </c>
      <c r="S802" s="35" t="s">
        <v>396</v>
      </c>
      <c r="T802" s="38" t="s">
        <v>396</v>
      </c>
      <c r="U802" s="35" t="s">
        <v>1402</v>
      </c>
      <c r="V802" s="34" t="s">
        <v>406</v>
      </c>
      <c r="W802" s="35" t="s">
        <v>388</v>
      </c>
      <c r="X802" s="35" t="s">
        <v>1401</v>
      </c>
      <c r="Y802" s="35" t="s">
        <v>1400</v>
      </c>
      <c r="Z802" s="35">
        <v>1999</v>
      </c>
      <c r="AC802" s="64" t="s">
        <v>1412</v>
      </c>
      <c r="AD802" s="34" t="s">
        <v>182</v>
      </c>
    </row>
    <row r="803" spans="1:30" s="29" customFormat="1">
      <c r="A803" s="39">
        <v>1143</v>
      </c>
      <c r="B803" s="35" t="s">
        <v>385</v>
      </c>
      <c r="C803" s="35" t="s">
        <v>386</v>
      </c>
      <c r="D803" s="29" t="s">
        <v>85</v>
      </c>
      <c r="E803" s="36" t="str">
        <f>IF(D803&gt;0,VLOOKUP(D803,lists!$C$6:$D$101,2,FALSE),"")</f>
        <v>Oat</v>
      </c>
      <c r="G803" s="36" t="s">
        <v>405</v>
      </c>
      <c r="J803" s="35" t="s">
        <v>424</v>
      </c>
      <c r="K803" s="34" t="s">
        <v>252</v>
      </c>
      <c r="L803" s="36"/>
      <c r="M803" s="33" t="s">
        <v>1376</v>
      </c>
      <c r="N803" s="33">
        <f>IF(M803&gt;0,VLOOKUP(M803,lists!$Q$6:$R$161,2,FALSE),"")</f>
        <v>0</v>
      </c>
      <c r="P803" s="35" t="s">
        <v>515</v>
      </c>
      <c r="Q803" s="35" t="s">
        <v>396</v>
      </c>
      <c r="R803" s="29" t="s">
        <v>396</v>
      </c>
      <c r="S803" s="35" t="s">
        <v>396</v>
      </c>
      <c r="T803" s="38" t="s">
        <v>396</v>
      </c>
      <c r="U803" s="35" t="s">
        <v>1402</v>
      </c>
      <c r="V803" s="34" t="s">
        <v>406</v>
      </c>
      <c r="W803" s="35" t="s">
        <v>388</v>
      </c>
      <c r="X803" s="35" t="s">
        <v>1401</v>
      </c>
      <c r="Y803" s="35" t="s">
        <v>1400</v>
      </c>
      <c r="Z803" s="35">
        <v>1999</v>
      </c>
      <c r="AC803" s="64" t="s">
        <v>1412</v>
      </c>
      <c r="AD803" s="34" t="s">
        <v>182</v>
      </c>
    </row>
    <row r="804" spans="1:30" s="29" customFormat="1">
      <c r="A804" s="39">
        <v>1143</v>
      </c>
      <c r="B804" s="35" t="s">
        <v>385</v>
      </c>
      <c r="C804" s="35" t="s">
        <v>386</v>
      </c>
      <c r="D804" s="29" t="s">
        <v>85</v>
      </c>
      <c r="E804" s="36" t="str">
        <f>IF(D804&gt;0,VLOOKUP(D804,lists!$C$6:$D$101,2,FALSE),"")</f>
        <v>Oat</v>
      </c>
      <c r="G804" s="36" t="s">
        <v>405</v>
      </c>
      <c r="J804" s="35" t="s">
        <v>424</v>
      </c>
      <c r="K804" s="34" t="s">
        <v>252</v>
      </c>
      <c r="L804" s="36"/>
      <c r="M804" s="33" t="s">
        <v>274</v>
      </c>
      <c r="N804" s="33">
        <f>IF(M804&gt;0,VLOOKUP(M804,lists!$Q$6:$R$161,2,FALSE),"")</f>
        <v>0</v>
      </c>
      <c r="P804" s="35" t="s">
        <v>515</v>
      </c>
      <c r="Q804" s="35" t="s">
        <v>396</v>
      </c>
      <c r="R804" s="29" t="s">
        <v>396</v>
      </c>
      <c r="S804" s="35" t="s">
        <v>396</v>
      </c>
      <c r="T804" s="38" t="s">
        <v>396</v>
      </c>
      <c r="U804" s="35" t="s">
        <v>1402</v>
      </c>
      <c r="V804" s="34" t="s">
        <v>406</v>
      </c>
      <c r="W804" s="35" t="s">
        <v>388</v>
      </c>
      <c r="X804" s="35" t="s">
        <v>1401</v>
      </c>
      <c r="Y804" s="35" t="s">
        <v>1400</v>
      </c>
      <c r="Z804" s="35">
        <v>1999</v>
      </c>
      <c r="AC804" s="64" t="s">
        <v>1412</v>
      </c>
      <c r="AD804" s="34" t="s">
        <v>182</v>
      </c>
    </row>
    <row r="805" spans="1:30" s="29" customFormat="1">
      <c r="A805" s="39">
        <v>1143</v>
      </c>
      <c r="B805" s="35" t="s">
        <v>385</v>
      </c>
      <c r="C805" s="35" t="s">
        <v>386</v>
      </c>
      <c r="D805" s="29" t="s">
        <v>85</v>
      </c>
      <c r="E805" s="36" t="str">
        <f>IF(D805&gt;0,VLOOKUP(D805,lists!$C$6:$D$101,2,FALSE),"")</f>
        <v>Oat</v>
      </c>
      <c r="G805" s="36" t="s">
        <v>405</v>
      </c>
      <c r="J805" s="35" t="s">
        <v>424</v>
      </c>
      <c r="K805" s="34" t="s">
        <v>252</v>
      </c>
      <c r="L805" s="36"/>
      <c r="M805" s="33" t="s">
        <v>261</v>
      </c>
      <c r="N805" s="33" t="str">
        <f>IF(M805&gt;0,VLOOKUP(M805,lists!$Q$6:$R$161,2,FALSE),"")</f>
        <v>Bipolaris sorokiniana</v>
      </c>
      <c r="P805" s="35" t="s">
        <v>515</v>
      </c>
      <c r="Q805" s="35" t="s">
        <v>396</v>
      </c>
      <c r="R805" s="29" t="s">
        <v>396</v>
      </c>
      <c r="S805" s="35" t="s">
        <v>396</v>
      </c>
      <c r="T805" s="38" t="s">
        <v>396</v>
      </c>
      <c r="U805" s="35" t="s">
        <v>1402</v>
      </c>
      <c r="V805" s="34" t="s">
        <v>406</v>
      </c>
      <c r="W805" s="35" t="s">
        <v>388</v>
      </c>
      <c r="X805" s="35" t="s">
        <v>1401</v>
      </c>
      <c r="Y805" s="35" t="s">
        <v>1400</v>
      </c>
      <c r="Z805" s="35">
        <v>1999</v>
      </c>
      <c r="AC805" s="64" t="s">
        <v>1412</v>
      </c>
      <c r="AD805" s="34" t="s">
        <v>182</v>
      </c>
    </row>
    <row r="806" spans="1:30" s="29" customFormat="1">
      <c r="A806" s="39">
        <v>1143</v>
      </c>
      <c r="B806" s="35" t="s">
        <v>385</v>
      </c>
      <c r="C806" s="35" t="s">
        <v>386</v>
      </c>
      <c r="D806" s="29" t="s">
        <v>85</v>
      </c>
      <c r="E806" s="36" t="str">
        <f>IF(D806&gt;0,VLOOKUP(D806,lists!$C$6:$D$101,2,FALSE),"")</f>
        <v>Oat</v>
      </c>
      <c r="G806" s="36" t="s">
        <v>405</v>
      </c>
      <c r="J806" s="35" t="s">
        <v>424</v>
      </c>
      <c r="K806" s="34" t="s">
        <v>252</v>
      </c>
      <c r="L806" s="36"/>
      <c r="M806" s="33" t="s">
        <v>308</v>
      </c>
      <c r="N806" s="33">
        <f>IF(M806&gt;0,VLOOKUP(M806,lists!$Q$6:$R$161,2,FALSE),"")</f>
        <v>0</v>
      </c>
      <c r="P806" s="35" t="s">
        <v>515</v>
      </c>
      <c r="Q806" s="35" t="s">
        <v>396</v>
      </c>
      <c r="R806" s="29" t="s">
        <v>396</v>
      </c>
      <c r="S806" s="35" t="s">
        <v>396</v>
      </c>
      <c r="T806" s="38" t="s">
        <v>396</v>
      </c>
      <c r="U806" s="35" t="s">
        <v>1402</v>
      </c>
      <c r="V806" s="34" t="s">
        <v>406</v>
      </c>
      <c r="W806" s="35" t="s">
        <v>388</v>
      </c>
      <c r="X806" s="35" t="s">
        <v>1401</v>
      </c>
      <c r="Y806" s="35" t="s">
        <v>1400</v>
      </c>
      <c r="Z806" s="35">
        <v>1999</v>
      </c>
      <c r="AC806" s="64" t="s">
        <v>1412</v>
      </c>
      <c r="AD806" s="34" t="s">
        <v>182</v>
      </c>
    </row>
    <row r="807" spans="1:30" s="29" customFormat="1">
      <c r="A807" s="39">
        <v>1143</v>
      </c>
      <c r="B807" s="35" t="s">
        <v>385</v>
      </c>
      <c r="C807" s="35" t="s">
        <v>386</v>
      </c>
      <c r="D807" s="29" t="s">
        <v>85</v>
      </c>
      <c r="E807" s="36" t="str">
        <f>IF(D807&gt;0,VLOOKUP(D807,lists!$C$6:$D$101,2,FALSE),"")</f>
        <v>Oat</v>
      </c>
      <c r="G807" s="36" t="s">
        <v>405</v>
      </c>
      <c r="J807" s="35" t="s">
        <v>424</v>
      </c>
      <c r="K807" s="34" t="s">
        <v>252</v>
      </c>
      <c r="L807" s="36"/>
      <c r="M807" s="33" t="s">
        <v>309</v>
      </c>
      <c r="N807" s="33">
        <f>IF(M807&gt;0,VLOOKUP(M807,lists!$Q$6:$R$161,2,FALSE),"")</f>
        <v>0</v>
      </c>
      <c r="P807" s="35" t="s">
        <v>515</v>
      </c>
      <c r="Q807" s="35" t="s">
        <v>396</v>
      </c>
      <c r="R807" s="29" t="s">
        <v>396</v>
      </c>
      <c r="S807" s="35" t="s">
        <v>396</v>
      </c>
      <c r="T807" s="38" t="s">
        <v>396</v>
      </c>
      <c r="U807" s="35" t="s">
        <v>1402</v>
      </c>
      <c r="V807" s="34" t="s">
        <v>406</v>
      </c>
      <c r="W807" s="35" t="s">
        <v>388</v>
      </c>
      <c r="X807" s="35" t="s">
        <v>1401</v>
      </c>
      <c r="Y807" s="35" t="s">
        <v>1400</v>
      </c>
      <c r="Z807" s="35">
        <v>1999</v>
      </c>
      <c r="AC807" s="64" t="s">
        <v>1412</v>
      </c>
      <c r="AD807" s="34" t="s">
        <v>182</v>
      </c>
    </row>
    <row r="808" spans="1:30" s="29" customFormat="1">
      <c r="A808" s="39">
        <v>1143</v>
      </c>
      <c r="B808" s="35" t="s">
        <v>385</v>
      </c>
      <c r="C808" s="35" t="s">
        <v>386</v>
      </c>
      <c r="D808" s="29" t="s">
        <v>85</v>
      </c>
      <c r="E808" s="36" t="str">
        <f>IF(D808&gt;0,VLOOKUP(D808,lists!$C$6:$D$101,2,FALSE),"")</f>
        <v>Oat</v>
      </c>
      <c r="G808" s="36" t="s">
        <v>405</v>
      </c>
      <c r="J808" s="35" t="s">
        <v>424</v>
      </c>
      <c r="K808" s="34" t="s">
        <v>252</v>
      </c>
      <c r="L808" s="36"/>
      <c r="M808" s="33" t="s">
        <v>324</v>
      </c>
      <c r="N808" s="33">
        <f>IF(M808&gt;0,VLOOKUP(M808,lists!$Q$6:$R$161,2,FALSE),"")</f>
        <v>0</v>
      </c>
      <c r="P808" s="35" t="s">
        <v>515</v>
      </c>
      <c r="Q808" s="35" t="s">
        <v>396</v>
      </c>
      <c r="R808" s="29" t="s">
        <v>396</v>
      </c>
      <c r="S808" s="35" t="s">
        <v>396</v>
      </c>
      <c r="T808" s="38" t="s">
        <v>396</v>
      </c>
      <c r="U808" s="35" t="s">
        <v>1402</v>
      </c>
      <c r="V808" s="34" t="s">
        <v>406</v>
      </c>
      <c r="W808" s="35" t="s">
        <v>388</v>
      </c>
      <c r="X808" s="35" t="s">
        <v>1401</v>
      </c>
      <c r="Y808" s="35" t="s">
        <v>1400</v>
      </c>
      <c r="Z808" s="35">
        <v>1999</v>
      </c>
      <c r="AC808" s="64" t="s">
        <v>1412</v>
      </c>
      <c r="AD808" s="34" t="s">
        <v>182</v>
      </c>
    </row>
    <row r="809" spans="1:30" s="29" customFormat="1">
      <c r="A809" s="39">
        <v>1143</v>
      </c>
      <c r="B809" s="35" t="s">
        <v>385</v>
      </c>
      <c r="C809" s="35" t="s">
        <v>386</v>
      </c>
      <c r="D809" s="29" t="s">
        <v>85</v>
      </c>
      <c r="E809" s="36" t="str">
        <f>IF(D809&gt;0,VLOOKUP(D809,lists!$C$6:$D$101,2,FALSE),"")</f>
        <v>Oat</v>
      </c>
      <c r="G809" s="36" t="s">
        <v>405</v>
      </c>
      <c r="J809" s="35" t="s">
        <v>424</v>
      </c>
      <c r="K809" s="34" t="s">
        <v>252</v>
      </c>
      <c r="L809" s="36" t="s">
        <v>157</v>
      </c>
      <c r="M809" s="33"/>
      <c r="N809" s="33" t="str">
        <f>IF(M809&gt;0,VLOOKUP(M809,lists!$Q$6:$R$161,2,FALSE),"")</f>
        <v/>
      </c>
      <c r="P809" s="35" t="s">
        <v>515</v>
      </c>
      <c r="Q809" s="35" t="s">
        <v>396</v>
      </c>
      <c r="R809" s="29" t="s">
        <v>396</v>
      </c>
      <c r="S809" s="35" t="s">
        <v>396</v>
      </c>
      <c r="T809" s="38" t="s">
        <v>396</v>
      </c>
      <c r="U809" s="35" t="s">
        <v>1402</v>
      </c>
      <c r="V809" s="34" t="s">
        <v>406</v>
      </c>
      <c r="W809" s="35" t="s">
        <v>388</v>
      </c>
      <c r="X809" s="35" t="s">
        <v>1401</v>
      </c>
      <c r="Y809" s="35" t="s">
        <v>1400</v>
      </c>
      <c r="Z809" s="35">
        <v>1999</v>
      </c>
      <c r="AC809" s="64" t="s">
        <v>1412</v>
      </c>
      <c r="AD809" s="34" t="s">
        <v>182</v>
      </c>
    </row>
    <row r="810" spans="1:30" s="29" customFormat="1">
      <c r="A810" s="39">
        <v>1143</v>
      </c>
      <c r="B810" s="35" t="s">
        <v>385</v>
      </c>
      <c r="C810" s="35" t="s">
        <v>386</v>
      </c>
      <c r="D810" s="29" t="s">
        <v>85</v>
      </c>
      <c r="E810" s="36" t="str">
        <f>IF(D810&gt;0,VLOOKUP(D810,lists!$C$6:$D$101,2,FALSE),"")</f>
        <v>Oat</v>
      </c>
      <c r="G810" s="36" t="s">
        <v>405</v>
      </c>
      <c r="J810" s="35" t="s">
        <v>424</v>
      </c>
      <c r="K810" s="34" t="s">
        <v>252</v>
      </c>
      <c r="L810" s="36" t="s">
        <v>153</v>
      </c>
      <c r="M810" s="33"/>
      <c r="N810" s="33" t="str">
        <f>IF(M810&gt;0,VLOOKUP(M810,lists!$Q$6:$R$161,2,FALSE),"")</f>
        <v/>
      </c>
      <c r="P810" s="35" t="s">
        <v>515</v>
      </c>
      <c r="Q810" s="35" t="s">
        <v>396</v>
      </c>
      <c r="R810" s="29" t="s">
        <v>396</v>
      </c>
      <c r="S810" s="35" t="s">
        <v>396</v>
      </c>
      <c r="T810" s="38" t="s">
        <v>396</v>
      </c>
      <c r="U810" s="35" t="s">
        <v>1402</v>
      </c>
      <c r="V810" s="34" t="s">
        <v>406</v>
      </c>
      <c r="W810" s="35" t="s">
        <v>388</v>
      </c>
      <c r="X810" s="35" t="s">
        <v>1401</v>
      </c>
      <c r="Y810" s="35" t="s">
        <v>1400</v>
      </c>
      <c r="Z810" s="35">
        <v>1999</v>
      </c>
      <c r="AC810" s="64" t="s">
        <v>1412</v>
      </c>
      <c r="AD810" s="34" t="s">
        <v>182</v>
      </c>
    </row>
    <row r="811" spans="1:30" s="29" customFormat="1">
      <c r="A811" s="39">
        <v>1143</v>
      </c>
      <c r="B811" s="35" t="s">
        <v>385</v>
      </c>
      <c r="C811" s="35" t="s">
        <v>386</v>
      </c>
      <c r="D811" s="29" t="s">
        <v>85</v>
      </c>
      <c r="E811" s="36" t="str">
        <f>IF(D811&gt;0,VLOOKUP(D811,lists!$C$6:$D$101,2,FALSE),"")</f>
        <v>Oat</v>
      </c>
      <c r="G811" s="36" t="s">
        <v>405</v>
      </c>
      <c r="J811" s="35" t="s">
        <v>424</v>
      </c>
      <c r="K811" s="34" t="s">
        <v>252</v>
      </c>
      <c r="L811" s="36" t="s">
        <v>137</v>
      </c>
      <c r="M811" s="33"/>
      <c r="N811" s="33" t="str">
        <f>IF(M811&gt;0,VLOOKUP(M811,lists!$Q$6:$R$161,2,FALSE),"")</f>
        <v/>
      </c>
      <c r="P811" s="35" t="s">
        <v>515</v>
      </c>
      <c r="Q811" s="35" t="s">
        <v>396</v>
      </c>
      <c r="R811" s="29" t="s">
        <v>396</v>
      </c>
      <c r="S811" s="35" t="s">
        <v>396</v>
      </c>
      <c r="T811" s="38" t="s">
        <v>396</v>
      </c>
      <c r="U811" s="35" t="s">
        <v>1402</v>
      </c>
      <c r="V811" s="34" t="s">
        <v>406</v>
      </c>
      <c r="W811" s="35" t="s">
        <v>388</v>
      </c>
      <c r="X811" s="35" t="s">
        <v>1401</v>
      </c>
      <c r="Y811" s="35" t="s">
        <v>1400</v>
      </c>
      <c r="Z811" s="35">
        <v>1999</v>
      </c>
      <c r="AC811" s="64" t="s">
        <v>1412</v>
      </c>
      <c r="AD811" s="34" t="s">
        <v>182</v>
      </c>
    </row>
    <row r="812" spans="1:30" s="29" customFormat="1">
      <c r="A812" s="39">
        <v>1143</v>
      </c>
      <c r="B812" s="35" t="s">
        <v>385</v>
      </c>
      <c r="C812" s="35" t="s">
        <v>386</v>
      </c>
      <c r="D812" s="29" t="s">
        <v>85</v>
      </c>
      <c r="E812" s="36" t="str">
        <f>IF(D812&gt;0,VLOOKUP(D812,lists!$C$6:$D$101,2,FALSE),"")</f>
        <v>Oat</v>
      </c>
      <c r="G812" s="36" t="s">
        <v>405</v>
      </c>
      <c r="J812" s="35" t="s">
        <v>424</v>
      </c>
      <c r="K812" s="34" t="s">
        <v>252</v>
      </c>
      <c r="L812" s="36" t="s">
        <v>162</v>
      </c>
      <c r="M812" s="33"/>
      <c r="N812" s="33" t="str">
        <f>IF(M812&gt;0,VLOOKUP(M812,lists!$Q$6:$R$161,2,FALSE),"")</f>
        <v/>
      </c>
      <c r="P812" s="35" t="s">
        <v>515</v>
      </c>
      <c r="Q812" s="35" t="s">
        <v>396</v>
      </c>
      <c r="R812" s="29" t="s">
        <v>396</v>
      </c>
      <c r="S812" s="35" t="s">
        <v>396</v>
      </c>
      <c r="T812" s="38" t="s">
        <v>396</v>
      </c>
      <c r="U812" s="35" t="s">
        <v>1402</v>
      </c>
      <c r="V812" s="34" t="s">
        <v>406</v>
      </c>
      <c r="W812" s="35" t="s">
        <v>388</v>
      </c>
      <c r="X812" s="35" t="s">
        <v>1401</v>
      </c>
      <c r="Y812" s="35" t="s">
        <v>1400</v>
      </c>
      <c r="Z812" s="35">
        <v>1999</v>
      </c>
      <c r="AC812" s="64" t="s">
        <v>1412</v>
      </c>
      <c r="AD812" s="34" t="s">
        <v>182</v>
      </c>
    </row>
    <row r="813" spans="1:30" s="29" customFormat="1">
      <c r="A813" s="39">
        <v>1143</v>
      </c>
      <c r="B813" s="35" t="s">
        <v>385</v>
      </c>
      <c r="C813" s="35" t="s">
        <v>386</v>
      </c>
      <c r="D813" s="29" t="s">
        <v>85</v>
      </c>
      <c r="E813" s="36" t="str">
        <f>IF(D813&gt;0,VLOOKUP(D813,lists!$C$6:$D$101,2,FALSE),"")</f>
        <v>Oat</v>
      </c>
      <c r="G813" s="36" t="s">
        <v>405</v>
      </c>
      <c r="J813" s="35" t="s">
        <v>424</v>
      </c>
      <c r="K813" s="34" t="s">
        <v>252</v>
      </c>
      <c r="L813" s="36" t="s">
        <v>145</v>
      </c>
      <c r="M813" s="33"/>
      <c r="N813" s="33" t="str">
        <f>IF(M813&gt;0,VLOOKUP(M813,lists!$Q$6:$R$161,2,FALSE),"")</f>
        <v/>
      </c>
      <c r="P813" s="35" t="s">
        <v>515</v>
      </c>
      <c r="Q813" s="35" t="s">
        <v>396</v>
      </c>
      <c r="R813" s="29" t="s">
        <v>396</v>
      </c>
      <c r="S813" s="35" t="s">
        <v>396</v>
      </c>
      <c r="T813" s="38" t="s">
        <v>396</v>
      </c>
      <c r="U813" s="35" t="s">
        <v>1402</v>
      </c>
      <c r="V813" s="34" t="s">
        <v>406</v>
      </c>
      <c r="W813" s="35" t="s">
        <v>388</v>
      </c>
      <c r="X813" s="35" t="s">
        <v>1401</v>
      </c>
      <c r="Y813" s="35" t="s">
        <v>1400</v>
      </c>
      <c r="Z813" s="35">
        <v>1999</v>
      </c>
      <c r="AC813" s="64" t="s">
        <v>1412</v>
      </c>
      <c r="AD813" s="34" t="s">
        <v>182</v>
      </c>
    </row>
    <row r="814" spans="1:30" s="29" customFormat="1">
      <c r="A814" s="39">
        <v>1143</v>
      </c>
      <c r="B814" s="35" t="s">
        <v>385</v>
      </c>
      <c r="C814" s="35" t="s">
        <v>386</v>
      </c>
      <c r="D814" s="29" t="s">
        <v>85</v>
      </c>
      <c r="E814" s="36" t="str">
        <f>IF(D814&gt;0,VLOOKUP(D814,lists!$C$6:$D$101,2,FALSE),"")</f>
        <v>Oat</v>
      </c>
      <c r="G814" s="36" t="s">
        <v>405</v>
      </c>
      <c r="J814" s="35" t="s">
        <v>424</v>
      </c>
      <c r="K814" s="34" t="s">
        <v>252</v>
      </c>
      <c r="L814" s="36" t="s">
        <v>149</v>
      </c>
      <c r="M814" s="33"/>
      <c r="N814" s="33" t="str">
        <f>IF(M814&gt;0,VLOOKUP(M814,lists!$Q$6:$R$161,2,FALSE),"")</f>
        <v/>
      </c>
      <c r="P814" s="35" t="s">
        <v>515</v>
      </c>
      <c r="Q814" s="35" t="s">
        <v>396</v>
      </c>
      <c r="R814" s="29" t="s">
        <v>396</v>
      </c>
      <c r="S814" s="35" t="s">
        <v>396</v>
      </c>
      <c r="T814" s="38" t="s">
        <v>396</v>
      </c>
      <c r="U814" s="35" t="s">
        <v>1402</v>
      </c>
      <c r="V814" s="34" t="s">
        <v>406</v>
      </c>
      <c r="W814" s="35" t="s">
        <v>388</v>
      </c>
      <c r="X814" s="35" t="s">
        <v>1401</v>
      </c>
      <c r="Y814" s="35" t="s">
        <v>1400</v>
      </c>
      <c r="Z814" s="35">
        <v>1999</v>
      </c>
      <c r="AC814" s="64" t="s">
        <v>1412</v>
      </c>
      <c r="AD814" s="34" t="s">
        <v>182</v>
      </c>
    </row>
    <row r="815" spans="1:30" s="29" customFormat="1" ht="72.5">
      <c r="A815" s="29">
        <v>1139</v>
      </c>
      <c r="B815" s="29" t="s">
        <v>385</v>
      </c>
      <c r="C815" s="29" t="s">
        <v>386</v>
      </c>
      <c r="D815" s="29" t="s">
        <v>233</v>
      </c>
      <c r="E815" s="36" t="str">
        <f>IF(D815&gt;0,VLOOKUP(D815,lists!$C$6:$D$101,2,FALSE),"")</f>
        <v>Ramtil</v>
      </c>
      <c r="G815" s="36" t="s">
        <v>405</v>
      </c>
      <c r="I815" s="29" t="s">
        <v>625</v>
      </c>
      <c r="J815" s="35" t="s">
        <v>668</v>
      </c>
      <c r="K815" s="29" t="s">
        <v>252</v>
      </c>
      <c r="L815" s="36"/>
      <c r="M815" s="33" t="s">
        <v>319</v>
      </c>
      <c r="N815" s="33" t="str">
        <f>IF(M815&gt;0,VLOOKUP(M815,lists!$Q$6:$R$161,2,FALSE),"")</f>
        <v>Athelia rolfsii</v>
      </c>
      <c r="P815" s="35" t="s">
        <v>515</v>
      </c>
      <c r="Q815" s="35" t="s">
        <v>396</v>
      </c>
      <c r="R815" s="29" t="s">
        <v>396</v>
      </c>
      <c r="S815" s="35" t="s">
        <v>396</v>
      </c>
      <c r="T815" s="38" t="s">
        <v>396</v>
      </c>
      <c r="U815" s="35" t="s">
        <v>1415</v>
      </c>
      <c r="V815" s="34" t="s">
        <v>14</v>
      </c>
      <c r="W815" s="35" t="s">
        <v>388</v>
      </c>
      <c r="X815" s="35" t="s">
        <v>1413</v>
      </c>
      <c r="Y815" s="35" t="s">
        <v>1414</v>
      </c>
      <c r="Z815" s="35">
        <v>2018</v>
      </c>
      <c r="AA815" s="33" t="s">
        <v>1417</v>
      </c>
      <c r="AC815" s="34" t="s">
        <v>1416</v>
      </c>
      <c r="AD815" s="34" t="s">
        <v>183</v>
      </c>
    </row>
    <row r="816" spans="1:30" s="29" customFormat="1" ht="72.5">
      <c r="A816" s="29">
        <v>1139</v>
      </c>
      <c r="B816" s="29" t="s">
        <v>385</v>
      </c>
      <c r="C816" s="29" t="s">
        <v>386</v>
      </c>
      <c r="D816" s="29" t="s">
        <v>233</v>
      </c>
      <c r="E816" s="36" t="str">
        <f>IF(D816&gt;0,VLOOKUP(D816,lists!$C$6:$D$101,2,FALSE),"")</f>
        <v>Ramtil</v>
      </c>
      <c r="G816" s="36" t="s">
        <v>405</v>
      </c>
      <c r="I816" s="29" t="s">
        <v>625</v>
      </c>
      <c r="J816" s="35" t="s">
        <v>668</v>
      </c>
      <c r="K816" s="29" t="s">
        <v>252</v>
      </c>
      <c r="L816" s="36"/>
      <c r="M816" s="33" t="s">
        <v>279</v>
      </c>
      <c r="N816" s="33">
        <f>IF(M816&gt;0,VLOOKUP(M816,lists!$Q$6:$R$161,2,FALSE),"")</f>
        <v>0</v>
      </c>
      <c r="P816" s="35" t="s">
        <v>515</v>
      </c>
      <c r="Q816" s="35" t="s">
        <v>396</v>
      </c>
      <c r="R816" s="29" t="s">
        <v>396</v>
      </c>
      <c r="S816" s="35" t="s">
        <v>396</v>
      </c>
      <c r="T816" s="38" t="s">
        <v>396</v>
      </c>
      <c r="U816" s="35" t="s">
        <v>1415</v>
      </c>
      <c r="V816" s="34" t="s">
        <v>14</v>
      </c>
      <c r="W816" s="35" t="s">
        <v>388</v>
      </c>
      <c r="X816" s="35" t="s">
        <v>1413</v>
      </c>
      <c r="Y816" s="35" t="s">
        <v>1414</v>
      </c>
      <c r="Z816" s="35">
        <v>2018</v>
      </c>
      <c r="AA816" s="33" t="s">
        <v>1417</v>
      </c>
      <c r="AC816" s="34" t="s">
        <v>1416</v>
      </c>
      <c r="AD816" s="34" t="s">
        <v>183</v>
      </c>
    </row>
    <row r="817" spans="1:31" s="29" customFormat="1" ht="72.5">
      <c r="A817" s="29">
        <v>1139</v>
      </c>
      <c r="B817" s="29" t="s">
        <v>385</v>
      </c>
      <c r="C817" s="29" t="s">
        <v>386</v>
      </c>
      <c r="D817" s="29" t="s">
        <v>233</v>
      </c>
      <c r="E817" s="36" t="str">
        <f>IF(D817&gt;0,VLOOKUP(D817,lists!$C$6:$D$101,2,FALSE),"")</f>
        <v>Ramtil</v>
      </c>
      <c r="G817" s="36" t="s">
        <v>405</v>
      </c>
      <c r="I817" s="29" t="s">
        <v>625</v>
      </c>
      <c r="J817" s="35" t="s">
        <v>668</v>
      </c>
      <c r="K817" s="29" t="s">
        <v>252</v>
      </c>
      <c r="L817" s="36"/>
      <c r="M817" s="33" t="s">
        <v>199</v>
      </c>
      <c r="N817" s="33" t="str">
        <f>IF(M817&gt;0,VLOOKUP(M817,lists!$Q$6:$R$161,2,FALSE),"")</f>
        <v>Thanatephorus cucumeris</v>
      </c>
      <c r="P817" s="35" t="s">
        <v>515</v>
      </c>
      <c r="Q817" s="35" t="s">
        <v>396</v>
      </c>
      <c r="R817" s="29" t="s">
        <v>396</v>
      </c>
      <c r="S817" s="35" t="s">
        <v>396</v>
      </c>
      <c r="T817" s="38" t="s">
        <v>396</v>
      </c>
      <c r="U817" s="35" t="s">
        <v>1415</v>
      </c>
      <c r="V817" s="34" t="s">
        <v>14</v>
      </c>
      <c r="W817" s="35" t="s">
        <v>388</v>
      </c>
      <c r="X817" s="35" t="s">
        <v>1413</v>
      </c>
      <c r="Y817" s="35" t="s">
        <v>1414</v>
      </c>
      <c r="Z817" s="35">
        <v>2018</v>
      </c>
      <c r="AA817" s="33" t="s">
        <v>1417</v>
      </c>
      <c r="AC817" s="34" t="s">
        <v>1416</v>
      </c>
      <c r="AD817" s="34" t="s">
        <v>183</v>
      </c>
    </row>
    <row r="818" spans="1:31" s="29" customFormat="1" ht="72.5">
      <c r="A818" s="29">
        <v>1139</v>
      </c>
      <c r="B818" s="29" t="s">
        <v>385</v>
      </c>
      <c r="C818" s="29" t="s">
        <v>386</v>
      </c>
      <c r="D818" s="29" t="s">
        <v>233</v>
      </c>
      <c r="E818" s="36" t="str">
        <f>IF(D818&gt;0,VLOOKUP(D818,lists!$C$6:$D$101,2,FALSE),"")</f>
        <v>Ramtil</v>
      </c>
      <c r="G818" s="36" t="s">
        <v>405</v>
      </c>
      <c r="I818" s="29" t="s">
        <v>625</v>
      </c>
      <c r="J818" s="35" t="s">
        <v>668</v>
      </c>
      <c r="K818" s="29" t="s">
        <v>252</v>
      </c>
      <c r="L818" s="36"/>
      <c r="M818" s="33" t="s">
        <v>332</v>
      </c>
      <c r="N818" s="33">
        <f>IF(M818&gt;0,VLOOKUP(M818,lists!$Q$6:$R$161,2,FALSE),"")</f>
        <v>0</v>
      </c>
      <c r="P818" s="35" t="s">
        <v>515</v>
      </c>
      <c r="Q818" s="35" t="s">
        <v>396</v>
      </c>
      <c r="R818" s="29" t="s">
        <v>396</v>
      </c>
      <c r="S818" s="35" t="s">
        <v>396</v>
      </c>
      <c r="T818" s="38" t="s">
        <v>396</v>
      </c>
      <c r="U818" s="35" t="s">
        <v>1415</v>
      </c>
      <c r="V818" s="34" t="s">
        <v>14</v>
      </c>
      <c r="W818" s="35" t="s">
        <v>388</v>
      </c>
      <c r="X818" s="35" t="s">
        <v>1413</v>
      </c>
      <c r="Y818" s="35" t="s">
        <v>1414</v>
      </c>
      <c r="Z818" s="35">
        <v>2018</v>
      </c>
      <c r="AA818" s="33" t="s">
        <v>1417</v>
      </c>
      <c r="AC818" s="34" t="s">
        <v>1416</v>
      </c>
      <c r="AD818" s="34" t="s">
        <v>183</v>
      </c>
    </row>
    <row r="819" spans="1:31" s="29" customFormat="1" ht="72.5">
      <c r="A819" s="29">
        <v>1139</v>
      </c>
      <c r="B819" s="29" t="s">
        <v>385</v>
      </c>
      <c r="C819" s="29" t="s">
        <v>386</v>
      </c>
      <c r="D819" s="29" t="s">
        <v>233</v>
      </c>
      <c r="E819" s="36" t="str">
        <f>IF(D819&gt;0,VLOOKUP(D819,lists!$C$6:$D$101,2,FALSE),"")</f>
        <v>Ramtil</v>
      </c>
      <c r="G819" s="36" t="s">
        <v>405</v>
      </c>
      <c r="I819" s="29" t="s">
        <v>625</v>
      </c>
      <c r="J819" s="35" t="s">
        <v>668</v>
      </c>
      <c r="K819" s="29" t="s">
        <v>252</v>
      </c>
      <c r="L819" s="36"/>
      <c r="M819" s="33" t="s">
        <v>1345</v>
      </c>
      <c r="N819" s="33">
        <f>IF(M819&gt;0,VLOOKUP(M819,lists!$Q$6:$R$161,2,FALSE),"")</f>
        <v>0</v>
      </c>
      <c r="P819" s="35" t="s">
        <v>515</v>
      </c>
      <c r="Q819" s="35" t="s">
        <v>396</v>
      </c>
      <c r="R819" s="29" t="s">
        <v>396</v>
      </c>
      <c r="S819" s="35" t="s">
        <v>396</v>
      </c>
      <c r="T819" s="38" t="s">
        <v>396</v>
      </c>
      <c r="U819" s="35" t="s">
        <v>1415</v>
      </c>
      <c r="V819" s="34" t="s">
        <v>14</v>
      </c>
      <c r="W819" s="35" t="s">
        <v>388</v>
      </c>
      <c r="X819" s="35" t="s">
        <v>1413</v>
      </c>
      <c r="Y819" s="35" t="s">
        <v>1414</v>
      </c>
      <c r="Z819" s="35">
        <v>2018</v>
      </c>
      <c r="AA819" s="33" t="s">
        <v>1417</v>
      </c>
      <c r="AC819" s="34" t="s">
        <v>1416</v>
      </c>
      <c r="AD819" s="34" t="s">
        <v>183</v>
      </c>
    </row>
    <row r="820" spans="1:31" s="29" customFormat="1" ht="72.5">
      <c r="A820" s="29">
        <v>1139</v>
      </c>
      <c r="B820" s="29" t="s">
        <v>385</v>
      </c>
      <c r="C820" s="29" t="s">
        <v>386</v>
      </c>
      <c r="D820" s="29" t="s">
        <v>233</v>
      </c>
      <c r="E820" s="36" t="str">
        <f>IF(D820&gt;0,VLOOKUP(D820,lists!$C$6:$D$101,2,FALSE),"")</f>
        <v>Ramtil</v>
      </c>
      <c r="G820" s="36" t="s">
        <v>405</v>
      </c>
      <c r="I820" s="29" t="s">
        <v>625</v>
      </c>
      <c r="J820" s="35" t="s">
        <v>668</v>
      </c>
      <c r="K820" s="29" t="s">
        <v>252</v>
      </c>
      <c r="L820" s="36"/>
      <c r="M820" s="33" t="s">
        <v>1348</v>
      </c>
      <c r="N820" s="33">
        <f>IF(M820&gt;0,VLOOKUP(M820,lists!$Q$6:$R$161,2,FALSE),"")</f>
        <v>0</v>
      </c>
      <c r="P820" s="35" t="s">
        <v>515</v>
      </c>
      <c r="Q820" s="35" t="s">
        <v>396</v>
      </c>
      <c r="R820" s="29" t="s">
        <v>396</v>
      </c>
      <c r="S820" s="35" t="s">
        <v>396</v>
      </c>
      <c r="T820" s="38" t="s">
        <v>396</v>
      </c>
      <c r="U820" s="35" t="s">
        <v>1415</v>
      </c>
      <c r="V820" s="34" t="s">
        <v>14</v>
      </c>
      <c r="W820" s="35" t="s">
        <v>388</v>
      </c>
      <c r="X820" s="35" t="s">
        <v>1413</v>
      </c>
      <c r="Y820" s="35" t="s">
        <v>1414</v>
      </c>
      <c r="Z820" s="35">
        <v>2018</v>
      </c>
      <c r="AA820" s="33" t="s">
        <v>1417</v>
      </c>
      <c r="AC820" s="34" t="s">
        <v>1416</v>
      </c>
      <c r="AD820" s="34" t="s">
        <v>183</v>
      </c>
    </row>
    <row r="821" spans="1:31" s="35" customFormat="1" ht="18.75" customHeight="1">
      <c r="A821" s="35">
        <v>5000</v>
      </c>
      <c r="B821" s="38" t="s">
        <v>385</v>
      </c>
      <c r="C821" s="38" t="s">
        <v>1428</v>
      </c>
      <c r="D821" s="33" t="s">
        <v>85</v>
      </c>
      <c r="E821" s="33" t="str">
        <f>IF(D821&gt;0,VLOOKUP(D821,[2]lists!$C$6:$D$101,2,FALSE),"")</f>
        <v>Oat</v>
      </c>
      <c r="F821" s="38"/>
      <c r="G821" s="38" t="s">
        <v>405</v>
      </c>
      <c r="H821" s="38" t="s">
        <v>1429</v>
      </c>
      <c r="I821" s="34" t="s">
        <v>540</v>
      </c>
      <c r="J821" s="34" t="s">
        <v>541</v>
      </c>
      <c r="K821" s="34" t="s">
        <v>252</v>
      </c>
      <c r="L821" s="33"/>
      <c r="M821" s="38" t="s">
        <v>281</v>
      </c>
      <c r="N821" s="35" t="str">
        <f>IF(M821&gt;0,VLOOKUP(M821,[2]lists!$G$6:$H$144,2,FALSE),"")</f>
        <v>Fusarium nivale</v>
      </c>
      <c r="O821" s="33" t="s">
        <v>396</v>
      </c>
      <c r="P821" s="33" t="s">
        <v>515</v>
      </c>
      <c r="Q821" s="87" t="s">
        <v>255</v>
      </c>
      <c r="R821" s="38"/>
      <c r="S821" s="38"/>
      <c r="T821" s="38"/>
      <c r="U821" s="34" t="s">
        <v>1430</v>
      </c>
      <c r="V821" s="34" t="s">
        <v>406</v>
      </c>
      <c r="W821" s="34" t="s">
        <v>1431</v>
      </c>
      <c r="X821" s="34" t="s">
        <v>1430</v>
      </c>
      <c r="Y821" s="34" t="s">
        <v>1432</v>
      </c>
      <c r="Z821" s="34">
        <v>2014</v>
      </c>
      <c r="AB821" s="35" t="s">
        <v>1433</v>
      </c>
      <c r="AC821" s="38"/>
      <c r="AD821" s="86" t="s">
        <v>182</v>
      </c>
      <c r="AE821" s="38"/>
    </row>
    <row r="822" spans="1:31" s="35" customFormat="1" ht="19.5" customHeight="1">
      <c r="A822" s="35">
        <v>5000</v>
      </c>
      <c r="B822" s="38" t="s">
        <v>385</v>
      </c>
      <c r="C822" s="38" t="s">
        <v>1428</v>
      </c>
      <c r="D822" s="33" t="s">
        <v>72</v>
      </c>
      <c r="E822" s="33" t="str">
        <f>IF(D822&gt;0,VLOOKUP(D822,[2]lists!$C$6:$D$101,2,FALSE),"")</f>
        <v>Barley</v>
      </c>
      <c r="G822" s="38" t="s">
        <v>405</v>
      </c>
      <c r="H822" s="35" t="s">
        <v>1434</v>
      </c>
      <c r="I822" s="35" t="s">
        <v>540</v>
      </c>
      <c r="J822" s="35" t="s">
        <v>541</v>
      </c>
      <c r="K822" s="34" t="s">
        <v>252</v>
      </c>
      <c r="L822" s="33"/>
      <c r="M822" s="38" t="s">
        <v>281</v>
      </c>
      <c r="N822" s="35" t="str">
        <f>IF(M822&gt;0,VLOOKUP(M822,[2]lists!$G$6:$H$144,2,FALSE),"")</f>
        <v>Fusarium nivale</v>
      </c>
      <c r="O822" s="35" t="s">
        <v>396</v>
      </c>
      <c r="P822" s="35" t="s">
        <v>515</v>
      </c>
      <c r="Q822" s="87" t="s">
        <v>197</v>
      </c>
      <c r="U822" s="34" t="s">
        <v>1430</v>
      </c>
      <c r="V822" s="34" t="s">
        <v>406</v>
      </c>
      <c r="W822" s="34" t="s">
        <v>1431</v>
      </c>
      <c r="X822" s="34" t="s">
        <v>1430</v>
      </c>
      <c r="Y822" s="34" t="s">
        <v>1432</v>
      </c>
      <c r="Z822" s="34">
        <v>2014</v>
      </c>
      <c r="AB822" s="35" t="s">
        <v>1433</v>
      </c>
      <c r="AC822" s="64"/>
      <c r="AD822" s="86" t="s">
        <v>182</v>
      </c>
      <c r="AE822" s="38"/>
    </row>
    <row r="823" spans="1:31" s="35" customFormat="1" ht="19.5" customHeight="1">
      <c r="A823" s="35">
        <v>5000</v>
      </c>
      <c r="B823" s="38" t="s">
        <v>385</v>
      </c>
      <c r="C823" s="38" t="s">
        <v>1428</v>
      </c>
      <c r="D823" s="33" t="s">
        <v>84</v>
      </c>
      <c r="E823" s="33" t="str">
        <f>IF(D823&gt;0,VLOOKUP(D823,[2]lists!$C$6:$D$101,2,FALSE),"")</f>
        <v>Wheat</v>
      </c>
      <c r="G823" s="38" t="s">
        <v>405</v>
      </c>
      <c r="H823" s="35" t="s">
        <v>1435</v>
      </c>
      <c r="I823" s="35" t="s">
        <v>540</v>
      </c>
      <c r="J823" s="35" t="s">
        <v>541</v>
      </c>
      <c r="K823" s="34" t="s">
        <v>252</v>
      </c>
      <c r="L823" s="33"/>
      <c r="M823" s="38" t="s">
        <v>281</v>
      </c>
      <c r="N823" s="35" t="str">
        <f>IF(M823&gt;0,VLOOKUP(M823,[2]lists!$G$6:$H$144,2,FALSE),"")</f>
        <v>Fusarium nivale</v>
      </c>
      <c r="O823" s="35" t="s">
        <v>396</v>
      </c>
      <c r="P823" s="35" t="s">
        <v>515</v>
      </c>
      <c r="Q823" s="87" t="s">
        <v>255</v>
      </c>
      <c r="U823" s="34" t="s">
        <v>1430</v>
      </c>
      <c r="V823" s="34" t="s">
        <v>406</v>
      </c>
      <c r="W823" s="34" t="s">
        <v>1431</v>
      </c>
      <c r="X823" s="34" t="s">
        <v>1430</v>
      </c>
      <c r="Y823" s="34" t="s">
        <v>1432</v>
      </c>
      <c r="Z823" s="34">
        <v>2014</v>
      </c>
      <c r="AB823" s="35" t="s">
        <v>1433</v>
      </c>
      <c r="AC823" s="64"/>
      <c r="AD823" s="86" t="s">
        <v>182</v>
      </c>
      <c r="AE823" s="36"/>
    </row>
    <row r="824" spans="1:31" s="35" customFormat="1" ht="18.75" customHeight="1">
      <c r="A824" s="35">
        <v>5000</v>
      </c>
      <c r="B824" s="38" t="s">
        <v>385</v>
      </c>
      <c r="C824" s="38" t="s">
        <v>1428</v>
      </c>
      <c r="D824" s="33" t="s">
        <v>211</v>
      </c>
      <c r="E824" s="33" t="str">
        <f>IF(D824&gt;0,VLOOKUP(D824,[2]lists!$C$6:$D$101,2,FALSE),"")</f>
        <v>Rye</v>
      </c>
      <c r="G824" s="38" t="s">
        <v>405</v>
      </c>
      <c r="H824" s="35" t="s">
        <v>1434</v>
      </c>
      <c r="I824" s="35" t="s">
        <v>540</v>
      </c>
      <c r="J824" s="35" t="s">
        <v>541</v>
      </c>
      <c r="K824" s="34" t="s">
        <v>252</v>
      </c>
      <c r="L824" s="33"/>
      <c r="M824" s="38" t="s">
        <v>281</v>
      </c>
      <c r="N824" s="35" t="str">
        <f>IF(M824&gt;0,VLOOKUP(M824,[2]lists!$G$6:$H$144,2,FALSE),"")</f>
        <v>Fusarium nivale</v>
      </c>
      <c r="O824" s="35" t="s">
        <v>396</v>
      </c>
      <c r="P824" s="35" t="s">
        <v>515</v>
      </c>
      <c r="Q824" s="87" t="s">
        <v>198</v>
      </c>
      <c r="U824" s="34" t="s">
        <v>1430</v>
      </c>
      <c r="V824" s="34" t="s">
        <v>406</v>
      </c>
      <c r="W824" s="34" t="s">
        <v>1431</v>
      </c>
      <c r="X824" s="34" t="s">
        <v>1430</v>
      </c>
      <c r="Y824" s="34" t="s">
        <v>1432</v>
      </c>
      <c r="Z824" s="34">
        <v>2014</v>
      </c>
      <c r="AB824" s="35" t="s">
        <v>1433</v>
      </c>
      <c r="AC824" s="64"/>
      <c r="AD824" s="86" t="s">
        <v>182</v>
      </c>
      <c r="AE824" s="36"/>
    </row>
    <row r="825" spans="1:31" s="36" customFormat="1" ht="17.25" customHeight="1">
      <c r="A825" s="35">
        <v>5000</v>
      </c>
      <c r="B825" s="38" t="s">
        <v>385</v>
      </c>
      <c r="C825" s="38" t="s">
        <v>1428</v>
      </c>
      <c r="D825" s="33" t="s">
        <v>87</v>
      </c>
      <c r="E825" s="33" t="str">
        <f>IF(D825&gt;0,VLOOKUP(D825,[2]lists!$C$6:$D$101,2,FALSE),"")</f>
        <v>Triticale</v>
      </c>
      <c r="F825" s="35"/>
      <c r="G825" s="38" t="s">
        <v>405</v>
      </c>
      <c r="H825" s="35" t="s">
        <v>1435</v>
      </c>
      <c r="I825" s="35" t="s">
        <v>540</v>
      </c>
      <c r="J825" s="35" t="s">
        <v>541</v>
      </c>
      <c r="K825" s="34" t="s">
        <v>252</v>
      </c>
      <c r="L825" s="33"/>
      <c r="M825" s="38" t="s">
        <v>281</v>
      </c>
      <c r="N825" s="35" t="str">
        <f>IF(M825&gt;0,VLOOKUP(M825,[2]lists!$G$6:$H$144,2,FALSE),"")</f>
        <v>Fusarium nivale</v>
      </c>
      <c r="O825" s="35" t="s">
        <v>396</v>
      </c>
      <c r="P825" s="35" t="s">
        <v>515</v>
      </c>
      <c r="Q825" s="87" t="s">
        <v>198</v>
      </c>
      <c r="R825" s="35"/>
      <c r="S825" s="35"/>
      <c r="T825" s="35"/>
      <c r="U825" s="34" t="s">
        <v>1430</v>
      </c>
      <c r="V825" s="34" t="s">
        <v>406</v>
      </c>
      <c r="W825" s="34" t="s">
        <v>1431</v>
      </c>
      <c r="X825" s="34" t="s">
        <v>1430</v>
      </c>
      <c r="Y825" s="34" t="s">
        <v>1432</v>
      </c>
      <c r="Z825" s="34">
        <v>2014</v>
      </c>
      <c r="AA825" s="35"/>
      <c r="AB825" s="35" t="s">
        <v>1433</v>
      </c>
      <c r="AC825" s="64"/>
      <c r="AD825" s="86" t="s">
        <v>182</v>
      </c>
      <c r="AE825" s="29"/>
    </row>
    <row r="826" spans="1:31" s="36" customFormat="1" ht="17.25" customHeight="1">
      <c r="A826" s="35">
        <v>5000</v>
      </c>
      <c r="B826" s="38" t="s">
        <v>385</v>
      </c>
      <c r="C826" s="38" t="s">
        <v>1428</v>
      </c>
      <c r="D826" s="33" t="s">
        <v>72</v>
      </c>
      <c r="E826" s="33" t="str">
        <f>IF(D826&gt;0,VLOOKUP(D826,[2]lists!$C$6:$D$101,2,FALSE),"")</f>
        <v>Barley</v>
      </c>
      <c r="F826" s="35"/>
      <c r="G826" s="38" t="s">
        <v>405</v>
      </c>
      <c r="H826" s="35" t="s">
        <v>1434</v>
      </c>
      <c r="I826" s="35" t="s">
        <v>540</v>
      </c>
      <c r="J826" s="35" t="s">
        <v>541</v>
      </c>
      <c r="K826" s="34" t="s">
        <v>252</v>
      </c>
      <c r="L826" s="33"/>
      <c r="M826" s="38" t="s">
        <v>324</v>
      </c>
      <c r="N826" s="35">
        <f>IF(M826&gt;0,VLOOKUP(M826,[2]lists!$G$6:$H$144,2,FALSE),"")</f>
        <v>0</v>
      </c>
      <c r="O826" s="35" t="s">
        <v>396</v>
      </c>
      <c r="P826" s="35" t="s">
        <v>515</v>
      </c>
      <c r="Q826" s="87" t="s">
        <v>198</v>
      </c>
      <c r="R826" s="35"/>
      <c r="S826" s="35"/>
      <c r="T826" s="35"/>
      <c r="U826" s="34" t="s">
        <v>1430</v>
      </c>
      <c r="V826" s="34" t="s">
        <v>406</v>
      </c>
      <c r="W826" s="34" t="s">
        <v>1431</v>
      </c>
      <c r="X826" s="34" t="s">
        <v>1430</v>
      </c>
      <c r="Y826" s="34" t="s">
        <v>1432</v>
      </c>
      <c r="Z826" s="34">
        <v>2014</v>
      </c>
      <c r="AA826" s="35"/>
      <c r="AB826" s="35" t="s">
        <v>1433</v>
      </c>
      <c r="AC826" s="64"/>
      <c r="AD826" s="86" t="s">
        <v>182</v>
      </c>
      <c r="AE826" s="29"/>
    </row>
    <row r="827" spans="1:31" s="36" customFormat="1" ht="17.25" customHeight="1">
      <c r="A827" s="35">
        <v>5000</v>
      </c>
      <c r="B827" s="38" t="s">
        <v>385</v>
      </c>
      <c r="C827" s="38" t="s">
        <v>1428</v>
      </c>
      <c r="D827" s="33" t="s">
        <v>84</v>
      </c>
      <c r="E827" s="33" t="str">
        <f>IF(D827&gt;0,VLOOKUP(D827,[2]lists!$C$6:$D$101,2,FALSE),"")</f>
        <v>Wheat</v>
      </c>
      <c r="F827" s="35"/>
      <c r="G827" s="38" t="s">
        <v>405</v>
      </c>
      <c r="H827" s="35" t="s">
        <v>1435</v>
      </c>
      <c r="I827" s="35" t="s">
        <v>540</v>
      </c>
      <c r="J827" s="35" t="s">
        <v>541</v>
      </c>
      <c r="K827" s="34" t="s">
        <v>252</v>
      </c>
      <c r="L827" s="33"/>
      <c r="M827" s="38" t="s">
        <v>324</v>
      </c>
      <c r="N827" s="35">
        <f>IF(M827&gt;0,VLOOKUP(M827,[2]lists!$G$6:$H$144,2,FALSE),"")</f>
        <v>0</v>
      </c>
      <c r="O827" s="35" t="s">
        <v>396</v>
      </c>
      <c r="P827" s="35" t="s">
        <v>515</v>
      </c>
      <c r="Q827" s="87" t="s">
        <v>197</v>
      </c>
      <c r="R827" s="35"/>
      <c r="S827" s="35"/>
      <c r="T827" s="35"/>
      <c r="U827" s="34" t="s">
        <v>1430</v>
      </c>
      <c r="V827" s="34" t="s">
        <v>406</v>
      </c>
      <c r="W827" s="34" t="s">
        <v>1431</v>
      </c>
      <c r="X827" s="34" t="s">
        <v>1430</v>
      </c>
      <c r="Y827" s="34" t="s">
        <v>1432</v>
      </c>
      <c r="Z827" s="34">
        <v>2014</v>
      </c>
      <c r="AA827" s="35"/>
      <c r="AB827" s="35" t="s">
        <v>1433</v>
      </c>
      <c r="AC827" s="64"/>
      <c r="AD827" s="86" t="s">
        <v>182</v>
      </c>
      <c r="AE827" s="29"/>
    </row>
    <row r="828" spans="1:31" s="36" customFormat="1" ht="17.25" customHeight="1">
      <c r="A828" s="35">
        <v>5000</v>
      </c>
      <c r="B828" s="38" t="s">
        <v>385</v>
      </c>
      <c r="C828" s="38" t="s">
        <v>1428</v>
      </c>
      <c r="D828" s="33" t="s">
        <v>211</v>
      </c>
      <c r="E828" s="33" t="str">
        <f>IF(D828&gt;0,VLOOKUP(D828,[2]lists!$C$6:$D$101,2,FALSE),"")</f>
        <v>Rye</v>
      </c>
      <c r="F828" s="35"/>
      <c r="G828" s="38" t="s">
        <v>405</v>
      </c>
      <c r="H828" s="35" t="s">
        <v>1434</v>
      </c>
      <c r="I828" s="35" t="s">
        <v>540</v>
      </c>
      <c r="J828" s="35" t="s">
        <v>541</v>
      </c>
      <c r="K828" s="34" t="s">
        <v>252</v>
      </c>
      <c r="L828" s="33"/>
      <c r="M828" s="38" t="s">
        <v>324</v>
      </c>
      <c r="N828" s="35">
        <f>IF(M828&gt;0,VLOOKUP(M828,[2]lists!$G$6:$H$144,2,FALSE),"")</f>
        <v>0</v>
      </c>
      <c r="O828" s="35" t="s">
        <v>396</v>
      </c>
      <c r="P828" s="35" t="s">
        <v>515</v>
      </c>
      <c r="Q828" s="87" t="s">
        <v>197</v>
      </c>
      <c r="R828" s="35"/>
      <c r="S828" s="35"/>
      <c r="T828" s="35"/>
      <c r="U828" s="34" t="s">
        <v>1430</v>
      </c>
      <c r="V828" s="34" t="s">
        <v>406</v>
      </c>
      <c r="W828" s="34" t="s">
        <v>1431</v>
      </c>
      <c r="X828" s="34" t="s">
        <v>1430</v>
      </c>
      <c r="Y828" s="34" t="s">
        <v>1432</v>
      </c>
      <c r="Z828" s="34">
        <v>2014</v>
      </c>
      <c r="AA828" s="35"/>
      <c r="AB828" s="35" t="s">
        <v>1433</v>
      </c>
      <c r="AC828" s="64"/>
      <c r="AD828" s="86" t="s">
        <v>182</v>
      </c>
      <c r="AE828" s="29"/>
    </row>
    <row r="829" spans="1:31" s="36" customFormat="1" ht="17.25" customHeight="1">
      <c r="A829" s="35">
        <v>5000</v>
      </c>
      <c r="B829" s="38" t="s">
        <v>385</v>
      </c>
      <c r="C829" s="38" t="s">
        <v>1428</v>
      </c>
      <c r="D829" s="33" t="s">
        <v>87</v>
      </c>
      <c r="E829" s="33" t="str">
        <f>IF(D829&gt;0,VLOOKUP(D829,[2]lists!$C$6:$D$101,2,FALSE),"")</f>
        <v>Triticale</v>
      </c>
      <c r="F829" s="35"/>
      <c r="G829" s="38" t="s">
        <v>405</v>
      </c>
      <c r="H829" s="35" t="s">
        <v>1435</v>
      </c>
      <c r="I829" s="35" t="s">
        <v>540</v>
      </c>
      <c r="J829" s="35" t="s">
        <v>541</v>
      </c>
      <c r="K829" s="34" t="s">
        <v>252</v>
      </c>
      <c r="L829" s="33"/>
      <c r="M829" s="38" t="s">
        <v>324</v>
      </c>
      <c r="N829" s="35">
        <f>IF(M829&gt;0,VLOOKUP(M829,[2]lists!$G$6:$H$144,2,FALSE),"")</f>
        <v>0</v>
      </c>
      <c r="O829" s="35" t="s">
        <v>396</v>
      </c>
      <c r="P829" s="35" t="s">
        <v>515</v>
      </c>
      <c r="Q829" s="87" t="s">
        <v>198</v>
      </c>
      <c r="R829" s="35"/>
      <c r="S829" s="35"/>
      <c r="T829" s="35"/>
      <c r="U829" s="34" t="s">
        <v>1430</v>
      </c>
      <c r="V829" s="34" t="s">
        <v>406</v>
      </c>
      <c r="W829" s="34" t="s">
        <v>1431</v>
      </c>
      <c r="X829" s="34" t="s">
        <v>1430</v>
      </c>
      <c r="Y829" s="34" t="s">
        <v>1432</v>
      </c>
      <c r="Z829" s="34">
        <v>2014</v>
      </c>
      <c r="AA829" s="35"/>
      <c r="AB829" s="35" t="s">
        <v>1433</v>
      </c>
      <c r="AC829" s="64"/>
      <c r="AD829" s="86" t="s">
        <v>182</v>
      </c>
      <c r="AE829" s="29"/>
    </row>
    <row r="830" spans="1:31" s="36" customFormat="1" ht="17.25" customHeight="1">
      <c r="A830" s="35">
        <v>5000</v>
      </c>
      <c r="B830" s="38" t="s">
        <v>385</v>
      </c>
      <c r="C830" s="38" t="s">
        <v>1428</v>
      </c>
      <c r="D830" s="33" t="s">
        <v>84</v>
      </c>
      <c r="E830" s="33" t="str">
        <f>IF(D830&gt;0,VLOOKUP(D830,[2]lists!$C$6:$D$101,2,FALSE),"")</f>
        <v>Wheat</v>
      </c>
      <c r="F830" s="35"/>
      <c r="G830" s="38" t="s">
        <v>405</v>
      </c>
      <c r="H830" s="35" t="s">
        <v>1435</v>
      </c>
      <c r="I830" s="35" t="s">
        <v>540</v>
      </c>
      <c r="J830" s="35" t="s">
        <v>541</v>
      </c>
      <c r="K830" s="34" t="s">
        <v>252</v>
      </c>
      <c r="L830" s="33"/>
      <c r="M830" s="38" t="s">
        <v>302</v>
      </c>
      <c r="N830" s="35">
        <f>IF(M830&gt;0,VLOOKUP(M830,[2]lists!$G$6:$H$144,2,FALSE),"")</f>
        <v>0</v>
      </c>
      <c r="O830" s="35" t="s">
        <v>396</v>
      </c>
      <c r="P830" s="35" t="s">
        <v>515</v>
      </c>
      <c r="Q830" s="87" t="s">
        <v>255</v>
      </c>
      <c r="R830" s="35"/>
      <c r="S830" s="35"/>
      <c r="T830" s="35"/>
      <c r="U830" s="34" t="s">
        <v>1430</v>
      </c>
      <c r="V830" s="34" t="s">
        <v>406</v>
      </c>
      <c r="W830" s="34" t="s">
        <v>1431</v>
      </c>
      <c r="X830" s="34" t="s">
        <v>1430</v>
      </c>
      <c r="Y830" s="34" t="s">
        <v>1432</v>
      </c>
      <c r="Z830" s="34">
        <v>2014</v>
      </c>
      <c r="AA830" s="35"/>
      <c r="AB830" s="35" t="s">
        <v>1433</v>
      </c>
      <c r="AC830" s="64"/>
      <c r="AD830" s="86" t="s">
        <v>182</v>
      </c>
      <c r="AE830" s="29"/>
    </row>
    <row r="831" spans="1:31" s="36" customFormat="1" ht="17.25" customHeight="1">
      <c r="A831" s="35">
        <v>5000</v>
      </c>
      <c r="B831" s="38" t="s">
        <v>385</v>
      </c>
      <c r="C831" s="38" t="s">
        <v>1428</v>
      </c>
      <c r="D831" s="33" t="s">
        <v>72</v>
      </c>
      <c r="E831" s="33" t="str">
        <f>IF(D831&gt;0,VLOOKUP(D831,[2]lists!$C$6:$D$101,2,FALSE),"")</f>
        <v>Barley</v>
      </c>
      <c r="F831" s="35"/>
      <c r="G831" s="38" t="s">
        <v>405</v>
      </c>
      <c r="H831" s="35" t="s">
        <v>1434</v>
      </c>
      <c r="I831" s="35" t="s">
        <v>540</v>
      </c>
      <c r="J831" s="35" t="s">
        <v>541</v>
      </c>
      <c r="K831" s="34" t="s">
        <v>252</v>
      </c>
      <c r="L831" s="33"/>
      <c r="M831" s="38" t="s">
        <v>302</v>
      </c>
      <c r="N831" s="35">
        <f>IF(M831&gt;0,VLOOKUP(M831,[2]lists!$G$6:$H$144,2,FALSE),"")</f>
        <v>0</v>
      </c>
      <c r="O831" s="35" t="s">
        <v>396</v>
      </c>
      <c r="P831" s="35" t="s">
        <v>515</v>
      </c>
      <c r="Q831" s="87" t="s">
        <v>197</v>
      </c>
      <c r="R831" s="35"/>
      <c r="S831" s="35"/>
      <c r="T831" s="35"/>
      <c r="U831" s="34" t="s">
        <v>1430</v>
      </c>
      <c r="V831" s="34" t="s">
        <v>406</v>
      </c>
      <c r="W831" s="34" t="s">
        <v>1431</v>
      </c>
      <c r="X831" s="34" t="s">
        <v>1430</v>
      </c>
      <c r="Y831" s="34" t="s">
        <v>1432</v>
      </c>
      <c r="Z831" s="34">
        <v>2014</v>
      </c>
      <c r="AA831" s="35"/>
      <c r="AB831" s="35" t="s">
        <v>1433</v>
      </c>
      <c r="AC831" s="64"/>
      <c r="AD831" s="86" t="s">
        <v>182</v>
      </c>
      <c r="AE831" s="29"/>
    </row>
    <row r="832" spans="1:31" s="36" customFormat="1" ht="17.25" customHeight="1">
      <c r="A832" s="35">
        <v>5000</v>
      </c>
      <c r="B832" s="38" t="s">
        <v>385</v>
      </c>
      <c r="C832" s="38" t="s">
        <v>1428</v>
      </c>
      <c r="D832" s="33" t="s">
        <v>87</v>
      </c>
      <c r="E832" s="33" t="str">
        <f>IF(D832&gt;0,VLOOKUP(D832,[2]lists!$C$6:$D$101,2,FALSE),"")</f>
        <v>Triticale</v>
      </c>
      <c r="F832" s="35"/>
      <c r="G832" s="38" t="s">
        <v>405</v>
      </c>
      <c r="H832" s="35" t="s">
        <v>1435</v>
      </c>
      <c r="I832" s="35" t="s">
        <v>540</v>
      </c>
      <c r="J832" s="35" t="s">
        <v>541</v>
      </c>
      <c r="K832" s="34" t="s">
        <v>252</v>
      </c>
      <c r="L832" s="33"/>
      <c r="M832" s="38" t="s">
        <v>302</v>
      </c>
      <c r="N832" s="35">
        <f>IF(M832&gt;0,VLOOKUP(M832,[2]lists!$G$6:$H$144,2,FALSE),"")</f>
        <v>0</v>
      </c>
      <c r="O832" s="35" t="s">
        <v>396</v>
      </c>
      <c r="P832" s="35" t="s">
        <v>515</v>
      </c>
      <c r="Q832" s="87" t="s">
        <v>197</v>
      </c>
      <c r="R832" s="35"/>
      <c r="S832" s="35"/>
      <c r="T832" s="35"/>
      <c r="U832" s="34" t="s">
        <v>1430</v>
      </c>
      <c r="V832" s="34" t="s">
        <v>406</v>
      </c>
      <c r="W832" s="34" t="s">
        <v>1431</v>
      </c>
      <c r="X832" s="34" t="s">
        <v>1430</v>
      </c>
      <c r="Y832" s="34" t="s">
        <v>1432</v>
      </c>
      <c r="Z832" s="34">
        <v>2014</v>
      </c>
      <c r="AA832" s="35"/>
      <c r="AB832" s="35" t="s">
        <v>1433</v>
      </c>
      <c r="AC832" s="64"/>
      <c r="AD832" s="86" t="s">
        <v>182</v>
      </c>
      <c r="AE832" s="29"/>
    </row>
    <row r="833" spans="1:31" s="36" customFormat="1" ht="17.25" customHeight="1">
      <c r="A833" s="35">
        <v>5000</v>
      </c>
      <c r="B833" s="38" t="s">
        <v>385</v>
      </c>
      <c r="C833" s="38" t="s">
        <v>1428</v>
      </c>
      <c r="D833" s="33" t="s">
        <v>211</v>
      </c>
      <c r="E833" s="33" t="str">
        <f>IF(D833&gt;0,VLOOKUP(D833,[2]lists!$C$6:$D$101,2,FALSE),"")</f>
        <v>Rye</v>
      </c>
      <c r="F833" s="35"/>
      <c r="G833" s="38" t="s">
        <v>405</v>
      </c>
      <c r="H833" s="35" t="s">
        <v>1434</v>
      </c>
      <c r="I833" s="35" t="s">
        <v>540</v>
      </c>
      <c r="J833" s="35" t="s">
        <v>541</v>
      </c>
      <c r="K833" s="34" t="s">
        <v>252</v>
      </c>
      <c r="L833" s="33"/>
      <c r="M833" s="38" t="s">
        <v>302</v>
      </c>
      <c r="N833" s="35">
        <f>IF(M833&gt;0,VLOOKUP(M833,[2]lists!$G$6:$H$144,2,FALSE),"")</f>
        <v>0</v>
      </c>
      <c r="O833" s="35" t="s">
        <v>396</v>
      </c>
      <c r="P833" s="35" t="s">
        <v>515</v>
      </c>
      <c r="Q833" s="87" t="s">
        <v>197</v>
      </c>
      <c r="R833" s="35"/>
      <c r="S833" s="35"/>
      <c r="T833" s="35"/>
      <c r="U833" s="34" t="s">
        <v>1430</v>
      </c>
      <c r="V833" s="34" t="s">
        <v>406</v>
      </c>
      <c r="W833" s="34" t="s">
        <v>1431</v>
      </c>
      <c r="X833" s="34" t="s">
        <v>1430</v>
      </c>
      <c r="Y833" s="34" t="s">
        <v>1432</v>
      </c>
      <c r="Z833" s="34">
        <v>2014</v>
      </c>
      <c r="AA833" s="35"/>
      <c r="AB833" s="35" t="s">
        <v>1433</v>
      </c>
      <c r="AC833" s="64"/>
      <c r="AD833" s="86" t="s">
        <v>182</v>
      </c>
      <c r="AE833" s="29"/>
    </row>
    <row r="834" spans="1:31" s="36" customFormat="1" ht="17.25" customHeight="1">
      <c r="A834" s="35">
        <v>5000</v>
      </c>
      <c r="B834" s="38" t="s">
        <v>385</v>
      </c>
      <c r="C834" s="38" t="s">
        <v>1428</v>
      </c>
      <c r="D834" s="33" t="s">
        <v>85</v>
      </c>
      <c r="E834" s="33" t="str">
        <f>IF(D834&gt;0,VLOOKUP(D834,[2]lists!$C$6:$D$101,2,FALSE),"")</f>
        <v>Oat</v>
      </c>
      <c r="F834" s="35"/>
      <c r="G834" s="38" t="s">
        <v>405</v>
      </c>
      <c r="H834" s="35" t="s">
        <v>1429</v>
      </c>
      <c r="I834" s="35" t="s">
        <v>540</v>
      </c>
      <c r="J834" s="35" t="s">
        <v>541</v>
      </c>
      <c r="K834" s="34" t="s">
        <v>252</v>
      </c>
      <c r="L834" s="33"/>
      <c r="M834" s="38" t="s">
        <v>302</v>
      </c>
      <c r="N834" s="35">
        <f>IF(M834&gt;0,VLOOKUP(M834,[2]lists!$G$6:$H$144,2,FALSE),"")</f>
        <v>0</v>
      </c>
      <c r="O834" s="35" t="s">
        <v>396</v>
      </c>
      <c r="P834" s="35" t="s">
        <v>515</v>
      </c>
      <c r="Q834" s="87" t="s">
        <v>196</v>
      </c>
      <c r="R834" s="35"/>
      <c r="S834" s="35"/>
      <c r="T834" s="35"/>
      <c r="U834" s="34" t="s">
        <v>1430</v>
      </c>
      <c r="V834" s="34" t="s">
        <v>406</v>
      </c>
      <c r="W834" s="34" t="s">
        <v>1431</v>
      </c>
      <c r="X834" s="34" t="s">
        <v>1430</v>
      </c>
      <c r="Y834" s="34" t="s">
        <v>1432</v>
      </c>
      <c r="Z834" s="34">
        <v>2014</v>
      </c>
      <c r="AA834" s="35"/>
      <c r="AB834" s="35" t="s">
        <v>1433</v>
      </c>
      <c r="AC834" s="64"/>
      <c r="AD834" s="86" t="s">
        <v>182</v>
      </c>
      <c r="AE834" s="29"/>
    </row>
    <row r="835" spans="1:31" s="36" customFormat="1" ht="17.25" customHeight="1">
      <c r="A835" s="35">
        <v>5000</v>
      </c>
      <c r="B835" s="38" t="s">
        <v>385</v>
      </c>
      <c r="C835" s="38" t="s">
        <v>1428</v>
      </c>
      <c r="D835" s="33" t="s">
        <v>85</v>
      </c>
      <c r="E835" s="33" t="str">
        <f>IF(D835&gt;0,VLOOKUP(D835,[2]lists!$C$6:$D$101,2,FALSE),"")</f>
        <v>Oat</v>
      </c>
      <c r="F835" s="35"/>
      <c r="G835" s="38" t="s">
        <v>405</v>
      </c>
      <c r="H835" s="35" t="s">
        <v>1429</v>
      </c>
      <c r="I835" s="35" t="s">
        <v>540</v>
      </c>
      <c r="J835" s="35" t="s">
        <v>541</v>
      </c>
      <c r="K835" s="34" t="s">
        <v>252</v>
      </c>
      <c r="L835" s="33"/>
      <c r="M835" s="38" t="s">
        <v>309</v>
      </c>
      <c r="N835" s="35">
        <f>IF(M835&gt;0,VLOOKUP(M835,[2]lists!$G$6:$H$144,2,FALSE),"")</f>
        <v>0</v>
      </c>
      <c r="O835" s="35" t="s">
        <v>396</v>
      </c>
      <c r="P835" s="35" t="s">
        <v>515</v>
      </c>
      <c r="Q835" s="87" t="s">
        <v>197</v>
      </c>
      <c r="R835" s="35"/>
      <c r="S835" s="35"/>
      <c r="T835" s="35"/>
      <c r="U835" s="34" t="s">
        <v>1430</v>
      </c>
      <c r="V835" s="34" t="s">
        <v>406</v>
      </c>
      <c r="W835" s="34" t="s">
        <v>1431</v>
      </c>
      <c r="X835" s="34" t="s">
        <v>1430</v>
      </c>
      <c r="Y835" s="34" t="s">
        <v>1432</v>
      </c>
      <c r="Z835" s="34">
        <v>2014</v>
      </c>
      <c r="AA835" s="35"/>
      <c r="AB835" s="35" t="s">
        <v>1433</v>
      </c>
      <c r="AC835" s="64"/>
      <c r="AD835" s="86" t="s">
        <v>182</v>
      </c>
      <c r="AE835" s="29"/>
    </row>
    <row r="836" spans="1:31" s="36" customFormat="1" ht="17.25" customHeight="1">
      <c r="A836" s="35">
        <v>5000</v>
      </c>
      <c r="B836" s="38" t="s">
        <v>385</v>
      </c>
      <c r="C836" s="38" t="s">
        <v>1428</v>
      </c>
      <c r="D836" s="33" t="s">
        <v>72</v>
      </c>
      <c r="E836" s="33" t="str">
        <f>IF(D836&gt;0,VLOOKUP(D836,[2]lists!$C$6:$D$101,2,FALSE),"")</f>
        <v>Barley</v>
      </c>
      <c r="F836" s="35"/>
      <c r="G836" s="38" t="s">
        <v>405</v>
      </c>
      <c r="H836" s="35" t="s">
        <v>1434</v>
      </c>
      <c r="I836" s="35" t="s">
        <v>540</v>
      </c>
      <c r="J836" s="35" t="s">
        <v>541</v>
      </c>
      <c r="K836" s="34" t="s">
        <v>252</v>
      </c>
      <c r="L836" s="33"/>
      <c r="M836" s="38" t="s">
        <v>309</v>
      </c>
      <c r="N836" s="35">
        <f>IF(M836&gt;0,VLOOKUP(M836,[2]lists!$G$6:$H$144,2,FALSE),"")</f>
        <v>0</v>
      </c>
      <c r="O836" s="35" t="s">
        <v>396</v>
      </c>
      <c r="P836" s="35" t="s">
        <v>515</v>
      </c>
      <c r="Q836" s="87" t="s">
        <v>197</v>
      </c>
      <c r="R836" s="35"/>
      <c r="S836" s="35"/>
      <c r="T836" s="35"/>
      <c r="U836" s="34" t="s">
        <v>1430</v>
      </c>
      <c r="V836" s="34" t="s">
        <v>406</v>
      </c>
      <c r="W836" s="34" t="s">
        <v>1431</v>
      </c>
      <c r="X836" s="34" t="s">
        <v>1430</v>
      </c>
      <c r="Y836" s="34" t="s">
        <v>1432</v>
      </c>
      <c r="Z836" s="34">
        <v>2014</v>
      </c>
      <c r="AA836" s="35"/>
      <c r="AB836" s="35" t="s">
        <v>1433</v>
      </c>
      <c r="AC836" s="64"/>
      <c r="AD836" s="86" t="s">
        <v>182</v>
      </c>
      <c r="AE836" s="29"/>
    </row>
    <row r="837" spans="1:31" s="36" customFormat="1" ht="17.25" customHeight="1">
      <c r="A837" s="35">
        <v>5000</v>
      </c>
      <c r="B837" s="38" t="s">
        <v>385</v>
      </c>
      <c r="C837" s="38" t="s">
        <v>1428</v>
      </c>
      <c r="D837" s="33" t="s">
        <v>211</v>
      </c>
      <c r="E837" s="33" t="str">
        <f>IF(D837&gt;0,VLOOKUP(D837,[2]lists!$C$6:$D$101,2,FALSE),"")</f>
        <v>Rye</v>
      </c>
      <c r="F837" s="35"/>
      <c r="G837" s="38" t="s">
        <v>405</v>
      </c>
      <c r="H837" s="35" t="s">
        <v>1434</v>
      </c>
      <c r="I837" s="35" t="s">
        <v>540</v>
      </c>
      <c r="J837" s="35" t="s">
        <v>541</v>
      </c>
      <c r="K837" s="34" t="s">
        <v>252</v>
      </c>
      <c r="L837" s="33"/>
      <c r="M837" s="38" t="s">
        <v>309</v>
      </c>
      <c r="N837" s="35">
        <f>IF(M837&gt;0,VLOOKUP(M837,[2]lists!$G$6:$H$144,2,FALSE),"")</f>
        <v>0</v>
      </c>
      <c r="O837" s="35" t="s">
        <v>396</v>
      </c>
      <c r="P837" s="35" t="s">
        <v>515</v>
      </c>
      <c r="Q837" s="87" t="s">
        <v>197</v>
      </c>
      <c r="R837" s="35"/>
      <c r="S837" s="35"/>
      <c r="T837" s="35"/>
      <c r="U837" s="34" t="s">
        <v>1430</v>
      </c>
      <c r="V837" s="34" t="s">
        <v>406</v>
      </c>
      <c r="W837" s="34" t="s">
        <v>1431</v>
      </c>
      <c r="X837" s="34" t="s">
        <v>1430</v>
      </c>
      <c r="Y837" s="34" t="s">
        <v>1432</v>
      </c>
      <c r="Z837" s="34">
        <v>2014</v>
      </c>
      <c r="AA837" s="35"/>
      <c r="AB837" s="35" t="s">
        <v>1433</v>
      </c>
      <c r="AC837" s="64"/>
      <c r="AD837" s="86" t="s">
        <v>182</v>
      </c>
      <c r="AE837" s="29"/>
    </row>
    <row r="838" spans="1:31" s="36" customFormat="1" ht="17.25" customHeight="1">
      <c r="A838" s="35">
        <v>5000</v>
      </c>
      <c r="B838" s="38" t="s">
        <v>385</v>
      </c>
      <c r="C838" s="38" t="s">
        <v>1428</v>
      </c>
      <c r="D838" s="33" t="s">
        <v>84</v>
      </c>
      <c r="E838" s="33" t="str">
        <f>IF(D838&gt;0,VLOOKUP(D838,[2]lists!$C$6:$D$101,2,FALSE),"")</f>
        <v>Wheat</v>
      </c>
      <c r="F838" s="35"/>
      <c r="G838" s="38" t="s">
        <v>405</v>
      </c>
      <c r="H838" s="35" t="s">
        <v>1435</v>
      </c>
      <c r="I838" s="35" t="s">
        <v>540</v>
      </c>
      <c r="J838" s="35" t="s">
        <v>541</v>
      </c>
      <c r="K838" s="34" t="s">
        <v>252</v>
      </c>
      <c r="L838" s="33"/>
      <c r="M838" s="38" t="s">
        <v>309</v>
      </c>
      <c r="N838" s="35">
        <f>IF(M838&gt;0,VLOOKUP(M838,[2]lists!$G$6:$H$144,2,FALSE),"")</f>
        <v>0</v>
      </c>
      <c r="O838" s="35" t="s">
        <v>396</v>
      </c>
      <c r="P838" s="35" t="s">
        <v>515</v>
      </c>
      <c r="Q838" s="87" t="s">
        <v>197</v>
      </c>
      <c r="R838" s="35"/>
      <c r="S838" s="35"/>
      <c r="T838" s="35"/>
      <c r="U838" s="34" t="s">
        <v>1430</v>
      </c>
      <c r="V838" s="34" t="s">
        <v>406</v>
      </c>
      <c r="W838" s="34" t="s">
        <v>1431</v>
      </c>
      <c r="X838" s="34" t="s">
        <v>1430</v>
      </c>
      <c r="Y838" s="34" t="s">
        <v>1432</v>
      </c>
      <c r="Z838" s="34">
        <v>2014</v>
      </c>
      <c r="AA838" s="35"/>
      <c r="AB838" s="35" t="s">
        <v>1433</v>
      </c>
      <c r="AC838" s="64"/>
      <c r="AD838" s="86" t="s">
        <v>182</v>
      </c>
      <c r="AE838" s="29"/>
    </row>
    <row r="839" spans="1:31" s="36" customFormat="1" ht="17.25" customHeight="1">
      <c r="A839" s="35">
        <v>5000</v>
      </c>
      <c r="B839" s="38" t="s">
        <v>385</v>
      </c>
      <c r="C839" s="38" t="s">
        <v>1428</v>
      </c>
      <c r="D839" s="33" t="s">
        <v>87</v>
      </c>
      <c r="E839" s="33" t="str">
        <f>IF(D839&gt;0,VLOOKUP(D839,[2]lists!$C$6:$D$101,2,FALSE),"")</f>
        <v>Triticale</v>
      </c>
      <c r="F839" s="35"/>
      <c r="G839" s="38" t="s">
        <v>405</v>
      </c>
      <c r="H839" s="35" t="s">
        <v>1435</v>
      </c>
      <c r="I839" s="35" t="s">
        <v>540</v>
      </c>
      <c r="J839" s="35" t="s">
        <v>541</v>
      </c>
      <c r="K839" s="34" t="s">
        <v>252</v>
      </c>
      <c r="L839" s="33"/>
      <c r="M839" s="38" t="s">
        <v>309</v>
      </c>
      <c r="N839" s="35">
        <f>IF(M839&gt;0,VLOOKUP(M839,[2]lists!$G$6:$H$144,2,FALSE),"")</f>
        <v>0</v>
      </c>
      <c r="O839" s="35" t="s">
        <v>396</v>
      </c>
      <c r="P839" s="35" t="s">
        <v>515</v>
      </c>
      <c r="Q839" s="87" t="s">
        <v>197</v>
      </c>
      <c r="R839" s="35"/>
      <c r="S839" s="35"/>
      <c r="T839" s="35"/>
      <c r="U839" s="34" t="s">
        <v>1430</v>
      </c>
      <c r="V839" s="34" t="s">
        <v>406</v>
      </c>
      <c r="W839" s="34" t="s">
        <v>1431</v>
      </c>
      <c r="X839" s="34" t="s">
        <v>1430</v>
      </c>
      <c r="Y839" s="34" t="s">
        <v>1432</v>
      </c>
      <c r="Z839" s="34">
        <v>2014</v>
      </c>
      <c r="AA839" s="35"/>
      <c r="AB839" s="35" t="s">
        <v>1433</v>
      </c>
      <c r="AC839" s="64"/>
      <c r="AD839" s="86" t="s">
        <v>182</v>
      </c>
      <c r="AE839" s="29"/>
    </row>
    <row r="840" spans="1:31" s="36" customFormat="1" ht="17.25" customHeight="1">
      <c r="A840" s="35">
        <v>5000</v>
      </c>
      <c r="B840" s="38" t="s">
        <v>385</v>
      </c>
      <c r="C840" s="38" t="s">
        <v>1428</v>
      </c>
      <c r="D840" s="33" t="s">
        <v>84</v>
      </c>
      <c r="E840" s="33" t="str">
        <f>IF(D840&gt;0,VLOOKUP(D840,[2]lists!$C$6:$D$101,2,FALSE),"")</f>
        <v>Wheat</v>
      </c>
      <c r="F840" s="35"/>
      <c r="G840" s="38" t="s">
        <v>405</v>
      </c>
      <c r="H840" s="35" t="s">
        <v>1435</v>
      </c>
      <c r="I840" s="35" t="s">
        <v>540</v>
      </c>
      <c r="J840" s="35" t="s">
        <v>541</v>
      </c>
      <c r="K840" s="34" t="s">
        <v>252</v>
      </c>
      <c r="L840" s="33"/>
      <c r="M840" s="38" t="s">
        <v>187</v>
      </c>
      <c r="N840" s="35">
        <f>IF(M840&gt;0,VLOOKUP(M840,[2]lists!$G$6:$H$144,2,FALSE),"")</f>
        <v>0</v>
      </c>
      <c r="O840" s="35" t="s">
        <v>396</v>
      </c>
      <c r="P840" s="35" t="s">
        <v>515</v>
      </c>
      <c r="Q840" s="87" t="s">
        <v>255</v>
      </c>
      <c r="R840" s="35"/>
      <c r="S840" s="35"/>
      <c r="T840" s="35"/>
      <c r="U840" s="34" t="s">
        <v>1430</v>
      </c>
      <c r="V840" s="34" t="s">
        <v>406</v>
      </c>
      <c r="W840" s="34" t="s">
        <v>1431</v>
      </c>
      <c r="X840" s="34" t="s">
        <v>1430</v>
      </c>
      <c r="Y840" s="34" t="s">
        <v>1432</v>
      </c>
      <c r="Z840" s="34">
        <v>2014</v>
      </c>
      <c r="AA840" s="35"/>
      <c r="AB840" s="35" t="s">
        <v>1433</v>
      </c>
      <c r="AC840" s="64"/>
      <c r="AD840" s="86" t="s">
        <v>182</v>
      </c>
      <c r="AE840" s="29"/>
    </row>
    <row r="841" spans="1:31" s="36" customFormat="1" ht="17.25" customHeight="1">
      <c r="A841" s="35">
        <v>5000</v>
      </c>
      <c r="B841" s="38" t="s">
        <v>385</v>
      </c>
      <c r="C841" s="38" t="s">
        <v>1428</v>
      </c>
      <c r="D841" s="33" t="s">
        <v>72</v>
      </c>
      <c r="E841" s="33" t="str">
        <f>IF(D841&gt;0,VLOOKUP(D841,[2]lists!$C$6:$D$101,2,FALSE),"")</f>
        <v>Barley</v>
      </c>
      <c r="F841" s="35"/>
      <c r="G841" s="38" t="s">
        <v>405</v>
      </c>
      <c r="H841" s="35" t="s">
        <v>1434</v>
      </c>
      <c r="I841" s="35" t="s">
        <v>540</v>
      </c>
      <c r="J841" s="35" t="s">
        <v>541</v>
      </c>
      <c r="K841" s="34" t="s">
        <v>252</v>
      </c>
      <c r="L841" s="33"/>
      <c r="M841" s="38" t="s">
        <v>187</v>
      </c>
      <c r="N841" s="35">
        <f>IF(M841&gt;0,VLOOKUP(M841,[2]lists!$G$6:$H$144,2,FALSE),"")</f>
        <v>0</v>
      </c>
      <c r="O841" s="35" t="s">
        <v>396</v>
      </c>
      <c r="P841" s="35" t="s">
        <v>515</v>
      </c>
      <c r="Q841" s="87" t="s">
        <v>255</v>
      </c>
      <c r="R841" s="35"/>
      <c r="S841" s="35"/>
      <c r="T841" s="35"/>
      <c r="U841" s="34" t="s">
        <v>1430</v>
      </c>
      <c r="V841" s="34" t="s">
        <v>406</v>
      </c>
      <c r="W841" s="34" t="s">
        <v>1431</v>
      </c>
      <c r="X841" s="34" t="s">
        <v>1430</v>
      </c>
      <c r="Y841" s="34" t="s">
        <v>1432</v>
      </c>
      <c r="Z841" s="34">
        <v>2014</v>
      </c>
      <c r="AA841" s="35"/>
      <c r="AB841" s="35" t="s">
        <v>1433</v>
      </c>
      <c r="AC841" s="64"/>
      <c r="AD841" s="86" t="s">
        <v>182</v>
      </c>
      <c r="AE841" s="29"/>
    </row>
    <row r="842" spans="1:31" s="36" customFormat="1" ht="17.25" customHeight="1">
      <c r="A842" s="35">
        <v>5000</v>
      </c>
      <c r="B842" s="38" t="s">
        <v>385</v>
      </c>
      <c r="C842" s="38" t="s">
        <v>1428</v>
      </c>
      <c r="D842" s="33" t="s">
        <v>87</v>
      </c>
      <c r="E842" s="33" t="str">
        <f>IF(D842&gt;0,VLOOKUP(D842,[2]lists!$C$6:$D$101,2,FALSE),"")</f>
        <v>Triticale</v>
      </c>
      <c r="F842" s="35"/>
      <c r="G842" s="38" t="s">
        <v>405</v>
      </c>
      <c r="H842" s="35" t="s">
        <v>1435</v>
      </c>
      <c r="I842" s="35" t="s">
        <v>540</v>
      </c>
      <c r="J842" s="35" t="s">
        <v>541</v>
      </c>
      <c r="K842" s="34" t="s">
        <v>252</v>
      </c>
      <c r="L842" s="33"/>
      <c r="M842" s="38" t="s">
        <v>187</v>
      </c>
      <c r="N842" s="35">
        <f>IF(M842&gt;0,VLOOKUP(M842,[2]lists!$G$6:$H$144,2,FALSE),"")</f>
        <v>0</v>
      </c>
      <c r="O842" s="35" t="s">
        <v>396</v>
      </c>
      <c r="P842" s="35" t="s">
        <v>515</v>
      </c>
      <c r="Q842" s="87" t="s">
        <v>197</v>
      </c>
      <c r="R842" s="35"/>
      <c r="S842" s="35"/>
      <c r="T842" s="35"/>
      <c r="U842" s="34" t="s">
        <v>1430</v>
      </c>
      <c r="V842" s="34" t="s">
        <v>406</v>
      </c>
      <c r="W842" s="34" t="s">
        <v>1431</v>
      </c>
      <c r="X842" s="34" t="s">
        <v>1430</v>
      </c>
      <c r="Y842" s="34" t="s">
        <v>1432</v>
      </c>
      <c r="Z842" s="34">
        <v>2014</v>
      </c>
      <c r="AA842" s="35"/>
      <c r="AB842" s="35" t="s">
        <v>1433</v>
      </c>
      <c r="AC842" s="64"/>
      <c r="AD842" s="86" t="s">
        <v>182</v>
      </c>
      <c r="AE842" s="29"/>
    </row>
    <row r="843" spans="1:31" s="36" customFormat="1" ht="17.25" customHeight="1">
      <c r="A843" s="35">
        <v>5000</v>
      </c>
      <c r="B843" s="38" t="s">
        <v>385</v>
      </c>
      <c r="C843" s="38" t="s">
        <v>1428</v>
      </c>
      <c r="D843" s="33" t="s">
        <v>211</v>
      </c>
      <c r="E843" s="33" t="str">
        <f>IF(D843&gt;0,VLOOKUP(D843,[2]lists!$C$6:$D$101,2,FALSE),"")</f>
        <v>Rye</v>
      </c>
      <c r="F843" s="35"/>
      <c r="G843" s="38" t="s">
        <v>405</v>
      </c>
      <c r="H843" s="35" t="s">
        <v>1434</v>
      </c>
      <c r="I843" s="35" t="s">
        <v>540</v>
      </c>
      <c r="J843" s="35" t="s">
        <v>541</v>
      </c>
      <c r="K843" s="34" t="s">
        <v>252</v>
      </c>
      <c r="L843" s="33"/>
      <c r="M843" s="38" t="s">
        <v>187</v>
      </c>
      <c r="N843" s="35">
        <f>IF(M843&gt;0,VLOOKUP(M843,[2]lists!$G$6:$H$144,2,FALSE),"")</f>
        <v>0</v>
      </c>
      <c r="O843" s="35" t="s">
        <v>396</v>
      </c>
      <c r="P843" s="35" t="s">
        <v>515</v>
      </c>
      <c r="Q843" s="87" t="s">
        <v>197</v>
      </c>
      <c r="R843" s="35"/>
      <c r="S843" s="35"/>
      <c r="T843" s="35"/>
      <c r="U843" s="34" t="s">
        <v>1430</v>
      </c>
      <c r="V843" s="34" t="s">
        <v>406</v>
      </c>
      <c r="W843" s="34" t="s">
        <v>1431</v>
      </c>
      <c r="X843" s="34" t="s">
        <v>1430</v>
      </c>
      <c r="Y843" s="34" t="s">
        <v>1432</v>
      </c>
      <c r="Z843" s="34">
        <v>2014</v>
      </c>
      <c r="AA843" s="35"/>
      <c r="AB843" s="35" t="s">
        <v>1433</v>
      </c>
      <c r="AC843" s="64"/>
      <c r="AD843" s="86" t="s">
        <v>182</v>
      </c>
      <c r="AE843" s="29"/>
    </row>
    <row r="844" spans="1:31" s="36" customFormat="1" ht="17.25" customHeight="1">
      <c r="A844" s="35">
        <v>5000</v>
      </c>
      <c r="B844" s="38" t="s">
        <v>385</v>
      </c>
      <c r="C844" s="38" t="s">
        <v>1428</v>
      </c>
      <c r="D844" s="33" t="s">
        <v>85</v>
      </c>
      <c r="E844" s="33" t="str">
        <f>IF(D844&gt;0,VLOOKUP(D844,[2]lists!$C$6:$D$101,2,FALSE),"")</f>
        <v>Oat</v>
      </c>
      <c r="F844" s="35"/>
      <c r="G844" s="38" t="s">
        <v>405</v>
      </c>
      <c r="H844" s="35" t="s">
        <v>1429</v>
      </c>
      <c r="I844" s="35" t="s">
        <v>540</v>
      </c>
      <c r="J844" s="35" t="s">
        <v>541</v>
      </c>
      <c r="K844" s="34" t="s">
        <v>252</v>
      </c>
      <c r="L844" s="33"/>
      <c r="M844" s="38" t="s">
        <v>187</v>
      </c>
      <c r="N844" s="35">
        <f>IF(M844&gt;0,VLOOKUP(M844,[2]lists!$G$6:$H$144,2,FALSE),"")</f>
        <v>0</v>
      </c>
      <c r="O844" s="35" t="s">
        <v>396</v>
      </c>
      <c r="P844" s="35" t="s">
        <v>254</v>
      </c>
      <c r="Q844" s="87" t="s">
        <v>196</v>
      </c>
      <c r="R844" s="35"/>
      <c r="S844" s="35"/>
      <c r="T844" s="35"/>
      <c r="U844" s="34" t="s">
        <v>1430</v>
      </c>
      <c r="V844" s="34" t="s">
        <v>406</v>
      </c>
      <c r="W844" s="34" t="s">
        <v>1431</v>
      </c>
      <c r="X844" s="34" t="s">
        <v>1430</v>
      </c>
      <c r="Y844" s="34" t="s">
        <v>1432</v>
      </c>
      <c r="Z844" s="34">
        <v>2014</v>
      </c>
      <c r="AA844" s="35"/>
      <c r="AB844" s="35" t="s">
        <v>1433</v>
      </c>
      <c r="AC844" s="64"/>
      <c r="AD844" s="86" t="s">
        <v>182</v>
      </c>
      <c r="AE844" s="29"/>
    </row>
    <row r="845" spans="1:31" s="36" customFormat="1" ht="17.25" customHeight="1">
      <c r="A845" s="35">
        <v>5000</v>
      </c>
      <c r="B845" s="38" t="s">
        <v>385</v>
      </c>
      <c r="C845" s="38" t="s">
        <v>1428</v>
      </c>
      <c r="D845" s="33" t="s">
        <v>84</v>
      </c>
      <c r="E845" s="33" t="str">
        <f>IF(D845&gt;0,VLOOKUP(D845,[2]lists!$C$6:$D$101,2,FALSE),"")</f>
        <v>Wheat</v>
      </c>
      <c r="F845" s="35"/>
      <c r="G845" s="38" t="s">
        <v>405</v>
      </c>
      <c r="H845" s="35" t="s">
        <v>1435</v>
      </c>
      <c r="I845" s="35" t="s">
        <v>540</v>
      </c>
      <c r="J845" s="35" t="s">
        <v>541</v>
      </c>
      <c r="K845" s="34" t="s">
        <v>252</v>
      </c>
      <c r="L845" s="33"/>
      <c r="M845" s="38" t="s">
        <v>274</v>
      </c>
      <c r="N845" s="35">
        <f>IF(M845&gt;0,VLOOKUP(M845,[2]lists!$G$6:$H$144,2,FALSE),"")</f>
        <v>0</v>
      </c>
      <c r="O845" s="35" t="s">
        <v>396</v>
      </c>
      <c r="P845" s="35" t="s">
        <v>515</v>
      </c>
      <c r="Q845" s="87" t="s">
        <v>195</v>
      </c>
      <c r="R845" s="35"/>
      <c r="S845" s="35"/>
      <c r="T845" s="35"/>
      <c r="U845" s="34" t="s">
        <v>1430</v>
      </c>
      <c r="V845" s="34" t="s">
        <v>406</v>
      </c>
      <c r="W845" s="34" t="s">
        <v>1431</v>
      </c>
      <c r="X845" s="34" t="s">
        <v>1430</v>
      </c>
      <c r="Y845" s="34" t="s">
        <v>1432</v>
      </c>
      <c r="Z845" s="34">
        <v>2014</v>
      </c>
      <c r="AA845" s="35"/>
      <c r="AB845" s="35" t="s">
        <v>1433</v>
      </c>
      <c r="AC845" s="64"/>
      <c r="AD845" s="86" t="s">
        <v>183</v>
      </c>
      <c r="AE845" s="29"/>
    </row>
    <row r="846" spans="1:31" s="36" customFormat="1" ht="17.25" customHeight="1">
      <c r="A846" s="35">
        <v>5000</v>
      </c>
      <c r="B846" s="38" t="s">
        <v>385</v>
      </c>
      <c r="C846" s="38" t="s">
        <v>1428</v>
      </c>
      <c r="D846" s="33" t="s">
        <v>72</v>
      </c>
      <c r="E846" s="33" t="str">
        <f>IF(D846&gt;0,VLOOKUP(D846,[2]lists!$C$6:$D$101,2,FALSE),"")</f>
        <v>Barley</v>
      </c>
      <c r="F846" s="35"/>
      <c r="G846" s="38" t="s">
        <v>405</v>
      </c>
      <c r="H846" s="35" t="s">
        <v>1434</v>
      </c>
      <c r="I846" s="35" t="s">
        <v>540</v>
      </c>
      <c r="J846" s="35" t="s">
        <v>541</v>
      </c>
      <c r="K846" s="34" t="s">
        <v>252</v>
      </c>
      <c r="L846" s="33"/>
      <c r="M846" s="38" t="s">
        <v>274</v>
      </c>
      <c r="N846" s="35">
        <f>IF(M846&gt;0,VLOOKUP(M846,[2]lists!$G$6:$H$144,2,FALSE),"")</f>
        <v>0</v>
      </c>
      <c r="O846" s="35" t="s">
        <v>396</v>
      </c>
      <c r="P846" s="35" t="s">
        <v>515</v>
      </c>
      <c r="Q846" s="87" t="s">
        <v>195</v>
      </c>
      <c r="R846" s="35"/>
      <c r="S846" s="35"/>
      <c r="T846" s="35"/>
      <c r="U846" s="34" t="s">
        <v>1430</v>
      </c>
      <c r="V846" s="34" t="s">
        <v>406</v>
      </c>
      <c r="W846" s="34" t="s">
        <v>1431</v>
      </c>
      <c r="X846" s="34" t="s">
        <v>1430</v>
      </c>
      <c r="Y846" s="34" t="s">
        <v>1432</v>
      </c>
      <c r="Z846" s="34">
        <v>2014</v>
      </c>
      <c r="AA846" s="35"/>
      <c r="AB846" s="35" t="s">
        <v>1433</v>
      </c>
      <c r="AC846" s="64"/>
      <c r="AD846" s="86" t="s">
        <v>183</v>
      </c>
      <c r="AE846" s="29"/>
    </row>
    <row r="847" spans="1:31" s="36" customFormat="1" ht="17.25" customHeight="1">
      <c r="A847" s="35">
        <v>5000</v>
      </c>
      <c r="B847" s="38" t="s">
        <v>385</v>
      </c>
      <c r="C847" s="38" t="s">
        <v>1428</v>
      </c>
      <c r="D847" s="33" t="s">
        <v>85</v>
      </c>
      <c r="E847" s="33" t="str">
        <f>IF(D847&gt;0,VLOOKUP(D847,[2]lists!$C$6:$D$101,2,FALSE),"")</f>
        <v>Oat</v>
      </c>
      <c r="F847" s="35"/>
      <c r="G847" s="38" t="s">
        <v>405</v>
      </c>
      <c r="H847" s="35" t="s">
        <v>1429</v>
      </c>
      <c r="I847" s="35" t="s">
        <v>540</v>
      </c>
      <c r="J847" s="35" t="s">
        <v>541</v>
      </c>
      <c r="K847" s="34" t="s">
        <v>252</v>
      </c>
      <c r="L847" s="33"/>
      <c r="M847" s="38" t="s">
        <v>274</v>
      </c>
      <c r="N847" s="35">
        <f>IF(M847&gt;0,VLOOKUP(M847,[2]lists!$G$6:$H$144,2,FALSE),"")</f>
        <v>0</v>
      </c>
      <c r="O847" s="35" t="s">
        <v>396</v>
      </c>
      <c r="P847" s="35" t="s">
        <v>515</v>
      </c>
      <c r="Q847" s="87" t="s">
        <v>195</v>
      </c>
      <c r="R847" s="35"/>
      <c r="S847" s="35"/>
      <c r="T847" s="35"/>
      <c r="U847" s="34" t="s">
        <v>1430</v>
      </c>
      <c r="V847" s="34" t="s">
        <v>406</v>
      </c>
      <c r="W847" s="34" t="s">
        <v>1431</v>
      </c>
      <c r="X847" s="34" t="s">
        <v>1430</v>
      </c>
      <c r="Y847" s="34" t="s">
        <v>1432</v>
      </c>
      <c r="Z847" s="34">
        <v>2014</v>
      </c>
      <c r="AA847" s="35"/>
      <c r="AB847" s="35" t="s">
        <v>1433</v>
      </c>
      <c r="AC847" s="64"/>
      <c r="AD847" s="86" t="s">
        <v>183</v>
      </c>
      <c r="AE847" s="29"/>
    </row>
    <row r="848" spans="1:31" s="36" customFormat="1" ht="17.25" customHeight="1">
      <c r="A848" s="35">
        <v>5000</v>
      </c>
      <c r="B848" s="38" t="s">
        <v>385</v>
      </c>
      <c r="C848" s="38" t="s">
        <v>1428</v>
      </c>
      <c r="D848" s="33" t="s">
        <v>87</v>
      </c>
      <c r="E848" s="33" t="str">
        <f>IF(D848&gt;0,VLOOKUP(D848,[2]lists!$C$6:$D$101,2,FALSE),"")</f>
        <v>Triticale</v>
      </c>
      <c r="F848" s="35"/>
      <c r="G848" s="38" t="s">
        <v>405</v>
      </c>
      <c r="H848" s="35" t="s">
        <v>1435</v>
      </c>
      <c r="I848" s="35" t="s">
        <v>540</v>
      </c>
      <c r="J848" s="35" t="s">
        <v>541</v>
      </c>
      <c r="K848" s="34" t="s">
        <v>252</v>
      </c>
      <c r="L848" s="33"/>
      <c r="M848" s="38" t="s">
        <v>274</v>
      </c>
      <c r="N848" s="35">
        <f>IF(M848&gt;0,VLOOKUP(M848,[2]lists!$G$6:$H$144,2,FALSE),"")</f>
        <v>0</v>
      </c>
      <c r="O848" s="35" t="s">
        <v>396</v>
      </c>
      <c r="P848" s="35" t="s">
        <v>515</v>
      </c>
      <c r="Q848" s="87" t="s">
        <v>195</v>
      </c>
      <c r="R848" s="35"/>
      <c r="S848" s="35"/>
      <c r="T848" s="35"/>
      <c r="U848" s="34" t="s">
        <v>1430</v>
      </c>
      <c r="V848" s="34" t="s">
        <v>406</v>
      </c>
      <c r="W848" s="34" t="s">
        <v>1431</v>
      </c>
      <c r="X848" s="34" t="s">
        <v>1430</v>
      </c>
      <c r="Y848" s="34" t="s">
        <v>1432</v>
      </c>
      <c r="Z848" s="34">
        <v>2014</v>
      </c>
      <c r="AA848" s="35"/>
      <c r="AB848" s="35" t="s">
        <v>1433</v>
      </c>
      <c r="AC848" s="64"/>
      <c r="AD848" s="86" t="s">
        <v>183</v>
      </c>
      <c r="AE848" s="29"/>
    </row>
    <row r="849" spans="1:31" s="36" customFormat="1" ht="17.25" customHeight="1">
      <c r="A849" s="35">
        <v>5000</v>
      </c>
      <c r="B849" s="38" t="s">
        <v>385</v>
      </c>
      <c r="C849" s="38" t="s">
        <v>1428</v>
      </c>
      <c r="D849" s="33" t="s">
        <v>79</v>
      </c>
      <c r="E849" s="33" t="str">
        <f>IF(D849&gt;0,VLOOKUP(D849,[2]lists!$C$6:$D$101,2,FALSE),"")</f>
        <v>Maize (corn)</v>
      </c>
      <c r="F849" s="35"/>
      <c r="G849" s="38" t="s">
        <v>405</v>
      </c>
      <c r="H849" s="35" t="s">
        <v>1436</v>
      </c>
      <c r="I849" s="35" t="s">
        <v>540</v>
      </c>
      <c r="J849" s="35" t="s">
        <v>541</v>
      </c>
      <c r="K849" s="34" t="s">
        <v>252</v>
      </c>
      <c r="L849" s="33"/>
      <c r="M849" s="38" t="s">
        <v>274</v>
      </c>
      <c r="N849" s="35">
        <f>IF(M849&gt;0,VLOOKUP(M849,[2]lists!$G$6:$H$144,2,FALSE),"")</f>
        <v>0</v>
      </c>
      <c r="O849" s="35" t="s">
        <v>396</v>
      </c>
      <c r="P849" s="35" t="s">
        <v>515</v>
      </c>
      <c r="Q849" s="87" t="s">
        <v>195</v>
      </c>
      <c r="R849" s="35"/>
      <c r="S849" s="35"/>
      <c r="T849" s="35"/>
      <c r="U849" s="34" t="s">
        <v>1430</v>
      </c>
      <c r="V849" s="34" t="s">
        <v>406</v>
      </c>
      <c r="W849" s="34" t="s">
        <v>1431</v>
      </c>
      <c r="X849" s="34" t="s">
        <v>1430</v>
      </c>
      <c r="Y849" s="34" t="s">
        <v>1432</v>
      </c>
      <c r="Z849" s="34">
        <v>2014</v>
      </c>
      <c r="AA849" s="35"/>
      <c r="AB849" s="35" t="s">
        <v>1433</v>
      </c>
      <c r="AC849" s="64"/>
      <c r="AD849" s="86" t="s">
        <v>183</v>
      </c>
      <c r="AE849" s="29"/>
    </row>
    <row r="850" spans="1:31" s="36" customFormat="1" ht="17.25" customHeight="1">
      <c r="A850" s="35">
        <v>5000</v>
      </c>
      <c r="B850" s="38" t="s">
        <v>385</v>
      </c>
      <c r="C850" s="38" t="s">
        <v>1428</v>
      </c>
      <c r="D850" s="33" t="s">
        <v>84</v>
      </c>
      <c r="E850" s="33" t="str">
        <f>IF(D850&gt;0,VLOOKUP(D850,[2]lists!$C$6:$D$101,2,FALSE),"")</f>
        <v>Wheat</v>
      </c>
      <c r="F850" s="35"/>
      <c r="G850" s="38" t="s">
        <v>405</v>
      </c>
      <c r="H850" s="35" t="s">
        <v>1435</v>
      </c>
      <c r="I850" s="35" t="s">
        <v>540</v>
      </c>
      <c r="J850" s="35" t="s">
        <v>541</v>
      </c>
      <c r="K850" s="34" t="s">
        <v>252</v>
      </c>
      <c r="L850" s="33"/>
      <c r="M850" s="38" t="s">
        <v>273</v>
      </c>
      <c r="N850" s="35">
        <f>IF(M850&gt;0,VLOOKUP(M850,[2]lists!$G$6:$H$144,2,FALSE),"")</f>
        <v>0</v>
      </c>
      <c r="O850" s="35" t="s">
        <v>396</v>
      </c>
      <c r="P850" s="35" t="s">
        <v>515</v>
      </c>
      <c r="Q850" s="87" t="s">
        <v>195</v>
      </c>
      <c r="R850" s="35"/>
      <c r="S850" s="35"/>
      <c r="T850" s="35"/>
      <c r="U850" s="34" t="s">
        <v>1430</v>
      </c>
      <c r="V850" s="34" t="s">
        <v>406</v>
      </c>
      <c r="W850" s="34" t="s">
        <v>1431</v>
      </c>
      <c r="X850" s="34" t="s">
        <v>1430</v>
      </c>
      <c r="Y850" s="34" t="s">
        <v>1432</v>
      </c>
      <c r="Z850" s="34">
        <v>2014</v>
      </c>
      <c r="AA850" s="35"/>
      <c r="AB850" s="35" t="s">
        <v>1433</v>
      </c>
      <c r="AC850" s="64"/>
      <c r="AD850" s="86" t="s">
        <v>183</v>
      </c>
      <c r="AE850" s="29"/>
    </row>
    <row r="851" spans="1:31" s="36" customFormat="1" ht="17.25" customHeight="1">
      <c r="A851" s="35">
        <v>5000</v>
      </c>
      <c r="B851" s="38" t="s">
        <v>385</v>
      </c>
      <c r="C851" s="38" t="s">
        <v>1428</v>
      </c>
      <c r="D851" s="33" t="s">
        <v>72</v>
      </c>
      <c r="E851" s="33" t="str">
        <f>IF(D851&gt;0,VLOOKUP(D851,[2]lists!$C$6:$D$101,2,FALSE),"")</f>
        <v>Barley</v>
      </c>
      <c r="F851" s="35"/>
      <c r="G851" s="38" t="s">
        <v>405</v>
      </c>
      <c r="H851" s="35" t="s">
        <v>1434</v>
      </c>
      <c r="I851" s="35" t="s">
        <v>540</v>
      </c>
      <c r="J851" s="35" t="s">
        <v>541</v>
      </c>
      <c r="K851" s="34" t="s">
        <v>252</v>
      </c>
      <c r="L851" s="33"/>
      <c r="M851" s="38" t="s">
        <v>273</v>
      </c>
      <c r="N851" s="35">
        <f>IF(M851&gt;0,VLOOKUP(M851,[2]lists!$G$6:$H$144,2,FALSE),"")</f>
        <v>0</v>
      </c>
      <c r="O851" s="35" t="s">
        <v>396</v>
      </c>
      <c r="P851" s="35" t="s">
        <v>515</v>
      </c>
      <c r="Q851" s="87" t="s">
        <v>195</v>
      </c>
      <c r="R851" s="35"/>
      <c r="S851" s="35"/>
      <c r="T851" s="35"/>
      <c r="U851" s="34" t="s">
        <v>1430</v>
      </c>
      <c r="V851" s="34" t="s">
        <v>406</v>
      </c>
      <c r="W851" s="34" t="s">
        <v>1431</v>
      </c>
      <c r="X851" s="34" t="s">
        <v>1430</v>
      </c>
      <c r="Y851" s="34" t="s">
        <v>1432</v>
      </c>
      <c r="Z851" s="34">
        <v>2014</v>
      </c>
      <c r="AA851" s="35"/>
      <c r="AB851" s="35" t="s">
        <v>1433</v>
      </c>
      <c r="AC851" s="64"/>
      <c r="AD851" s="86" t="s">
        <v>183</v>
      </c>
      <c r="AE851" s="29"/>
    </row>
    <row r="852" spans="1:31" s="36" customFormat="1" ht="17.25" customHeight="1">
      <c r="A852" s="35">
        <v>5000</v>
      </c>
      <c r="B852" s="38" t="s">
        <v>385</v>
      </c>
      <c r="C852" s="38" t="s">
        <v>1428</v>
      </c>
      <c r="D852" s="33" t="s">
        <v>85</v>
      </c>
      <c r="E852" s="33" t="str">
        <f>IF(D852&gt;0,VLOOKUP(D852,[2]lists!$C$6:$D$101,2,FALSE),"")</f>
        <v>Oat</v>
      </c>
      <c r="F852" s="35"/>
      <c r="G852" s="38" t="s">
        <v>405</v>
      </c>
      <c r="H852" s="35" t="s">
        <v>1429</v>
      </c>
      <c r="I852" s="35" t="s">
        <v>540</v>
      </c>
      <c r="J852" s="35" t="s">
        <v>541</v>
      </c>
      <c r="K852" s="34" t="s">
        <v>252</v>
      </c>
      <c r="L852" s="33"/>
      <c r="M852" s="38" t="s">
        <v>273</v>
      </c>
      <c r="N852" s="35">
        <f>IF(M852&gt;0,VLOOKUP(M852,[2]lists!$G$6:$H$144,2,FALSE),"")</f>
        <v>0</v>
      </c>
      <c r="O852" s="35" t="s">
        <v>396</v>
      </c>
      <c r="P852" s="35" t="s">
        <v>515</v>
      </c>
      <c r="Q852" s="87" t="s">
        <v>195</v>
      </c>
      <c r="R852" s="35"/>
      <c r="S852" s="35"/>
      <c r="T852" s="35"/>
      <c r="U852" s="34" t="s">
        <v>1430</v>
      </c>
      <c r="V852" s="34" t="s">
        <v>406</v>
      </c>
      <c r="W852" s="34" t="s">
        <v>1431</v>
      </c>
      <c r="X852" s="34" t="s">
        <v>1430</v>
      </c>
      <c r="Y852" s="34" t="s">
        <v>1432</v>
      </c>
      <c r="Z852" s="34">
        <v>2014</v>
      </c>
      <c r="AA852" s="35"/>
      <c r="AB852" s="35" t="s">
        <v>1433</v>
      </c>
      <c r="AC852" s="64"/>
      <c r="AD852" s="86" t="s">
        <v>183</v>
      </c>
      <c r="AE852" s="29"/>
    </row>
    <row r="853" spans="1:31" s="36" customFormat="1" ht="17.25" customHeight="1">
      <c r="A853" s="35">
        <v>5000</v>
      </c>
      <c r="B853" s="38" t="s">
        <v>385</v>
      </c>
      <c r="C853" s="38" t="s">
        <v>1428</v>
      </c>
      <c r="D853" s="33" t="s">
        <v>87</v>
      </c>
      <c r="E853" s="33" t="str">
        <f>IF(D853&gt;0,VLOOKUP(D853,[2]lists!$C$6:$D$101,2,FALSE),"")</f>
        <v>Triticale</v>
      </c>
      <c r="F853" s="35"/>
      <c r="G853" s="38" t="s">
        <v>405</v>
      </c>
      <c r="H853" s="35" t="s">
        <v>1435</v>
      </c>
      <c r="I853" s="35" t="s">
        <v>540</v>
      </c>
      <c r="J853" s="35" t="s">
        <v>541</v>
      </c>
      <c r="K853" s="34" t="s">
        <v>252</v>
      </c>
      <c r="L853" s="33"/>
      <c r="M853" s="38" t="s">
        <v>273</v>
      </c>
      <c r="N853" s="35">
        <f>IF(M853&gt;0,VLOOKUP(M853,[2]lists!$G$6:$H$144,2,FALSE),"")</f>
        <v>0</v>
      </c>
      <c r="O853" s="35" t="s">
        <v>396</v>
      </c>
      <c r="P853" s="35" t="s">
        <v>515</v>
      </c>
      <c r="Q853" s="87" t="s">
        <v>195</v>
      </c>
      <c r="R853" s="35"/>
      <c r="S853" s="35"/>
      <c r="T853" s="35"/>
      <c r="U853" s="34" t="s">
        <v>1430</v>
      </c>
      <c r="V853" s="34" t="s">
        <v>406</v>
      </c>
      <c r="W853" s="34" t="s">
        <v>1431</v>
      </c>
      <c r="X853" s="34" t="s">
        <v>1430</v>
      </c>
      <c r="Y853" s="34" t="s">
        <v>1432</v>
      </c>
      <c r="Z853" s="34">
        <v>2014</v>
      </c>
      <c r="AA853" s="35"/>
      <c r="AB853" s="35" t="s">
        <v>1433</v>
      </c>
      <c r="AC853" s="64"/>
      <c r="AD853" s="86" t="s">
        <v>183</v>
      </c>
      <c r="AE853" s="29"/>
    </row>
    <row r="854" spans="1:31" s="36" customFormat="1" ht="17.25" customHeight="1">
      <c r="A854" s="35">
        <v>5000</v>
      </c>
      <c r="B854" s="38" t="s">
        <v>385</v>
      </c>
      <c r="C854" s="38" t="s">
        <v>1428</v>
      </c>
      <c r="D854" s="33" t="s">
        <v>79</v>
      </c>
      <c r="E854" s="33" t="str">
        <f>IF(D854&gt;0,VLOOKUP(D854,[2]lists!$C$6:$D$101,2,FALSE),"")</f>
        <v>Maize (corn)</v>
      </c>
      <c r="F854" s="35"/>
      <c r="G854" s="38" t="s">
        <v>405</v>
      </c>
      <c r="H854" s="35" t="s">
        <v>1436</v>
      </c>
      <c r="I854" s="35" t="s">
        <v>540</v>
      </c>
      <c r="J854" s="35" t="s">
        <v>541</v>
      </c>
      <c r="K854" s="34" t="s">
        <v>252</v>
      </c>
      <c r="L854" s="33"/>
      <c r="M854" s="38" t="s">
        <v>273</v>
      </c>
      <c r="N854" s="35">
        <f>IF(M854&gt;0,VLOOKUP(M854,[2]lists!$G$6:$H$144,2,FALSE),"")</f>
        <v>0</v>
      </c>
      <c r="O854" s="35" t="s">
        <v>396</v>
      </c>
      <c r="P854" s="35" t="s">
        <v>515</v>
      </c>
      <c r="Q854" s="87" t="s">
        <v>195</v>
      </c>
      <c r="R854" s="35"/>
      <c r="S854" s="35"/>
      <c r="T854" s="35"/>
      <c r="U854" s="34" t="s">
        <v>1430</v>
      </c>
      <c r="V854" s="34" t="s">
        <v>406</v>
      </c>
      <c r="W854" s="34" t="s">
        <v>1431</v>
      </c>
      <c r="X854" s="34" t="s">
        <v>1430</v>
      </c>
      <c r="Y854" s="34" t="s">
        <v>1432</v>
      </c>
      <c r="Z854" s="34">
        <v>2014</v>
      </c>
      <c r="AA854" s="35"/>
      <c r="AB854" s="35" t="s">
        <v>1433</v>
      </c>
      <c r="AC854" s="64"/>
      <c r="AD854" s="86" t="s">
        <v>183</v>
      </c>
      <c r="AE854" s="29"/>
    </row>
    <row r="855" spans="1:31" s="36" customFormat="1" ht="17.25" customHeight="1">
      <c r="A855" s="35">
        <v>5000</v>
      </c>
      <c r="B855" s="38" t="s">
        <v>385</v>
      </c>
      <c r="C855" s="38" t="s">
        <v>1428</v>
      </c>
      <c r="D855" s="33" t="s">
        <v>84</v>
      </c>
      <c r="E855" s="33" t="str">
        <f>IF(D855&gt;0,VLOOKUP(D855,[2]lists!$C$6:$D$101,2,FALSE),"")</f>
        <v>Wheat</v>
      </c>
      <c r="F855" s="35"/>
      <c r="G855" s="38" t="s">
        <v>405</v>
      </c>
      <c r="H855" s="35" t="s">
        <v>1435</v>
      </c>
      <c r="I855" s="35" t="s">
        <v>540</v>
      </c>
      <c r="J855" s="35" t="s">
        <v>541</v>
      </c>
      <c r="K855" s="34" t="s">
        <v>252</v>
      </c>
      <c r="L855" s="33"/>
      <c r="M855" s="38" t="s">
        <v>281</v>
      </c>
      <c r="N855" s="35" t="str">
        <f>IF(M855&gt;0,VLOOKUP(M855,[2]lists!$G$6:$H$144,2,FALSE),"")</f>
        <v>Fusarium nivale</v>
      </c>
      <c r="O855" s="35" t="s">
        <v>396</v>
      </c>
      <c r="P855" s="35" t="s">
        <v>515</v>
      </c>
      <c r="Q855" s="87" t="s">
        <v>255</v>
      </c>
      <c r="R855" s="35"/>
      <c r="S855" s="35"/>
      <c r="T855" s="35"/>
      <c r="U855" s="34" t="s">
        <v>1430</v>
      </c>
      <c r="V855" s="34" t="s">
        <v>406</v>
      </c>
      <c r="W855" s="34" t="s">
        <v>1431</v>
      </c>
      <c r="X855" s="34" t="s">
        <v>1430</v>
      </c>
      <c r="Y855" s="34" t="s">
        <v>1432</v>
      </c>
      <c r="Z855" s="34">
        <v>2014</v>
      </c>
      <c r="AA855" s="35"/>
      <c r="AB855" s="35" t="s">
        <v>1433</v>
      </c>
      <c r="AC855" s="64"/>
      <c r="AD855" s="86" t="s">
        <v>183</v>
      </c>
      <c r="AE855" s="29"/>
    </row>
    <row r="856" spans="1:31" s="36" customFormat="1" ht="17.25" customHeight="1">
      <c r="A856" s="35">
        <v>5000</v>
      </c>
      <c r="B856" s="38" t="s">
        <v>385</v>
      </c>
      <c r="C856" s="38" t="s">
        <v>1428</v>
      </c>
      <c r="D856" s="33" t="s">
        <v>72</v>
      </c>
      <c r="E856" s="33" t="str">
        <f>IF(D856&gt;0,VLOOKUP(D856,[2]lists!$C$6:$D$101,2,FALSE),"")</f>
        <v>Barley</v>
      </c>
      <c r="F856" s="35"/>
      <c r="G856" s="38" t="s">
        <v>405</v>
      </c>
      <c r="H856" s="35" t="s">
        <v>1434</v>
      </c>
      <c r="I856" s="35" t="s">
        <v>540</v>
      </c>
      <c r="J856" s="35" t="s">
        <v>541</v>
      </c>
      <c r="K856" s="34" t="s">
        <v>252</v>
      </c>
      <c r="L856" s="33"/>
      <c r="M856" s="38" t="s">
        <v>281</v>
      </c>
      <c r="N856" s="35" t="str">
        <f>IF(M856&gt;0,VLOOKUP(M856,[2]lists!$G$6:$H$144,2,FALSE),"")</f>
        <v>Fusarium nivale</v>
      </c>
      <c r="O856" s="35" t="s">
        <v>396</v>
      </c>
      <c r="P856" s="35" t="s">
        <v>515</v>
      </c>
      <c r="Q856" s="87" t="s">
        <v>195</v>
      </c>
      <c r="R856" s="35"/>
      <c r="S856" s="35"/>
      <c r="T856" s="35"/>
      <c r="U856" s="34" t="s">
        <v>1430</v>
      </c>
      <c r="V856" s="34" t="s">
        <v>406</v>
      </c>
      <c r="W856" s="34" t="s">
        <v>1431</v>
      </c>
      <c r="X856" s="34" t="s">
        <v>1430</v>
      </c>
      <c r="Y856" s="34" t="s">
        <v>1432</v>
      </c>
      <c r="Z856" s="34">
        <v>2014</v>
      </c>
      <c r="AA856" s="35"/>
      <c r="AB856" s="35" t="s">
        <v>1433</v>
      </c>
      <c r="AC856" s="64"/>
      <c r="AD856" s="86" t="s">
        <v>183</v>
      </c>
      <c r="AE856" s="29"/>
    </row>
    <row r="857" spans="1:31" s="36" customFormat="1" ht="17.25" customHeight="1">
      <c r="A857" s="35">
        <v>5000</v>
      </c>
      <c r="B857" s="38" t="s">
        <v>385</v>
      </c>
      <c r="C857" s="38" t="s">
        <v>1428</v>
      </c>
      <c r="D857" s="33" t="s">
        <v>85</v>
      </c>
      <c r="E857" s="33" t="str">
        <f>IF(D857&gt;0,VLOOKUP(D857,[2]lists!$C$6:$D$101,2,FALSE),"")</f>
        <v>Oat</v>
      </c>
      <c r="F857" s="35"/>
      <c r="G857" s="38" t="s">
        <v>405</v>
      </c>
      <c r="H857" s="35" t="s">
        <v>1429</v>
      </c>
      <c r="I857" s="35" t="s">
        <v>540</v>
      </c>
      <c r="J857" s="35" t="s">
        <v>541</v>
      </c>
      <c r="K857" s="34" t="s">
        <v>252</v>
      </c>
      <c r="L857" s="33"/>
      <c r="M857" s="38" t="s">
        <v>281</v>
      </c>
      <c r="N857" s="35" t="str">
        <f>IF(M857&gt;0,VLOOKUP(M857,[2]lists!$G$6:$H$144,2,FALSE),"")</f>
        <v>Fusarium nivale</v>
      </c>
      <c r="O857" s="35" t="s">
        <v>396</v>
      </c>
      <c r="P857" s="35" t="s">
        <v>515</v>
      </c>
      <c r="Q857" s="87" t="s">
        <v>195</v>
      </c>
      <c r="R857" s="35"/>
      <c r="S857" s="35"/>
      <c r="T857" s="35"/>
      <c r="U857" s="34" t="s">
        <v>1430</v>
      </c>
      <c r="V857" s="34" t="s">
        <v>406</v>
      </c>
      <c r="W857" s="34" t="s">
        <v>1431</v>
      </c>
      <c r="X857" s="34" t="s">
        <v>1430</v>
      </c>
      <c r="Y857" s="34" t="s">
        <v>1432</v>
      </c>
      <c r="Z857" s="34">
        <v>2014</v>
      </c>
      <c r="AA857" s="35"/>
      <c r="AB857" s="35" t="s">
        <v>1433</v>
      </c>
      <c r="AC857" s="64"/>
      <c r="AD857" s="86" t="s">
        <v>183</v>
      </c>
      <c r="AE857" s="29"/>
    </row>
    <row r="858" spans="1:31" s="36" customFormat="1" ht="17.25" customHeight="1">
      <c r="A858" s="35">
        <v>5000</v>
      </c>
      <c r="B858" s="38" t="s">
        <v>385</v>
      </c>
      <c r="C858" s="38" t="s">
        <v>1428</v>
      </c>
      <c r="D858" s="33" t="s">
        <v>87</v>
      </c>
      <c r="E858" s="33" t="str">
        <f>IF(D858&gt;0,VLOOKUP(D858,[2]lists!$C$6:$D$101,2,FALSE),"")</f>
        <v>Triticale</v>
      </c>
      <c r="F858" s="35"/>
      <c r="G858" s="38" t="s">
        <v>405</v>
      </c>
      <c r="H858" s="35" t="s">
        <v>1435</v>
      </c>
      <c r="I858" s="35" t="s">
        <v>540</v>
      </c>
      <c r="J858" s="35" t="s">
        <v>541</v>
      </c>
      <c r="K858" s="34" t="s">
        <v>252</v>
      </c>
      <c r="L858" s="33"/>
      <c r="M858" s="38" t="s">
        <v>281</v>
      </c>
      <c r="N858" s="35" t="str">
        <f>IF(M858&gt;0,VLOOKUP(M858,[2]lists!$G$6:$H$144,2,FALSE),"")</f>
        <v>Fusarium nivale</v>
      </c>
      <c r="O858" s="35" t="s">
        <v>396</v>
      </c>
      <c r="P858" s="35" t="s">
        <v>515</v>
      </c>
      <c r="Q858" s="87" t="s">
        <v>255</v>
      </c>
      <c r="R858" s="35"/>
      <c r="S858" s="35"/>
      <c r="T858" s="35"/>
      <c r="U858" s="34" t="s">
        <v>1430</v>
      </c>
      <c r="V858" s="34" t="s">
        <v>406</v>
      </c>
      <c r="W858" s="34" t="s">
        <v>1431</v>
      </c>
      <c r="X858" s="34" t="s">
        <v>1430</v>
      </c>
      <c r="Y858" s="34" t="s">
        <v>1432</v>
      </c>
      <c r="Z858" s="34">
        <v>2014</v>
      </c>
      <c r="AA858" s="35"/>
      <c r="AB858" s="35" t="s">
        <v>1433</v>
      </c>
      <c r="AC858" s="64"/>
      <c r="AD858" s="86" t="s">
        <v>183</v>
      </c>
      <c r="AE858" s="29"/>
    </row>
    <row r="859" spans="1:31" s="36" customFormat="1" ht="17.25" customHeight="1">
      <c r="A859" s="35">
        <v>5000</v>
      </c>
      <c r="B859" s="38" t="s">
        <v>385</v>
      </c>
      <c r="C859" s="38" t="s">
        <v>1428</v>
      </c>
      <c r="D859" s="33" t="s">
        <v>84</v>
      </c>
      <c r="E859" s="33" t="str">
        <f>IF(D859&gt;0,VLOOKUP(D859,[2]lists!$C$6:$D$101,2,FALSE),"")</f>
        <v>Wheat</v>
      </c>
      <c r="F859" s="35"/>
      <c r="G859" s="38" t="s">
        <v>405</v>
      </c>
      <c r="H859" s="35" t="s">
        <v>1435</v>
      </c>
      <c r="I859" s="35" t="s">
        <v>540</v>
      </c>
      <c r="J859" s="35" t="s">
        <v>541</v>
      </c>
      <c r="K859" s="34" t="s">
        <v>252</v>
      </c>
      <c r="L859" s="33"/>
      <c r="M859" s="38" t="s">
        <v>334</v>
      </c>
      <c r="N859" s="35" t="str">
        <f>IF(M859&gt;0,VLOOKUP(M859,[2]lists!$G$6:$H$144,2,FALSE),"")</f>
        <v>teleomorph Pyrenophora spp.</v>
      </c>
      <c r="O859" s="35" t="s">
        <v>396</v>
      </c>
      <c r="P859" s="35" t="s">
        <v>515</v>
      </c>
      <c r="Q859" s="87" t="s">
        <v>195</v>
      </c>
      <c r="R859" s="35"/>
      <c r="S859" s="35"/>
      <c r="T859" s="35"/>
      <c r="U859" s="34" t="s">
        <v>1430</v>
      </c>
      <c r="V859" s="34" t="s">
        <v>406</v>
      </c>
      <c r="W859" s="34" t="s">
        <v>1431</v>
      </c>
      <c r="X859" s="34" t="s">
        <v>1430</v>
      </c>
      <c r="Y859" s="34" t="s">
        <v>1432</v>
      </c>
      <c r="Z859" s="34">
        <v>2014</v>
      </c>
      <c r="AA859" s="35"/>
      <c r="AB859" s="35" t="s">
        <v>1433</v>
      </c>
      <c r="AC859" s="64"/>
      <c r="AD859" s="86" t="s">
        <v>183</v>
      </c>
      <c r="AE859" s="29"/>
    </row>
    <row r="860" spans="1:31" s="36" customFormat="1" ht="17.25" customHeight="1">
      <c r="A860" s="35">
        <v>5000</v>
      </c>
      <c r="B860" s="38" t="s">
        <v>385</v>
      </c>
      <c r="C860" s="38" t="s">
        <v>1428</v>
      </c>
      <c r="D860" s="33" t="s">
        <v>72</v>
      </c>
      <c r="E860" s="33" t="str">
        <f>IF(D860&gt;0,VLOOKUP(D860,[2]lists!$C$6:$D$101,2,FALSE),"")</f>
        <v>Barley</v>
      </c>
      <c r="F860" s="35"/>
      <c r="G860" s="38" t="s">
        <v>405</v>
      </c>
      <c r="H860" s="35" t="s">
        <v>1434</v>
      </c>
      <c r="I860" s="35" t="s">
        <v>540</v>
      </c>
      <c r="J860" s="35" t="s">
        <v>541</v>
      </c>
      <c r="K860" s="34" t="s">
        <v>252</v>
      </c>
      <c r="L860" s="33"/>
      <c r="M860" s="38" t="s">
        <v>334</v>
      </c>
      <c r="N860" s="35" t="str">
        <f>IF(M860&gt;0,VLOOKUP(M860,[2]lists!$G$6:$H$144,2,FALSE),"")</f>
        <v>teleomorph Pyrenophora spp.</v>
      </c>
      <c r="O860" s="35" t="s">
        <v>396</v>
      </c>
      <c r="P860" s="35" t="s">
        <v>515</v>
      </c>
      <c r="Q860" s="87" t="s">
        <v>195</v>
      </c>
      <c r="R860" s="35"/>
      <c r="S860" s="35"/>
      <c r="T860" s="35"/>
      <c r="U860" s="34" t="s">
        <v>1430</v>
      </c>
      <c r="V860" s="34" t="s">
        <v>406</v>
      </c>
      <c r="W860" s="34" t="s">
        <v>1431</v>
      </c>
      <c r="X860" s="34" t="s">
        <v>1430</v>
      </c>
      <c r="Y860" s="34" t="s">
        <v>1432</v>
      </c>
      <c r="Z860" s="34">
        <v>2014</v>
      </c>
      <c r="AA860" s="35"/>
      <c r="AB860" s="35" t="s">
        <v>1433</v>
      </c>
      <c r="AC860" s="64"/>
      <c r="AD860" s="86" t="s">
        <v>183</v>
      </c>
      <c r="AE860" s="29"/>
    </row>
    <row r="861" spans="1:31" s="36" customFormat="1" ht="17.25" customHeight="1">
      <c r="A861" s="35">
        <v>5000</v>
      </c>
      <c r="B861" s="38" t="s">
        <v>385</v>
      </c>
      <c r="C861" s="38" t="s">
        <v>1428</v>
      </c>
      <c r="D861" s="33" t="s">
        <v>72</v>
      </c>
      <c r="E861" s="33" t="str">
        <f>IF(D861&gt;0,VLOOKUP(D861,[2]lists!$C$6:$D$101,2,FALSE),"")</f>
        <v>Barley</v>
      </c>
      <c r="F861" s="35"/>
      <c r="G861" s="38" t="s">
        <v>405</v>
      </c>
      <c r="H861" s="35" t="s">
        <v>1434</v>
      </c>
      <c r="I861" s="35" t="s">
        <v>540</v>
      </c>
      <c r="J861" s="35" t="s">
        <v>541</v>
      </c>
      <c r="K861" s="34" t="s">
        <v>252</v>
      </c>
      <c r="L861" s="33"/>
      <c r="M861" s="38" t="s">
        <v>314</v>
      </c>
      <c r="N861" s="35">
        <f>IF(M861&gt;0,VLOOKUP(M861,[2]lists!$G$6:$H$144,2,FALSE),"")</f>
        <v>0</v>
      </c>
      <c r="O861" s="35" t="s">
        <v>396</v>
      </c>
      <c r="P861" s="35" t="s">
        <v>515</v>
      </c>
      <c r="Q861" s="87" t="s">
        <v>255</v>
      </c>
      <c r="R861" s="35"/>
      <c r="S861" s="35"/>
      <c r="T861" s="35"/>
      <c r="U861" s="34" t="s">
        <v>1430</v>
      </c>
      <c r="V861" s="34" t="s">
        <v>406</v>
      </c>
      <c r="W861" s="34" t="s">
        <v>1431</v>
      </c>
      <c r="X861" s="34" t="s">
        <v>1430</v>
      </c>
      <c r="Y861" s="34" t="s">
        <v>1432</v>
      </c>
      <c r="Z861" s="34">
        <v>2014</v>
      </c>
      <c r="AA861" s="35"/>
      <c r="AB861" s="35" t="s">
        <v>1433</v>
      </c>
      <c r="AC861" s="64"/>
      <c r="AD861" s="86" t="s">
        <v>183</v>
      </c>
      <c r="AE861" s="29"/>
    </row>
    <row r="862" spans="1:31" s="36" customFormat="1" ht="17.25" customHeight="1">
      <c r="A862" s="35">
        <v>5000</v>
      </c>
      <c r="B862" s="38" t="s">
        <v>385</v>
      </c>
      <c r="C862" s="38" t="s">
        <v>1428</v>
      </c>
      <c r="D862" s="33" t="s">
        <v>211</v>
      </c>
      <c r="E862" s="33" t="str">
        <f>IF(D862&gt;0,VLOOKUP(D862,[2]lists!$C$6:$D$101,2,FALSE),"")</f>
        <v>Rye</v>
      </c>
      <c r="F862" s="35"/>
      <c r="G862" s="38" t="s">
        <v>405</v>
      </c>
      <c r="H862" s="35" t="s">
        <v>1434</v>
      </c>
      <c r="I862" s="35" t="s">
        <v>540</v>
      </c>
      <c r="J862" s="35" t="s">
        <v>541</v>
      </c>
      <c r="K862" s="34" t="s">
        <v>252</v>
      </c>
      <c r="L862" s="33"/>
      <c r="M862" s="38" t="s">
        <v>314</v>
      </c>
      <c r="N862" s="35">
        <f>IF(M862&gt;0,VLOOKUP(M862,[2]lists!$G$6:$H$144,2,FALSE),"")</f>
        <v>0</v>
      </c>
      <c r="O862" s="35" t="s">
        <v>396</v>
      </c>
      <c r="P862" s="35" t="s">
        <v>515</v>
      </c>
      <c r="Q862" s="87" t="s">
        <v>195</v>
      </c>
      <c r="R862" s="35"/>
      <c r="S862" s="35"/>
      <c r="T862" s="35"/>
      <c r="U862" s="34" t="s">
        <v>1430</v>
      </c>
      <c r="V862" s="34" t="s">
        <v>406</v>
      </c>
      <c r="W862" s="34" t="s">
        <v>1431</v>
      </c>
      <c r="X862" s="34" t="s">
        <v>1430</v>
      </c>
      <c r="Y862" s="34" t="s">
        <v>1432</v>
      </c>
      <c r="Z862" s="34">
        <v>2014</v>
      </c>
      <c r="AA862" s="35"/>
      <c r="AB862" s="35" t="s">
        <v>1433</v>
      </c>
      <c r="AC862" s="64"/>
      <c r="AD862" s="86" t="s">
        <v>183</v>
      </c>
      <c r="AE862" s="29"/>
    </row>
    <row r="863" spans="1:31" s="36" customFormat="1" ht="17.25" customHeight="1">
      <c r="A863" s="35">
        <v>5000</v>
      </c>
      <c r="B863" s="38" t="s">
        <v>385</v>
      </c>
      <c r="C863" s="38" t="s">
        <v>1428</v>
      </c>
      <c r="D863" s="33" t="s">
        <v>84</v>
      </c>
      <c r="E863" s="33" t="str">
        <f>IF(D863&gt;0,VLOOKUP(D863,[2]lists!$C$6:$D$101,2,FALSE),"")</f>
        <v>Wheat</v>
      </c>
      <c r="F863" s="35"/>
      <c r="G863" s="38" t="s">
        <v>405</v>
      </c>
      <c r="H863" s="35" t="s">
        <v>1435</v>
      </c>
      <c r="I863" s="35" t="s">
        <v>540</v>
      </c>
      <c r="J863" s="35" t="s">
        <v>541</v>
      </c>
      <c r="K863" s="34" t="s">
        <v>252</v>
      </c>
      <c r="L863" s="33"/>
      <c r="M863" s="38" t="s">
        <v>322</v>
      </c>
      <c r="N863" s="35">
        <f>IF(M863&gt;0,VLOOKUP(M863,[2]lists!$G$6:$H$144,2,FALSE),"")</f>
        <v>0</v>
      </c>
      <c r="O863" s="35" t="s">
        <v>396</v>
      </c>
      <c r="P863" s="35" t="s">
        <v>515</v>
      </c>
      <c r="Q863" s="87" t="s">
        <v>198</v>
      </c>
      <c r="R863" s="35"/>
      <c r="S863" s="35"/>
      <c r="T863" s="35"/>
      <c r="U863" s="34" t="s">
        <v>1430</v>
      </c>
      <c r="V863" s="34" t="s">
        <v>406</v>
      </c>
      <c r="W863" s="34" t="s">
        <v>1431</v>
      </c>
      <c r="X863" s="34" t="s">
        <v>1430</v>
      </c>
      <c r="Y863" s="34" t="s">
        <v>1432</v>
      </c>
      <c r="Z863" s="34">
        <v>2014</v>
      </c>
      <c r="AA863" s="35"/>
      <c r="AB863" s="35" t="s">
        <v>1433</v>
      </c>
      <c r="AC863" s="64"/>
      <c r="AD863" s="86" t="s">
        <v>182</v>
      </c>
      <c r="AE863" s="29"/>
    </row>
    <row r="864" spans="1:31" s="36" customFormat="1" ht="17.25" customHeight="1">
      <c r="A864" s="35">
        <v>5000</v>
      </c>
      <c r="B864" s="38" t="s">
        <v>385</v>
      </c>
      <c r="C864" s="38" t="s">
        <v>1428</v>
      </c>
      <c r="D864" s="33" t="s">
        <v>75</v>
      </c>
      <c r="E864" s="33" t="str">
        <f>IF(D864&gt;0,VLOOKUP(D864,[2]lists!$C$6:$D$101,2,FALSE),"")</f>
        <v>Faba bean</v>
      </c>
      <c r="F864" s="35"/>
      <c r="G864" s="38" t="s">
        <v>394</v>
      </c>
      <c r="H864" s="35" t="s">
        <v>1429</v>
      </c>
      <c r="I864" s="35" t="s">
        <v>540</v>
      </c>
      <c r="J864" s="35" t="s">
        <v>541</v>
      </c>
      <c r="K864" s="34" t="s">
        <v>252</v>
      </c>
      <c r="L864" s="33"/>
      <c r="M864" s="38" t="s">
        <v>260</v>
      </c>
      <c r="N864" s="35">
        <f>IF(M864&gt;0,VLOOKUP(M864,[2]lists!$G$6:$H$144,2,FALSE),"")</f>
        <v>0</v>
      </c>
      <c r="O864" s="35" t="s">
        <v>396</v>
      </c>
      <c r="P864" s="35" t="s">
        <v>515</v>
      </c>
      <c r="Q864" s="87" t="s">
        <v>195</v>
      </c>
      <c r="R864" s="35"/>
      <c r="S864" s="35"/>
      <c r="T864" s="35"/>
      <c r="U864" s="34" t="s">
        <v>1430</v>
      </c>
      <c r="V864" s="34" t="s">
        <v>406</v>
      </c>
      <c r="W864" s="34" t="s">
        <v>1431</v>
      </c>
      <c r="X864" s="34" t="s">
        <v>1430</v>
      </c>
      <c r="Y864" s="34" t="s">
        <v>1432</v>
      </c>
      <c r="Z864" s="34">
        <v>2014</v>
      </c>
      <c r="AA864" s="35"/>
      <c r="AB864" s="35" t="s">
        <v>1433</v>
      </c>
      <c r="AC864" s="64"/>
      <c r="AD864" s="86" t="s">
        <v>182</v>
      </c>
      <c r="AE864" s="29"/>
    </row>
    <row r="865" spans="1:31" s="36" customFormat="1" ht="17.25" customHeight="1">
      <c r="A865" s="35">
        <v>5000</v>
      </c>
      <c r="B865" s="38" t="s">
        <v>385</v>
      </c>
      <c r="C865" s="38" t="s">
        <v>1428</v>
      </c>
      <c r="D865" s="33" t="s">
        <v>75</v>
      </c>
      <c r="E865" s="33" t="str">
        <f>IF(D865&gt;0,VLOOKUP(D865,[2]lists!$C$6:$D$101,2,FALSE),"")</f>
        <v>Faba bean</v>
      </c>
      <c r="F865" s="35"/>
      <c r="G865" s="38" t="s">
        <v>394</v>
      </c>
      <c r="H865" s="35" t="s">
        <v>1429</v>
      </c>
      <c r="I865" s="35" t="s">
        <v>540</v>
      </c>
      <c r="J865" s="35" t="s">
        <v>541</v>
      </c>
      <c r="K865" s="34" t="s">
        <v>252</v>
      </c>
      <c r="L865" s="33"/>
      <c r="M865" s="38" t="s">
        <v>284</v>
      </c>
      <c r="N865" s="35" t="str">
        <f>IF(M865&gt;0,VLOOKUP(M865,[2]lists!$G$6:$H$144,2,FALSE),"")</f>
        <v>Ascochyta pinodes</v>
      </c>
      <c r="O865" s="35" t="s">
        <v>396</v>
      </c>
      <c r="P865" s="35" t="s">
        <v>515</v>
      </c>
      <c r="Q865" s="87" t="s">
        <v>195</v>
      </c>
      <c r="R865" s="35"/>
      <c r="S865" s="35"/>
      <c r="T865" s="35"/>
      <c r="U865" s="34" t="s">
        <v>1430</v>
      </c>
      <c r="V865" s="34" t="s">
        <v>406</v>
      </c>
      <c r="W865" s="34" t="s">
        <v>1431</v>
      </c>
      <c r="X865" s="34" t="s">
        <v>1430</v>
      </c>
      <c r="Y865" s="34" t="s">
        <v>1432</v>
      </c>
      <c r="Z865" s="34">
        <v>2014</v>
      </c>
      <c r="AA865" s="35"/>
      <c r="AB865" s="35" t="s">
        <v>1433</v>
      </c>
      <c r="AC865" s="64"/>
      <c r="AD865" s="86" t="s">
        <v>182</v>
      </c>
      <c r="AE865" s="29"/>
    </row>
    <row r="866" spans="1:31" s="36" customFormat="1" ht="17.25" customHeight="1">
      <c r="A866" s="35">
        <v>5000</v>
      </c>
      <c r="B866" s="38" t="s">
        <v>385</v>
      </c>
      <c r="C866" s="38" t="s">
        <v>1428</v>
      </c>
      <c r="D866" s="33" t="s">
        <v>75</v>
      </c>
      <c r="E866" s="33" t="str">
        <f>IF(D866&gt;0,VLOOKUP(D866,[2]lists!$C$6:$D$101,2,FALSE),"")</f>
        <v>Faba bean</v>
      </c>
      <c r="F866" s="35"/>
      <c r="G866" s="38" t="s">
        <v>394</v>
      </c>
      <c r="H866" s="35" t="s">
        <v>1429</v>
      </c>
      <c r="I866" s="35" t="s">
        <v>540</v>
      </c>
      <c r="J866" s="35" t="s">
        <v>541</v>
      </c>
      <c r="K866" s="34" t="s">
        <v>252</v>
      </c>
      <c r="L866" s="33"/>
      <c r="M866" s="38" t="s">
        <v>352</v>
      </c>
      <c r="N866" s="35">
        <f>IF(M866&gt;0,VLOOKUP(M866,[2]lists!$G$6:$H$144,2,FALSE),"")</f>
        <v>0</v>
      </c>
      <c r="O866" s="35" t="s">
        <v>396</v>
      </c>
      <c r="P866" s="35" t="s">
        <v>515</v>
      </c>
      <c r="Q866" s="87" t="s">
        <v>195</v>
      </c>
      <c r="R866" s="35"/>
      <c r="S866" s="35"/>
      <c r="T866" s="35"/>
      <c r="U866" s="34" t="s">
        <v>1430</v>
      </c>
      <c r="V866" s="34" t="s">
        <v>406</v>
      </c>
      <c r="W866" s="34" t="s">
        <v>1431</v>
      </c>
      <c r="X866" s="34" t="s">
        <v>1430</v>
      </c>
      <c r="Y866" s="34" t="s">
        <v>1432</v>
      </c>
      <c r="Z866" s="34">
        <v>2014</v>
      </c>
      <c r="AA866" s="35"/>
      <c r="AB866" s="35" t="s">
        <v>1433</v>
      </c>
      <c r="AC866" s="64"/>
      <c r="AD866" s="86" t="s">
        <v>182</v>
      </c>
      <c r="AE866" s="29"/>
    </row>
    <row r="867" spans="1:31" s="36" customFormat="1" ht="17.25" customHeight="1">
      <c r="A867" s="35">
        <v>5000</v>
      </c>
      <c r="B867" s="38" t="s">
        <v>385</v>
      </c>
      <c r="C867" s="38" t="s">
        <v>1428</v>
      </c>
      <c r="D867" s="33" t="s">
        <v>225</v>
      </c>
      <c r="E867" s="33" t="str">
        <f>IF(D867&gt;0,VLOOKUP(D867,[2]lists!$C$6:$D$101,2,FALSE),"")</f>
        <v>Lupins</v>
      </c>
      <c r="F867" s="35"/>
      <c r="G867" s="38" t="s">
        <v>394</v>
      </c>
      <c r="H867" s="35"/>
      <c r="I867" s="35" t="s">
        <v>540</v>
      </c>
      <c r="J867" s="35" t="s">
        <v>541</v>
      </c>
      <c r="K867" s="34" t="s">
        <v>252</v>
      </c>
      <c r="L867" s="33"/>
      <c r="M867" s="38" t="s">
        <v>260</v>
      </c>
      <c r="N867" s="35">
        <f>IF(M867&gt;0,VLOOKUP(M867,[2]lists!$G$6:$H$144,2,FALSE),"")</f>
        <v>0</v>
      </c>
      <c r="O867" s="35" t="s">
        <v>396</v>
      </c>
      <c r="P867" s="35" t="s">
        <v>515</v>
      </c>
      <c r="Q867" s="87" t="s">
        <v>195</v>
      </c>
      <c r="R867" s="35"/>
      <c r="S867" s="35"/>
      <c r="T867" s="35"/>
      <c r="U867" s="34" t="s">
        <v>1430</v>
      </c>
      <c r="V867" s="34" t="s">
        <v>406</v>
      </c>
      <c r="W867" s="34" t="s">
        <v>1431</v>
      </c>
      <c r="X867" s="34" t="s">
        <v>1430</v>
      </c>
      <c r="Y867" s="34" t="s">
        <v>1432</v>
      </c>
      <c r="Z867" s="34">
        <v>2014</v>
      </c>
      <c r="AA867" s="35"/>
      <c r="AB867" s="35" t="s">
        <v>1433</v>
      </c>
      <c r="AC867" s="64"/>
      <c r="AD867" s="86" t="s">
        <v>182</v>
      </c>
      <c r="AE867" s="29"/>
    </row>
    <row r="868" spans="1:31" s="36" customFormat="1" ht="17.25" customHeight="1">
      <c r="A868" s="35">
        <v>5000</v>
      </c>
      <c r="B868" s="38" t="s">
        <v>385</v>
      </c>
      <c r="C868" s="38" t="s">
        <v>1428</v>
      </c>
      <c r="D868" s="33" t="s">
        <v>225</v>
      </c>
      <c r="E868" s="33" t="str">
        <f>IF(D868&gt;0,VLOOKUP(D868,[2]lists!$C$6:$D$101,2,FALSE),"")</f>
        <v>Lupins</v>
      </c>
      <c r="F868" s="35"/>
      <c r="G868" s="38" t="s">
        <v>394</v>
      </c>
      <c r="H868" s="35"/>
      <c r="I868" s="35" t="s">
        <v>540</v>
      </c>
      <c r="J868" s="35" t="s">
        <v>541</v>
      </c>
      <c r="K868" s="34" t="s">
        <v>252</v>
      </c>
      <c r="L868" s="33"/>
      <c r="M868" s="38" t="s">
        <v>284</v>
      </c>
      <c r="N868" s="35" t="str">
        <f>IF(M868&gt;0,VLOOKUP(M868,[2]lists!$G$6:$H$144,2,FALSE),"")</f>
        <v>Ascochyta pinodes</v>
      </c>
      <c r="O868" s="35" t="s">
        <v>396</v>
      </c>
      <c r="P868" s="35" t="s">
        <v>515</v>
      </c>
      <c r="Q868" s="87" t="s">
        <v>195</v>
      </c>
      <c r="R868" s="35"/>
      <c r="S868" s="35"/>
      <c r="T868" s="35"/>
      <c r="U868" s="34" t="s">
        <v>1430</v>
      </c>
      <c r="V868" s="34" t="s">
        <v>406</v>
      </c>
      <c r="W868" s="34" t="s">
        <v>1431</v>
      </c>
      <c r="X868" s="34" t="s">
        <v>1430</v>
      </c>
      <c r="Y868" s="34" t="s">
        <v>1432</v>
      </c>
      <c r="Z868" s="34">
        <v>2014</v>
      </c>
      <c r="AA868" s="35"/>
      <c r="AB868" s="35" t="s">
        <v>1433</v>
      </c>
      <c r="AC868" s="64"/>
      <c r="AD868" s="86" t="s">
        <v>182</v>
      </c>
      <c r="AE868" s="29"/>
    </row>
    <row r="869" spans="1:31" s="36" customFormat="1" ht="17.25" customHeight="1">
      <c r="A869" s="35">
        <v>5000</v>
      </c>
      <c r="B869" s="38" t="s">
        <v>385</v>
      </c>
      <c r="C869" s="38" t="s">
        <v>1428</v>
      </c>
      <c r="D869" s="33" t="s">
        <v>225</v>
      </c>
      <c r="E869" s="33" t="str">
        <f>IF(D869&gt;0,VLOOKUP(D869,[2]lists!$C$6:$D$101,2,FALSE),"")</f>
        <v>Lupins</v>
      </c>
      <c r="F869" s="35"/>
      <c r="G869" s="38" t="s">
        <v>394</v>
      </c>
      <c r="H869" s="35"/>
      <c r="I869" s="35" t="s">
        <v>540</v>
      </c>
      <c r="J869" s="35" t="s">
        <v>541</v>
      </c>
      <c r="K869" s="34" t="s">
        <v>252</v>
      </c>
      <c r="L869" s="33"/>
      <c r="M869" s="38" t="s">
        <v>352</v>
      </c>
      <c r="N869" s="35">
        <f>IF(M869&gt;0,VLOOKUP(M869,[2]lists!$G$6:$H$144,2,FALSE),"")</f>
        <v>0</v>
      </c>
      <c r="O869" s="35" t="s">
        <v>396</v>
      </c>
      <c r="P869" s="35" t="s">
        <v>515</v>
      </c>
      <c r="Q869" s="87" t="s">
        <v>195</v>
      </c>
      <c r="R869" s="35"/>
      <c r="S869" s="35"/>
      <c r="T869" s="35"/>
      <c r="U869" s="34" t="s">
        <v>1430</v>
      </c>
      <c r="V869" s="34" t="s">
        <v>406</v>
      </c>
      <c r="W869" s="34" t="s">
        <v>1431</v>
      </c>
      <c r="X869" s="34" t="s">
        <v>1430</v>
      </c>
      <c r="Y869" s="34" t="s">
        <v>1432</v>
      </c>
      <c r="Z869" s="34">
        <v>2014</v>
      </c>
      <c r="AA869" s="35"/>
      <c r="AB869" s="35" t="s">
        <v>1433</v>
      </c>
      <c r="AC869" s="64"/>
      <c r="AD869" s="86" t="s">
        <v>182</v>
      </c>
      <c r="AE869" s="29"/>
    </row>
    <row r="870" spans="1:31" s="36" customFormat="1" ht="17.25" customHeight="1">
      <c r="A870" s="35">
        <v>5000</v>
      </c>
      <c r="B870" s="38" t="s">
        <v>385</v>
      </c>
      <c r="C870" s="38" t="s">
        <v>1428</v>
      </c>
      <c r="D870" s="33" t="s">
        <v>78</v>
      </c>
      <c r="E870" s="33" t="str">
        <f>IF(D870&gt;0,VLOOKUP(D870,[2]lists!$C$6:$D$101,2,FALSE),"")</f>
        <v>Luzerne (= alfalfa)</v>
      </c>
      <c r="F870" s="35"/>
      <c r="G870" s="38" t="s">
        <v>394</v>
      </c>
      <c r="H870" s="35"/>
      <c r="I870" s="35" t="s">
        <v>540</v>
      </c>
      <c r="J870" s="35" t="s">
        <v>541</v>
      </c>
      <c r="K870" s="34" t="s">
        <v>252</v>
      </c>
      <c r="L870" s="33"/>
      <c r="M870" s="38" t="s">
        <v>260</v>
      </c>
      <c r="N870" s="35">
        <f>IF(M870&gt;0,VLOOKUP(M870,[2]lists!$G$6:$H$144,2,FALSE),"")</f>
        <v>0</v>
      </c>
      <c r="O870" s="35" t="s">
        <v>396</v>
      </c>
      <c r="P870" s="35" t="s">
        <v>515</v>
      </c>
      <c r="Q870" s="87" t="s">
        <v>195</v>
      </c>
      <c r="R870" s="35"/>
      <c r="S870" s="35"/>
      <c r="T870" s="35"/>
      <c r="U870" s="34" t="s">
        <v>1430</v>
      </c>
      <c r="V870" s="34" t="s">
        <v>406</v>
      </c>
      <c r="W870" s="34" t="s">
        <v>1431</v>
      </c>
      <c r="X870" s="34" t="s">
        <v>1430</v>
      </c>
      <c r="Y870" s="34" t="s">
        <v>1432</v>
      </c>
      <c r="Z870" s="34">
        <v>2014</v>
      </c>
      <c r="AA870" s="35"/>
      <c r="AB870" s="35" t="s">
        <v>1433</v>
      </c>
      <c r="AC870" s="64"/>
      <c r="AD870" s="86" t="s">
        <v>182</v>
      </c>
      <c r="AE870" s="29"/>
    </row>
    <row r="871" spans="1:31" s="36" customFormat="1" ht="17.25" customHeight="1">
      <c r="A871" s="35">
        <v>5000</v>
      </c>
      <c r="B871" s="38" t="s">
        <v>385</v>
      </c>
      <c r="C871" s="38" t="s">
        <v>1428</v>
      </c>
      <c r="D871" s="33" t="s">
        <v>78</v>
      </c>
      <c r="E871" s="33" t="str">
        <f>IF(D871&gt;0,VLOOKUP(D871,[2]lists!$C$6:$D$101,2,FALSE),"")</f>
        <v>Luzerne (= alfalfa)</v>
      </c>
      <c r="F871" s="35"/>
      <c r="G871" s="38" t="s">
        <v>394</v>
      </c>
      <c r="H871" s="35"/>
      <c r="I871" s="35" t="s">
        <v>540</v>
      </c>
      <c r="J871" s="35" t="s">
        <v>541</v>
      </c>
      <c r="K871" s="34" t="s">
        <v>252</v>
      </c>
      <c r="L871" s="33"/>
      <c r="M871" s="38" t="s">
        <v>284</v>
      </c>
      <c r="N871" s="35" t="str">
        <f>IF(M871&gt;0,VLOOKUP(M871,[2]lists!$G$6:$H$144,2,FALSE),"")</f>
        <v>Ascochyta pinodes</v>
      </c>
      <c r="O871" s="35" t="s">
        <v>396</v>
      </c>
      <c r="P871" s="35" t="s">
        <v>515</v>
      </c>
      <c r="Q871" s="87" t="s">
        <v>195</v>
      </c>
      <c r="R871" s="35"/>
      <c r="S871" s="35"/>
      <c r="T871" s="35"/>
      <c r="U871" s="34" t="s">
        <v>1430</v>
      </c>
      <c r="V871" s="34" t="s">
        <v>406</v>
      </c>
      <c r="W871" s="34" t="s">
        <v>1431</v>
      </c>
      <c r="X871" s="34" t="s">
        <v>1430</v>
      </c>
      <c r="Y871" s="34" t="s">
        <v>1432</v>
      </c>
      <c r="Z871" s="34">
        <v>2014</v>
      </c>
      <c r="AA871" s="35"/>
      <c r="AB871" s="35" t="s">
        <v>1433</v>
      </c>
      <c r="AC871" s="64"/>
      <c r="AD871" s="86" t="s">
        <v>182</v>
      </c>
      <c r="AE871" s="29"/>
    </row>
    <row r="872" spans="1:31" s="36" customFormat="1" ht="17.25" customHeight="1">
      <c r="A872" s="35">
        <v>5000</v>
      </c>
      <c r="B872" s="38" t="s">
        <v>385</v>
      </c>
      <c r="C872" s="38" t="s">
        <v>1428</v>
      </c>
      <c r="D872" s="33" t="s">
        <v>78</v>
      </c>
      <c r="E872" s="33" t="str">
        <f>IF(D872&gt;0,VLOOKUP(D872,[2]lists!$C$6:$D$101,2,FALSE),"")</f>
        <v>Luzerne (= alfalfa)</v>
      </c>
      <c r="F872" s="35"/>
      <c r="G872" s="38" t="s">
        <v>394</v>
      </c>
      <c r="H872" s="35"/>
      <c r="I872" s="35" t="s">
        <v>540</v>
      </c>
      <c r="J872" s="35" t="s">
        <v>541</v>
      </c>
      <c r="K872" s="34" t="s">
        <v>252</v>
      </c>
      <c r="L872" s="33"/>
      <c r="M872" s="38" t="s">
        <v>352</v>
      </c>
      <c r="N872" s="35">
        <f>IF(M872&gt;0,VLOOKUP(M872,[2]lists!$G$6:$H$144,2,FALSE),"")</f>
        <v>0</v>
      </c>
      <c r="O872" s="35" t="s">
        <v>396</v>
      </c>
      <c r="P872" s="35" t="s">
        <v>515</v>
      </c>
      <c r="Q872" s="87" t="s">
        <v>195</v>
      </c>
      <c r="R872" s="35"/>
      <c r="S872" s="35"/>
      <c r="T872" s="35"/>
      <c r="U872" s="34" t="s">
        <v>1430</v>
      </c>
      <c r="V872" s="34" t="s">
        <v>406</v>
      </c>
      <c r="W872" s="34" t="s">
        <v>1431</v>
      </c>
      <c r="X872" s="34" t="s">
        <v>1430</v>
      </c>
      <c r="Y872" s="34" t="s">
        <v>1432</v>
      </c>
      <c r="Z872" s="34">
        <v>2014</v>
      </c>
      <c r="AA872" s="35"/>
      <c r="AB872" s="35" t="s">
        <v>1433</v>
      </c>
      <c r="AC872" s="64"/>
      <c r="AD872" s="86" t="s">
        <v>182</v>
      </c>
      <c r="AE872" s="29"/>
    </row>
    <row r="873" spans="1:31" s="36" customFormat="1" ht="17.25" customHeight="1">
      <c r="A873" s="35">
        <v>5000</v>
      </c>
      <c r="B873" s="38" t="s">
        <v>385</v>
      </c>
      <c r="C873" s="38" t="s">
        <v>1428</v>
      </c>
      <c r="D873" s="33" t="s">
        <v>244</v>
      </c>
      <c r="E873" s="33" t="str">
        <f>IF(D873&gt;0,VLOOKUP(D873,[2]lists!$C$6:$D$101,2,FALSE),"")</f>
        <v>Red clover</v>
      </c>
      <c r="F873" s="35"/>
      <c r="G873" s="38" t="s">
        <v>394</v>
      </c>
      <c r="H873" s="35"/>
      <c r="I873" s="35" t="s">
        <v>540</v>
      </c>
      <c r="J873" s="35" t="s">
        <v>541</v>
      </c>
      <c r="K873" s="34" t="s">
        <v>252</v>
      </c>
      <c r="L873" s="33"/>
      <c r="M873" s="38" t="s">
        <v>260</v>
      </c>
      <c r="N873" s="35">
        <f>IF(M873&gt;0,VLOOKUP(M873,[2]lists!$G$6:$H$144,2,FALSE),"")</f>
        <v>0</v>
      </c>
      <c r="O873" s="35" t="s">
        <v>396</v>
      </c>
      <c r="P873" s="35" t="s">
        <v>515</v>
      </c>
      <c r="Q873" s="87" t="s">
        <v>195</v>
      </c>
      <c r="R873" s="35"/>
      <c r="S873" s="35"/>
      <c r="T873" s="35"/>
      <c r="U873" s="34" t="s">
        <v>1430</v>
      </c>
      <c r="V873" s="34" t="s">
        <v>406</v>
      </c>
      <c r="W873" s="34" t="s">
        <v>1431</v>
      </c>
      <c r="X873" s="34" t="s">
        <v>1430</v>
      </c>
      <c r="Y873" s="34" t="s">
        <v>1432</v>
      </c>
      <c r="Z873" s="34">
        <v>2014</v>
      </c>
      <c r="AA873" s="35"/>
      <c r="AB873" s="35" t="s">
        <v>1433</v>
      </c>
      <c r="AC873" s="64"/>
      <c r="AD873" s="86" t="s">
        <v>182</v>
      </c>
      <c r="AE873" s="29"/>
    </row>
    <row r="874" spans="1:31" s="36" customFormat="1" ht="17.25" customHeight="1">
      <c r="A874" s="35">
        <v>5000</v>
      </c>
      <c r="B874" s="38" t="s">
        <v>385</v>
      </c>
      <c r="C874" s="38" t="s">
        <v>1428</v>
      </c>
      <c r="D874" s="33" t="s">
        <v>244</v>
      </c>
      <c r="E874" s="33" t="str">
        <f>IF(D874&gt;0,VLOOKUP(D874,[2]lists!$C$6:$D$101,2,FALSE),"")</f>
        <v>Red clover</v>
      </c>
      <c r="F874" s="35"/>
      <c r="G874" s="38" t="s">
        <v>394</v>
      </c>
      <c r="H874" s="35"/>
      <c r="I874" s="35" t="s">
        <v>540</v>
      </c>
      <c r="J874" s="35" t="s">
        <v>541</v>
      </c>
      <c r="K874" s="34" t="s">
        <v>252</v>
      </c>
      <c r="L874" s="33"/>
      <c r="M874" s="38" t="s">
        <v>284</v>
      </c>
      <c r="N874" s="35" t="str">
        <f>IF(M874&gt;0,VLOOKUP(M874,[2]lists!$G$6:$H$144,2,FALSE),"")</f>
        <v>Ascochyta pinodes</v>
      </c>
      <c r="O874" s="35" t="s">
        <v>396</v>
      </c>
      <c r="P874" s="35" t="s">
        <v>515</v>
      </c>
      <c r="Q874" s="87" t="s">
        <v>195</v>
      </c>
      <c r="R874" s="35"/>
      <c r="S874" s="35"/>
      <c r="T874" s="35"/>
      <c r="U874" s="34" t="s">
        <v>1430</v>
      </c>
      <c r="V874" s="34" t="s">
        <v>406</v>
      </c>
      <c r="W874" s="34" t="s">
        <v>1431</v>
      </c>
      <c r="X874" s="34" t="s">
        <v>1430</v>
      </c>
      <c r="Y874" s="34" t="s">
        <v>1432</v>
      </c>
      <c r="Z874" s="34">
        <v>2014</v>
      </c>
      <c r="AA874" s="35"/>
      <c r="AB874" s="35" t="s">
        <v>1433</v>
      </c>
      <c r="AC874" s="64"/>
      <c r="AD874" s="86" t="s">
        <v>182</v>
      </c>
      <c r="AE874" s="29"/>
    </row>
    <row r="875" spans="1:31" s="36" customFormat="1" ht="17.25" customHeight="1">
      <c r="A875" s="35">
        <v>5000</v>
      </c>
      <c r="B875" s="38" t="s">
        <v>385</v>
      </c>
      <c r="C875" s="38" t="s">
        <v>1428</v>
      </c>
      <c r="D875" s="33" t="s">
        <v>244</v>
      </c>
      <c r="E875" s="33" t="str">
        <f>IF(D875&gt;0,VLOOKUP(D875,[2]lists!$C$6:$D$101,2,FALSE),"")</f>
        <v>Red clover</v>
      </c>
      <c r="F875" s="35"/>
      <c r="G875" s="38" t="s">
        <v>394</v>
      </c>
      <c r="H875" s="35"/>
      <c r="I875" s="35" t="s">
        <v>540</v>
      </c>
      <c r="J875" s="35" t="s">
        <v>541</v>
      </c>
      <c r="K875" s="34" t="s">
        <v>252</v>
      </c>
      <c r="L875" s="33"/>
      <c r="M875" s="38" t="s">
        <v>352</v>
      </c>
      <c r="N875" s="35">
        <f>IF(M875&gt;0,VLOOKUP(M875,[2]lists!$G$6:$H$144,2,FALSE),"")</f>
        <v>0</v>
      </c>
      <c r="O875" s="35" t="s">
        <v>396</v>
      </c>
      <c r="P875" s="35" t="s">
        <v>515</v>
      </c>
      <c r="Q875" s="87" t="s">
        <v>195</v>
      </c>
      <c r="R875" s="35"/>
      <c r="S875" s="35"/>
      <c r="T875" s="35"/>
      <c r="U875" s="34" t="s">
        <v>1430</v>
      </c>
      <c r="V875" s="34" t="s">
        <v>406</v>
      </c>
      <c r="W875" s="34" t="s">
        <v>1431</v>
      </c>
      <c r="X875" s="34" t="s">
        <v>1430</v>
      </c>
      <c r="Y875" s="34" t="s">
        <v>1432</v>
      </c>
      <c r="Z875" s="34">
        <v>2014</v>
      </c>
      <c r="AA875" s="35"/>
      <c r="AB875" s="35" t="s">
        <v>1433</v>
      </c>
      <c r="AC875" s="64"/>
      <c r="AD875" s="86" t="s">
        <v>182</v>
      </c>
      <c r="AE875" s="29"/>
    </row>
    <row r="876" spans="1:31" s="36" customFormat="1">
      <c r="A876" s="39">
        <v>5001</v>
      </c>
      <c r="B876" s="38" t="s">
        <v>385</v>
      </c>
      <c r="C876" s="38" t="s">
        <v>1428</v>
      </c>
      <c r="D876" s="33" t="s">
        <v>84</v>
      </c>
      <c r="E876" s="33" t="str">
        <f>IF(D876&gt;0,VLOOKUP(D876,[2]lists!$C$6:$D$101,2,FALSE),"")</f>
        <v>Wheat</v>
      </c>
      <c r="F876" s="35"/>
      <c r="G876" s="38" t="s">
        <v>405</v>
      </c>
      <c r="H876" s="35" t="s">
        <v>1435</v>
      </c>
      <c r="I876" s="35" t="s">
        <v>540</v>
      </c>
      <c r="J876" s="35" t="s">
        <v>578</v>
      </c>
      <c r="K876" s="34" t="s">
        <v>252</v>
      </c>
      <c r="L876" s="33"/>
      <c r="M876" s="38" t="s">
        <v>261</v>
      </c>
      <c r="N876" s="35" t="str">
        <f>IF(M876&gt;0,VLOOKUP(M876,[2]lists!$G$6:$H$144,2,FALSE),"")</f>
        <v>Bipolaris sorokiniana</v>
      </c>
      <c r="O876" s="35" t="s">
        <v>396</v>
      </c>
      <c r="P876" s="35" t="s">
        <v>515</v>
      </c>
      <c r="Q876" s="35" t="s">
        <v>195</v>
      </c>
      <c r="R876" s="35"/>
      <c r="S876" s="35"/>
      <c r="T876" s="35"/>
      <c r="U876" s="35" t="s">
        <v>1437</v>
      </c>
      <c r="V876" s="34" t="s">
        <v>15</v>
      </c>
      <c r="W876" s="35" t="s">
        <v>388</v>
      </c>
      <c r="X876" s="35" t="s">
        <v>1438</v>
      </c>
      <c r="Y876" s="35" t="s">
        <v>1439</v>
      </c>
      <c r="Z876" s="35">
        <v>2018</v>
      </c>
      <c r="AA876" s="35"/>
      <c r="AB876" s="35" t="s">
        <v>1440</v>
      </c>
      <c r="AC876" s="64"/>
      <c r="AD876" s="36" t="s">
        <v>183</v>
      </c>
    </row>
    <row r="877" spans="1:31" s="36" customFormat="1">
      <c r="A877" s="39">
        <v>5001</v>
      </c>
      <c r="B877" s="38" t="s">
        <v>385</v>
      </c>
      <c r="C877" s="38" t="s">
        <v>1428</v>
      </c>
      <c r="D877" s="33" t="s">
        <v>72</v>
      </c>
      <c r="E877" s="33" t="str">
        <f>IF(D877&gt;0,VLOOKUP(D877,[2]lists!$C$6:$D$101,2,FALSE),"")</f>
        <v>Barley</v>
      </c>
      <c r="F877" s="35"/>
      <c r="G877" s="38" t="s">
        <v>405</v>
      </c>
      <c r="H877" s="35" t="s">
        <v>1434</v>
      </c>
      <c r="I877" s="35" t="s">
        <v>540</v>
      </c>
      <c r="J877" s="35" t="s">
        <v>578</v>
      </c>
      <c r="K877" s="34" t="s">
        <v>252</v>
      </c>
      <c r="L877" s="33"/>
      <c r="M877" s="38" t="s">
        <v>261</v>
      </c>
      <c r="N877" s="35" t="str">
        <f>IF(M877&gt;0,VLOOKUP(M877,[2]lists!$G$6:$H$144,2,FALSE),"")</f>
        <v>Bipolaris sorokiniana</v>
      </c>
      <c r="O877" s="35" t="s">
        <v>396</v>
      </c>
      <c r="P877" s="35" t="s">
        <v>515</v>
      </c>
      <c r="Q877" s="35" t="s">
        <v>195</v>
      </c>
      <c r="R877" s="35"/>
      <c r="S877" s="35"/>
      <c r="T877" s="35"/>
      <c r="U877" s="35" t="s">
        <v>1437</v>
      </c>
      <c r="V877" s="34" t="s">
        <v>15</v>
      </c>
      <c r="W877" s="35" t="s">
        <v>388</v>
      </c>
      <c r="X877" s="35" t="s">
        <v>1438</v>
      </c>
      <c r="Y877" s="35" t="s">
        <v>1439</v>
      </c>
      <c r="Z877" s="35">
        <v>2018</v>
      </c>
      <c r="AA877" s="35"/>
      <c r="AB877" s="35" t="s">
        <v>1440</v>
      </c>
      <c r="AC877" s="64"/>
      <c r="AD877" s="36" t="s">
        <v>183</v>
      </c>
    </row>
    <row r="878" spans="1:31" s="36" customFormat="1">
      <c r="A878" s="39">
        <v>5001</v>
      </c>
      <c r="B878" s="38" t="s">
        <v>385</v>
      </c>
      <c r="C878" s="38" t="s">
        <v>1428</v>
      </c>
      <c r="D878" s="33" t="s">
        <v>85</v>
      </c>
      <c r="E878" s="33" t="str">
        <f>IF(D878&gt;0,VLOOKUP(D878,[2]lists!$C$6:$D$101,2,FALSE),"")</f>
        <v>Oat</v>
      </c>
      <c r="F878" s="35"/>
      <c r="G878" s="38" t="s">
        <v>405</v>
      </c>
      <c r="H878" s="38" t="s">
        <v>1429</v>
      </c>
      <c r="I878" s="35" t="s">
        <v>540</v>
      </c>
      <c r="J878" s="35" t="s">
        <v>578</v>
      </c>
      <c r="K878" s="34" t="s">
        <v>252</v>
      </c>
      <c r="L878" s="33"/>
      <c r="M878" s="38" t="s">
        <v>261</v>
      </c>
      <c r="N878" s="35" t="str">
        <f>IF(M878&gt;0,VLOOKUP(M878,[2]lists!$G$6:$H$144,2,FALSE),"")</f>
        <v>Bipolaris sorokiniana</v>
      </c>
      <c r="O878" s="35" t="s">
        <v>396</v>
      </c>
      <c r="P878" s="35" t="s">
        <v>515</v>
      </c>
      <c r="Q878" s="35" t="s">
        <v>195</v>
      </c>
      <c r="R878" s="35"/>
      <c r="S878" s="35"/>
      <c r="T878" s="35"/>
      <c r="U878" s="35" t="s">
        <v>1437</v>
      </c>
      <c r="V878" s="34" t="s">
        <v>15</v>
      </c>
      <c r="W878" s="35" t="s">
        <v>388</v>
      </c>
      <c r="X878" s="35" t="s">
        <v>1438</v>
      </c>
      <c r="Y878" s="35" t="s">
        <v>1439</v>
      </c>
      <c r="Z878" s="35">
        <v>2018</v>
      </c>
      <c r="AA878" s="35"/>
      <c r="AB878" s="35" t="s">
        <v>1440</v>
      </c>
      <c r="AC878" s="64"/>
      <c r="AD878" s="36" t="s">
        <v>183</v>
      </c>
    </row>
    <row r="879" spans="1:31" s="36" customFormat="1">
      <c r="A879" s="39">
        <v>5001</v>
      </c>
      <c r="B879" s="38" t="s">
        <v>385</v>
      </c>
      <c r="C879" s="38" t="s">
        <v>1428</v>
      </c>
      <c r="D879" s="33" t="s">
        <v>211</v>
      </c>
      <c r="E879" s="33" t="str">
        <f>IF(D879&gt;0,VLOOKUP(D879,[2]lists!$C$6:$D$101,2,FALSE),"")</f>
        <v>Rye</v>
      </c>
      <c r="F879" s="35"/>
      <c r="G879" s="38" t="s">
        <v>405</v>
      </c>
      <c r="H879" s="35" t="s">
        <v>1434</v>
      </c>
      <c r="I879" s="35" t="s">
        <v>540</v>
      </c>
      <c r="J879" s="35" t="s">
        <v>578</v>
      </c>
      <c r="K879" s="34" t="s">
        <v>252</v>
      </c>
      <c r="L879" s="33"/>
      <c r="M879" s="38" t="s">
        <v>261</v>
      </c>
      <c r="N879" s="35" t="str">
        <f>IF(M879&gt;0,VLOOKUP(M879,[2]lists!$G$6:$H$144,2,FALSE),"")</f>
        <v>Bipolaris sorokiniana</v>
      </c>
      <c r="O879" s="35" t="s">
        <v>396</v>
      </c>
      <c r="P879" s="35" t="s">
        <v>515</v>
      </c>
      <c r="Q879" s="35" t="s">
        <v>195</v>
      </c>
      <c r="R879" s="35"/>
      <c r="S879" s="35"/>
      <c r="T879" s="35"/>
      <c r="U879" s="35" t="s">
        <v>1437</v>
      </c>
      <c r="V879" s="34" t="s">
        <v>15</v>
      </c>
      <c r="W879" s="35" t="s">
        <v>388</v>
      </c>
      <c r="X879" s="35" t="s">
        <v>1438</v>
      </c>
      <c r="Y879" s="35" t="s">
        <v>1439</v>
      </c>
      <c r="Z879" s="35">
        <v>2018</v>
      </c>
      <c r="AA879" s="35"/>
      <c r="AB879" s="35" t="s">
        <v>1440</v>
      </c>
      <c r="AC879" s="64"/>
      <c r="AD879" s="36" t="s">
        <v>183</v>
      </c>
    </row>
    <row r="880" spans="1:31" s="36" customFormat="1">
      <c r="A880" s="39">
        <v>5001</v>
      </c>
      <c r="B880" s="38" t="s">
        <v>385</v>
      </c>
      <c r="C880" s="38" t="s">
        <v>1428</v>
      </c>
      <c r="D880" s="33" t="s">
        <v>87</v>
      </c>
      <c r="E880" s="33" t="str">
        <f>IF(D880&gt;0,VLOOKUP(D880,[2]lists!$C$6:$D$101,2,FALSE),"")</f>
        <v>Triticale</v>
      </c>
      <c r="F880" s="35"/>
      <c r="G880" s="38" t="s">
        <v>405</v>
      </c>
      <c r="H880" s="35" t="s">
        <v>1435</v>
      </c>
      <c r="I880" s="35" t="s">
        <v>540</v>
      </c>
      <c r="J880" s="35" t="s">
        <v>578</v>
      </c>
      <c r="K880" s="34" t="s">
        <v>252</v>
      </c>
      <c r="L880" s="33"/>
      <c r="M880" s="38" t="s">
        <v>261</v>
      </c>
      <c r="N880" s="35" t="str">
        <f>IF(M880&gt;0,VLOOKUP(M880,[2]lists!$G$6:$H$144,2,FALSE),"")</f>
        <v>Bipolaris sorokiniana</v>
      </c>
      <c r="O880" s="35" t="s">
        <v>396</v>
      </c>
      <c r="P880" s="35" t="s">
        <v>515</v>
      </c>
      <c r="Q880" s="35" t="s">
        <v>195</v>
      </c>
      <c r="R880" s="35"/>
      <c r="S880" s="35"/>
      <c r="T880" s="35"/>
      <c r="U880" s="35" t="s">
        <v>1437</v>
      </c>
      <c r="V880" s="34" t="s">
        <v>15</v>
      </c>
      <c r="W880" s="35" t="s">
        <v>388</v>
      </c>
      <c r="X880" s="35" t="s">
        <v>1438</v>
      </c>
      <c r="Y880" s="35" t="s">
        <v>1439</v>
      </c>
      <c r="Z880" s="35">
        <v>2018</v>
      </c>
      <c r="AA880" s="35"/>
      <c r="AB880" s="35" t="s">
        <v>1440</v>
      </c>
      <c r="AC880" s="64"/>
      <c r="AD880" s="36" t="s">
        <v>183</v>
      </c>
    </row>
    <row r="881" spans="1:30" s="36" customFormat="1">
      <c r="A881" s="39">
        <v>5001</v>
      </c>
      <c r="B881" s="38" t="s">
        <v>385</v>
      </c>
      <c r="C881" s="38" t="s">
        <v>1428</v>
      </c>
      <c r="D881" s="33" t="s">
        <v>85</v>
      </c>
      <c r="E881" s="33" t="str">
        <f>IF(D881&gt;0,VLOOKUP(D881,[2]lists!$C$6:$D$101,2,FALSE),"")</f>
        <v>Oat</v>
      </c>
      <c r="F881" s="35"/>
      <c r="G881" s="38" t="s">
        <v>405</v>
      </c>
      <c r="H881" s="38" t="s">
        <v>1429</v>
      </c>
      <c r="I881" s="35" t="s">
        <v>540</v>
      </c>
      <c r="J881" s="35" t="s">
        <v>578</v>
      </c>
      <c r="K881" s="34" t="s">
        <v>252</v>
      </c>
      <c r="L881" s="33"/>
      <c r="M881" s="38" t="s">
        <v>334</v>
      </c>
      <c r="N881" s="35" t="str">
        <f>IF(M881&gt;0,VLOOKUP(M881,[2]lists!$G$6:$H$144,2,FALSE),"")</f>
        <v>teleomorph Pyrenophora spp.</v>
      </c>
      <c r="O881" s="35" t="s">
        <v>396</v>
      </c>
      <c r="P881" s="35" t="s">
        <v>515</v>
      </c>
      <c r="Q881" s="35" t="s">
        <v>197</v>
      </c>
      <c r="R881" s="35"/>
      <c r="S881" s="35"/>
      <c r="T881" s="35"/>
      <c r="U881" s="35" t="s">
        <v>1437</v>
      </c>
      <c r="V881" s="34" t="s">
        <v>15</v>
      </c>
      <c r="W881" s="35" t="s">
        <v>388</v>
      </c>
      <c r="X881" s="35" t="s">
        <v>1438</v>
      </c>
      <c r="Y881" s="35" t="s">
        <v>1439</v>
      </c>
      <c r="Z881" s="35">
        <v>2018</v>
      </c>
      <c r="AA881" s="35"/>
      <c r="AB881" s="35" t="s">
        <v>1440</v>
      </c>
      <c r="AC881" s="64"/>
      <c r="AD881" s="36" t="s">
        <v>183</v>
      </c>
    </row>
    <row r="882" spans="1:30" s="36" customFormat="1">
      <c r="A882" s="39">
        <v>5001</v>
      </c>
      <c r="B882" s="38" t="s">
        <v>385</v>
      </c>
      <c r="C882" s="38" t="s">
        <v>1428</v>
      </c>
      <c r="D882" s="33" t="s">
        <v>72</v>
      </c>
      <c r="E882" s="33" t="str">
        <f>IF(D882&gt;0,VLOOKUP(D882,[2]lists!$C$6:$D$101,2,FALSE),"")</f>
        <v>Barley</v>
      </c>
      <c r="F882" s="35"/>
      <c r="G882" s="38" t="s">
        <v>405</v>
      </c>
      <c r="H882" s="35" t="s">
        <v>1434</v>
      </c>
      <c r="I882" s="35" t="s">
        <v>540</v>
      </c>
      <c r="J882" s="35" t="s">
        <v>578</v>
      </c>
      <c r="K882" s="34" t="s">
        <v>252</v>
      </c>
      <c r="L882" s="33"/>
      <c r="M882" s="38" t="s">
        <v>334</v>
      </c>
      <c r="N882" s="35" t="str">
        <f>IF(M882&gt;0,VLOOKUP(M882,[2]lists!$G$6:$H$144,2,FALSE),"")</f>
        <v>teleomorph Pyrenophora spp.</v>
      </c>
      <c r="O882" s="35" t="s">
        <v>396</v>
      </c>
      <c r="P882" s="35" t="s">
        <v>515</v>
      </c>
      <c r="Q882" s="35" t="s">
        <v>198</v>
      </c>
      <c r="R882" s="35"/>
      <c r="S882" s="35"/>
      <c r="T882" s="35"/>
      <c r="U882" s="35" t="s">
        <v>1437</v>
      </c>
      <c r="V882" s="34" t="s">
        <v>15</v>
      </c>
      <c r="W882" s="35" t="s">
        <v>388</v>
      </c>
      <c r="X882" s="35" t="s">
        <v>1438</v>
      </c>
      <c r="Y882" s="35" t="s">
        <v>1439</v>
      </c>
      <c r="Z882" s="35">
        <v>2018</v>
      </c>
      <c r="AA882" s="35"/>
      <c r="AB882" s="35" t="s">
        <v>1440</v>
      </c>
      <c r="AC882" s="64"/>
      <c r="AD882" s="36" t="s">
        <v>183</v>
      </c>
    </row>
    <row r="883" spans="1:30" s="29" customFormat="1">
      <c r="A883" s="39">
        <v>5001</v>
      </c>
      <c r="B883" s="38" t="s">
        <v>385</v>
      </c>
      <c r="C883" s="38" t="s">
        <v>1428</v>
      </c>
      <c r="D883" s="33" t="s">
        <v>84</v>
      </c>
      <c r="E883" s="33" t="str">
        <f>IF(D883&gt;0,VLOOKUP(D883,[2]lists!$C$6:$D$101,2,FALSE),"")</f>
        <v>Wheat</v>
      </c>
      <c r="F883" s="35"/>
      <c r="G883" s="38" t="s">
        <v>405</v>
      </c>
      <c r="H883" s="35" t="s">
        <v>1435</v>
      </c>
      <c r="I883" s="35" t="s">
        <v>540</v>
      </c>
      <c r="J883" s="35" t="s">
        <v>578</v>
      </c>
      <c r="K883" s="34" t="s">
        <v>252</v>
      </c>
      <c r="L883" s="33"/>
      <c r="M883" s="38" t="s">
        <v>334</v>
      </c>
      <c r="N883" s="35" t="str">
        <f>IF(M883&gt;0,VLOOKUP(M883,[2]lists!$G$6:$H$144,2,FALSE),"")</f>
        <v>teleomorph Pyrenophora spp.</v>
      </c>
      <c r="O883" s="35" t="s">
        <v>396</v>
      </c>
      <c r="P883" s="35" t="s">
        <v>515</v>
      </c>
      <c r="Q883" s="35" t="s">
        <v>197</v>
      </c>
      <c r="R883" s="35"/>
      <c r="S883" s="35"/>
      <c r="T883" s="35"/>
      <c r="U883" s="35" t="s">
        <v>1437</v>
      </c>
      <c r="V883" s="34" t="s">
        <v>15</v>
      </c>
      <c r="W883" s="35" t="s">
        <v>388</v>
      </c>
      <c r="X883" s="35" t="s">
        <v>1438</v>
      </c>
      <c r="Y883" s="35" t="s">
        <v>1439</v>
      </c>
      <c r="Z883" s="35">
        <v>2018</v>
      </c>
      <c r="AA883" s="35"/>
      <c r="AB883" s="35" t="s">
        <v>1440</v>
      </c>
      <c r="AC883" s="64"/>
      <c r="AD883" s="36" t="s">
        <v>183</v>
      </c>
    </row>
    <row r="884" spans="1:30" s="29" customFormat="1">
      <c r="A884" s="39">
        <v>5001</v>
      </c>
      <c r="B884" s="38" t="s">
        <v>385</v>
      </c>
      <c r="C884" s="38" t="s">
        <v>1428</v>
      </c>
      <c r="D884" s="33" t="s">
        <v>211</v>
      </c>
      <c r="E884" s="33" t="str">
        <f>IF(D884&gt;0,VLOOKUP(D884,[2]lists!$C$6:$D$101,2,FALSE),"")</f>
        <v>Rye</v>
      </c>
      <c r="F884" s="35"/>
      <c r="G884" s="38" t="s">
        <v>405</v>
      </c>
      <c r="H884" s="35" t="s">
        <v>1434</v>
      </c>
      <c r="I884" s="35" t="s">
        <v>540</v>
      </c>
      <c r="J884" s="35" t="s">
        <v>578</v>
      </c>
      <c r="K884" s="34" t="s">
        <v>252</v>
      </c>
      <c r="L884" s="33"/>
      <c r="M884" s="38" t="s">
        <v>334</v>
      </c>
      <c r="N884" s="35" t="str">
        <f>IF(M884&gt;0,VLOOKUP(M884,[2]lists!$G$6:$H$144,2,FALSE),"")</f>
        <v>teleomorph Pyrenophora spp.</v>
      </c>
      <c r="O884" s="35" t="s">
        <v>396</v>
      </c>
      <c r="P884" s="35" t="s">
        <v>515</v>
      </c>
      <c r="Q884" s="35" t="s">
        <v>195</v>
      </c>
      <c r="R884" s="35"/>
      <c r="S884" s="35"/>
      <c r="T884" s="35"/>
      <c r="U884" s="35" t="s">
        <v>1437</v>
      </c>
      <c r="V884" s="34" t="s">
        <v>15</v>
      </c>
      <c r="W884" s="35" t="s">
        <v>388</v>
      </c>
      <c r="X884" s="35" t="s">
        <v>1438</v>
      </c>
      <c r="Y884" s="35" t="s">
        <v>1439</v>
      </c>
      <c r="Z884" s="35">
        <v>2018</v>
      </c>
      <c r="AA884" s="35"/>
      <c r="AB884" s="35" t="s">
        <v>1440</v>
      </c>
      <c r="AC884" s="64"/>
      <c r="AD884" s="36" t="s">
        <v>183</v>
      </c>
    </row>
    <row r="885" spans="1:30" s="29" customFormat="1">
      <c r="A885" s="39">
        <v>5001</v>
      </c>
      <c r="B885" s="38" t="s">
        <v>385</v>
      </c>
      <c r="C885" s="38" t="s">
        <v>1428</v>
      </c>
      <c r="D885" s="33" t="s">
        <v>84</v>
      </c>
      <c r="E885" s="33" t="str">
        <f>IF(D885&gt;0,VLOOKUP(D885,[2]lists!$C$6:$D$101,2,FALSE),"")</f>
        <v>Wheat</v>
      </c>
      <c r="F885" s="35"/>
      <c r="G885" s="38" t="s">
        <v>405</v>
      </c>
      <c r="H885" s="35" t="s">
        <v>1435</v>
      </c>
      <c r="I885" s="35" t="s">
        <v>540</v>
      </c>
      <c r="J885" s="35" t="s">
        <v>578</v>
      </c>
      <c r="K885" s="34" t="s">
        <v>252</v>
      </c>
      <c r="L885" s="33"/>
      <c r="M885" s="38" t="s">
        <v>187</v>
      </c>
      <c r="N885" s="35">
        <f>IF(M885&gt;0,VLOOKUP(M885,[2]lists!$G$6:$H$144,2,FALSE),"")</f>
        <v>0</v>
      </c>
      <c r="O885" s="35" t="s">
        <v>396</v>
      </c>
      <c r="P885" s="35" t="s">
        <v>515</v>
      </c>
      <c r="Q885" s="35" t="s">
        <v>198</v>
      </c>
      <c r="R885" s="35"/>
      <c r="S885" s="35"/>
      <c r="T885" s="35"/>
      <c r="U885" s="35" t="s">
        <v>1437</v>
      </c>
      <c r="V885" s="34" t="s">
        <v>15</v>
      </c>
      <c r="W885" s="35" t="s">
        <v>388</v>
      </c>
      <c r="X885" s="35" t="s">
        <v>1438</v>
      </c>
      <c r="Y885" s="35" t="s">
        <v>1439</v>
      </c>
      <c r="Z885" s="35">
        <v>2018</v>
      </c>
      <c r="AA885" s="35"/>
      <c r="AB885" s="35" t="s">
        <v>1440</v>
      </c>
      <c r="AC885" s="64"/>
      <c r="AD885" s="36" t="s">
        <v>183</v>
      </c>
    </row>
    <row r="886" spans="1:30" s="29" customFormat="1">
      <c r="A886" s="39">
        <v>5001</v>
      </c>
      <c r="B886" s="38" t="s">
        <v>385</v>
      </c>
      <c r="C886" s="38" t="s">
        <v>1428</v>
      </c>
      <c r="D886" s="33" t="s">
        <v>72</v>
      </c>
      <c r="E886" s="33" t="str">
        <f>IF(D886&gt;0,VLOOKUP(D886,[2]lists!$C$6:$D$101,2,FALSE),"")</f>
        <v>Barley</v>
      </c>
      <c r="F886" s="35"/>
      <c r="G886" s="38" t="s">
        <v>405</v>
      </c>
      <c r="H886" s="35" t="s">
        <v>1434</v>
      </c>
      <c r="I886" s="35" t="s">
        <v>540</v>
      </c>
      <c r="J886" s="35" t="s">
        <v>578</v>
      </c>
      <c r="K886" s="34" t="s">
        <v>252</v>
      </c>
      <c r="L886" s="33"/>
      <c r="M886" s="38" t="s">
        <v>187</v>
      </c>
      <c r="N886" s="35">
        <f>IF(M886&gt;0,VLOOKUP(M886,[2]lists!$G$6:$H$144,2,FALSE),"")</f>
        <v>0</v>
      </c>
      <c r="O886" s="35" t="s">
        <v>396</v>
      </c>
      <c r="P886" s="35" t="s">
        <v>515</v>
      </c>
      <c r="Q886" s="35" t="s">
        <v>195</v>
      </c>
      <c r="R886" s="35"/>
      <c r="S886" s="35"/>
      <c r="T886" s="35"/>
      <c r="U886" s="35" t="s">
        <v>1437</v>
      </c>
      <c r="V886" s="34" t="s">
        <v>15</v>
      </c>
      <c r="W886" s="35" t="s">
        <v>388</v>
      </c>
      <c r="X886" s="35" t="s">
        <v>1438</v>
      </c>
      <c r="Y886" s="35" t="s">
        <v>1439</v>
      </c>
      <c r="Z886" s="35">
        <v>2018</v>
      </c>
      <c r="AA886" s="35"/>
      <c r="AB886" s="35" t="s">
        <v>1440</v>
      </c>
      <c r="AC886" s="64"/>
      <c r="AD886" s="36" t="s">
        <v>183</v>
      </c>
    </row>
    <row r="887" spans="1:30" s="29" customFormat="1">
      <c r="A887" s="39">
        <v>5001</v>
      </c>
      <c r="B887" s="38" t="s">
        <v>385</v>
      </c>
      <c r="C887" s="38" t="s">
        <v>1428</v>
      </c>
      <c r="D887" s="33" t="s">
        <v>85</v>
      </c>
      <c r="E887" s="33" t="str">
        <f>IF(D887&gt;0,VLOOKUP(D887,[2]lists!$C$6:$D$101,2,FALSE),"")</f>
        <v>Oat</v>
      </c>
      <c r="F887" s="35"/>
      <c r="G887" s="38" t="s">
        <v>405</v>
      </c>
      <c r="H887" s="38" t="s">
        <v>1429</v>
      </c>
      <c r="I887" s="35" t="s">
        <v>540</v>
      </c>
      <c r="J887" s="35" t="s">
        <v>578</v>
      </c>
      <c r="K887" s="34" t="s">
        <v>252</v>
      </c>
      <c r="L887" s="33"/>
      <c r="M887" s="38" t="s">
        <v>187</v>
      </c>
      <c r="N887" s="35">
        <f>IF(M887&gt;0,VLOOKUP(M887,[2]lists!$G$6:$H$144,2,FALSE),"")</f>
        <v>0</v>
      </c>
      <c r="O887" s="35" t="s">
        <v>396</v>
      </c>
      <c r="P887" s="35" t="s">
        <v>515</v>
      </c>
      <c r="Q887" s="35" t="s">
        <v>195</v>
      </c>
      <c r="R887" s="35"/>
      <c r="S887" s="35"/>
      <c r="T887" s="35"/>
      <c r="U887" s="35" t="s">
        <v>1437</v>
      </c>
      <c r="V887" s="34" t="s">
        <v>15</v>
      </c>
      <c r="W887" s="35" t="s">
        <v>388</v>
      </c>
      <c r="X887" s="35" t="s">
        <v>1438</v>
      </c>
      <c r="Y887" s="35" t="s">
        <v>1439</v>
      </c>
      <c r="Z887" s="35">
        <v>2018</v>
      </c>
      <c r="AA887" s="35"/>
      <c r="AB887" s="35" t="s">
        <v>1440</v>
      </c>
      <c r="AC887" s="64"/>
      <c r="AD887" s="36" t="s">
        <v>183</v>
      </c>
    </row>
    <row r="888" spans="1:30" s="29" customFormat="1">
      <c r="A888" s="39">
        <v>5001</v>
      </c>
      <c r="B888" s="38" t="s">
        <v>385</v>
      </c>
      <c r="C888" s="38" t="s">
        <v>1428</v>
      </c>
      <c r="D888" s="33" t="s">
        <v>211</v>
      </c>
      <c r="E888" s="33" t="str">
        <f>IF(D888&gt;0,VLOOKUP(D888,[2]lists!$C$6:$D$101,2,FALSE),"")</f>
        <v>Rye</v>
      </c>
      <c r="F888" s="35"/>
      <c r="G888" s="38" t="s">
        <v>405</v>
      </c>
      <c r="H888" s="35" t="s">
        <v>1434</v>
      </c>
      <c r="I888" s="35" t="s">
        <v>540</v>
      </c>
      <c r="J888" s="35" t="s">
        <v>578</v>
      </c>
      <c r="K888" s="34" t="s">
        <v>252</v>
      </c>
      <c r="L888" s="33"/>
      <c r="M888" s="38" t="s">
        <v>187</v>
      </c>
      <c r="N888" s="35">
        <f>IF(M888&gt;0,VLOOKUP(M888,[2]lists!$G$6:$H$144,2,FALSE),"")</f>
        <v>0</v>
      </c>
      <c r="O888" s="35" t="s">
        <v>396</v>
      </c>
      <c r="P888" s="35" t="s">
        <v>515</v>
      </c>
      <c r="Q888" s="35" t="s">
        <v>195</v>
      </c>
      <c r="R888" s="35"/>
      <c r="S888" s="35"/>
      <c r="T888" s="35"/>
      <c r="U888" s="35" t="s">
        <v>1437</v>
      </c>
      <c r="V888" s="34" t="s">
        <v>15</v>
      </c>
      <c r="W888" s="35" t="s">
        <v>388</v>
      </c>
      <c r="X888" s="35" t="s">
        <v>1438</v>
      </c>
      <c r="Y888" s="35" t="s">
        <v>1439</v>
      </c>
      <c r="Z888" s="35">
        <v>2018</v>
      </c>
      <c r="AA888" s="35"/>
      <c r="AB888" s="35" t="s">
        <v>1440</v>
      </c>
      <c r="AC888" s="64"/>
      <c r="AD888" s="36" t="s">
        <v>183</v>
      </c>
    </row>
    <row r="889" spans="1:30" s="29" customFormat="1">
      <c r="A889" s="39">
        <v>5001</v>
      </c>
      <c r="B889" s="38" t="s">
        <v>385</v>
      </c>
      <c r="C889" s="38" t="s">
        <v>1428</v>
      </c>
      <c r="D889" s="33" t="s">
        <v>87</v>
      </c>
      <c r="E889" s="33" t="str">
        <f>IF(D889&gt;0,VLOOKUP(D889,[2]lists!$C$6:$D$101,2,FALSE),"")</f>
        <v>Triticale</v>
      </c>
      <c r="F889" s="35"/>
      <c r="G889" s="38" t="s">
        <v>405</v>
      </c>
      <c r="H889" s="35" t="s">
        <v>1435</v>
      </c>
      <c r="I889" s="35" t="s">
        <v>540</v>
      </c>
      <c r="J889" s="35" t="s">
        <v>578</v>
      </c>
      <c r="K889" s="34" t="s">
        <v>252</v>
      </c>
      <c r="L889" s="33"/>
      <c r="M889" s="38" t="s">
        <v>187</v>
      </c>
      <c r="N889" s="35">
        <f>IF(M889&gt;0,VLOOKUP(M889,[2]lists!$G$6:$H$144,2,FALSE),"")</f>
        <v>0</v>
      </c>
      <c r="O889" s="35" t="s">
        <v>396</v>
      </c>
      <c r="P889" s="35" t="s">
        <v>515</v>
      </c>
      <c r="Q889" s="35" t="s">
        <v>195</v>
      </c>
      <c r="R889" s="35"/>
      <c r="S889" s="35"/>
      <c r="T889" s="35"/>
      <c r="U889" s="35" t="s">
        <v>1437</v>
      </c>
      <c r="V889" s="34" t="s">
        <v>15</v>
      </c>
      <c r="W889" s="35" t="s">
        <v>388</v>
      </c>
      <c r="X889" s="35" t="s">
        <v>1438</v>
      </c>
      <c r="Y889" s="35" t="s">
        <v>1439</v>
      </c>
      <c r="Z889" s="35">
        <v>2018</v>
      </c>
      <c r="AA889" s="35"/>
      <c r="AB889" s="35" t="s">
        <v>1440</v>
      </c>
      <c r="AC889" s="64"/>
      <c r="AD889" s="36" t="s">
        <v>183</v>
      </c>
    </row>
    <row r="890" spans="1:30" s="29" customFormat="1">
      <c r="A890" s="39">
        <v>5001</v>
      </c>
      <c r="B890" s="38" t="s">
        <v>385</v>
      </c>
      <c r="C890" s="38" t="s">
        <v>1428</v>
      </c>
      <c r="D890" s="33" t="s">
        <v>84</v>
      </c>
      <c r="E890" s="33" t="str">
        <f>IF(D890&gt;0,VLOOKUP(D890,[2]lists!$C$6:$D$101,2,FALSE),"")</f>
        <v>Wheat</v>
      </c>
      <c r="F890" s="35"/>
      <c r="G890" s="38" t="s">
        <v>405</v>
      </c>
      <c r="H890" s="35" t="s">
        <v>1435</v>
      </c>
      <c r="I890" s="35" t="s">
        <v>540</v>
      </c>
      <c r="J890" s="35" t="s">
        <v>578</v>
      </c>
      <c r="K890" s="34" t="s">
        <v>252</v>
      </c>
      <c r="L890" s="33"/>
      <c r="M890" s="38" t="s">
        <v>281</v>
      </c>
      <c r="N890" s="35" t="str">
        <f>IF(M890&gt;0,VLOOKUP(M890,[2]lists!$G$6:$H$144,2,FALSE),"")</f>
        <v>Fusarium nivale</v>
      </c>
      <c r="O890" s="35" t="s">
        <v>396</v>
      </c>
      <c r="P890" s="35" t="s">
        <v>515</v>
      </c>
      <c r="Q890" s="35" t="s">
        <v>197</v>
      </c>
      <c r="R890" s="35"/>
      <c r="S890" s="35"/>
      <c r="T890" s="35"/>
      <c r="U890" s="35" t="s">
        <v>1437</v>
      </c>
      <c r="V890" s="34" t="s">
        <v>15</v>
      </c>
      <c r="W890" s="35" t="s">
        <v>388</v>
      </c>
      <c r="X890" s="35" t="s">
        <v>1438</v>
      </c>
      <c r="Y890" s="35" t="s">
        <v>1439</v>
      </c>
      <c r="Z890" s="35">
        <v>2018</v>
      </c>
      <c r="AA890" s="35"/>
      <c r="AB890" s="35" t="s">
        <v>1440</v>
      </c>
      <c r="AC890" s="64"/>
      <c r="AD890" s="36" t="s">
        <v>183</v>
      </c>
    </row>
    <row r="891" spans="1:30" s="29" customFormat="1">
      <c r="A891" s="39">
        <v>5001</v>
      </c>
      <c r="B891" s="38" t="s">
        <v>385</v>
      </c>
      <c r="C891" s="38" t="s">
        <v>1428</v>
      </c>
      <c r="D891" s="33" t="s">
        <v>72</v>
      </c>
      <c r="E891" s="33" t="str">
        <f>IF(D891&gt;0,VLOOKUP(D891,[2]lists!$C$6:$D$101,2,FALSE),"")</f>
        <v>Barley</v>
      </c>
      <c r="F891" s="35"/>
      <c r="G891" s="38" t="s">
        <v>405</v>
      </c>
      <c r="H891" s="35" t="s">
        <v>1434</v>
      </c>
      <c r="I891" s="35" t="s">
        <v>540</v>
      </c>
      <c r="J891" s="35" t="s">
        <v>578</v>
      </c>
      <c r="K891" s="34" t="s">
        <v>252</v>
      </c>
      <c r="L891" s="33"/>
      <c r="M891" s="38" t="s">
        <v>281</v>
      </c>
      <c r="N891" s="35" t="str">
        <f>IF(M891&gt;0,VLOOKUP(M891,[2]lists!$G$6:$H$144,2,FALSE),"")</f>
        <v>Fusarium nivale</v>
      </c>
      <c r="O891" s="35" t="s">
        <v>396</v>
      </c>
      <c r="P891" s="35" t="s">
        <v>515</v>
      </c>
      <c r="Q891" s="35" t="s">
        <v>255</v>
      </c>
      <c r="R891" s="35"/>
      <c r="S891" s="35"/>
      <c r="T891" s="35"/>
      <c r="U891" s="35" t="s">
        <v>1437</v>
      </c>
      <c r="V891" s="34" t="s">
        <v>15</v>
      </c>
      <c r="W891" s="35" t="s">
        <v>388</v>
      </c>
      <c r="X891" s="35" t="s">
        <v>1438</v>
      </c>
      <c r="Y891" s="35" t="s">
        <v>1439</v>
      </c>
      <c r="Z891" s="35">
        <v>2018</v>
      </c>
      <c r="AA891" s="35"/>
      <c r="AB891" s="35" t="s">
        <v>1440</v>
      </c>
      <c r="AC891" s="64"/>
      <c r="AD891" s="36" t="s">
        <v>183</v>
      </c>
    </row>
    <row r="892" spans="1:30" s="29" customFormat="1">
      <c r="A892" s="39">
        <v>5001</v>
      </c>
      <c r="B892" s="38" t="s">
        <v>385</v>
      </c>
      <c r="C892" s="38" t="s">
        <v>1428</v>
      </c>
      <c r="D892" s="33" t="s">
        <v>85</v>
      </c>
      <c r="E892" s="33" t="str">
        <f>IF(D892&gt;0,VLOOKUP(D892,[2]lists!$C$6:$D$101,2,FALSE),"")</f>
        <v>Oat</v>
      </c>
      <c r="F892" s="35"/>
      <c r="G892" s="38" t="s">
        <v>405</v>
      </c>
      <c r="H892" s="38" t="s">
        <v>1429</v>
      </c>
      <c r="I892" s="35" t="s">
        <v>540</v>
      </c>
      <c r="J892" s="35" t="s">
        <v>578</v>
      </c>
      <c r="K892" s="34" t="s">
        <v>252</v>
      </c>
      <c r="L892" s="33"/>
      <c r="M892" s="38" t="s">
        <v>281</v>
      </c>
      <c r="N892" s="35" t="str">
        <f>IF(M892&gt;0,VLOOKUP(M892,[2]lists!$G$6:$H$144,2,FALSE),"")</f>
        <v>Fusarium nivale</v>
      </c>
      <c r="O892" s="35" t="s">
        <v>396</v>
      </c>
      <c r="P892" s="35" t="s">
        <v>515</v>
      </c>
      <c r="Q892" s="35" t="s">
        <v>197</v>
      </c>
      <c r="R892" s="35"/>
      <c r="S892" s="35"/>
      <c r="T892" s="35"/>
      <c r="U892" s="35" t="s">
        <v>1437</v>
      </c>
      <c r="V892" s="34" t="s">
        <v>15</v>
      </c>
      <c r="W892" s="35" t="s">
        <v>388</v>
      </c>
      <c r="X892" s="35" t="s">
        <v>1438</v>
      </c>
      <c r="Y892" s="35" t="s">
        <v>1439</v>
      </c>
      <c r="Z892" s="35">
        <v>2018</v>
      </c>
      <c r="AA892" s="35"/>
      <c r="AB892" s="35" t="s">
        <v>1440</v>
      </c>
      <c r="AC892" s="64"/>
      <c r="AD892" s="36" t="s">
        <v>183</v>
      </c>
    </row>
    <row r="893" spans="1:30" s="29" customFormat="1">
      <c r="A893" s="39">
        <v>5001</v>
      </c>
      <c r="B893" s="38" t="s">
        <v>385</v>
      </c>
      <c r="C893" s="38" t="s">
        <v>1428</v>
      </c>
      <c r="D893" s="33" t="s">
        <v>211</v>
      </c>
      <c r="E893" s="33" t="str">
        <f>IF(D893&gt;0,VLOOKUP(D893,[2]lists!$C$6:$D$101,2,FALSE),"")</f>
        <v>Rye</v>
      </c>
      <c r="F893" s="35"/>
      <c r="G893" s="38" t="s">
        <v>405</v>
      </c>
      <c r="H893" s="35" t="s">
        <v>1434</v>
      </c>
      <c r="I893" s="35" t="s">
        <v>540</v>
      </c>
      <c r="J893" s="35" t="s">
        <v>578</v>
      </c>
      <c r="K893" s="34" t="s">
        <v>252</v>
      </c>
      <c r="L893" s="33"/>
      <c r="M893" s="38" t="s">
        <v>281</v>
      </c>
      <c r="N893" s="35" t="str">
        <f>IF(M893&gt;0,VLOOKUP(M893,[2]lists!$G$6:$H$144,2,FALSE),"")</f>
        <v>Fusarium nivale</v>
      </c>
      <c r="O893" s="35" t="s">
        <v>396</v>
      </c>
      <c r="P893" s="35" t="s">
        <v>515</v>
      </c>
      <c r="Q893" s="35" t="s">
        <v>197</v>
      </c>
      <c r="R893" s="35"/>
      <c r="S893" s="35"/>
      <c r="T893" s="35"/>
      <c r="U893" s="35" t="s">
        <v>1437</v>
      </c>
      <c r="V893" s="34" t="s">
        <v>15</v>
      </c>
      <c r="W893" s="35" t="s">
        <v>388</v>
      </c>
      <c r="X893" s="35" t="s">
        <v>1438</v>
      </c>
      <c r="Y893" s="35" t="s">
        <v>1439</v>
      </c>
      <c r="Z893" s="35">
        <v>2018</v>
      </c>
      <c r="AA893" s="35"/>
      <c r="AB893" s="35" t="s">
        <v>1440</v>
      </c>
      <c r="AC893" s="64"/>
      <c r="AD893" s="36" t="s">
        <v>183</v>
      </c>
    </row>
    <row r="894" spans="1:30" s="29" customFormat="1">
      <c r="A894" s="39">
        <v>5001</v>
      </c>
      <c r="B894" s="38" t="s">
        <v>385</v>
      </c>
      <c r="C894" s="38" t="s">
        <v>1428</v>
      </c>
      <c r="D894" s="33" t="s">
        <v>87</v>
      </c>
      <c r="E894" s="33" t="str">
        <f>IF(D894&gt;0,VLOOKUP(D894,[2]lists!$C$6:$D$101,2,FALSE),"")</f>
        <v>Triticale</v>
      </c>
      <c r="F894" s="35"/>
      <c r="G894" s="38" t="s">
        <v>405</v>
      </c>
      <c r="H894" s="35" t="s">
        <v>1435</v>
      </c>
      <c r="I894" s="35" t="s">
        <v>540</v>
      </c>
      <c r="J894" s="35" t="s">
        <v>578</v>
      </c>
      <c r="K894" s="34" t="s">
        <v>252</v>
      </c>
      <c r="L894" s="33"/>
      <c r="M894" s="38" t="s">
        <v>281</v>
      </c>
      <c r="N894" s="35" t="str">
        <f>IF(M894&gt;0,VLOOKUP(M894,[2]lists!$G$6:$H$144,2,FALSE),"")</f>
        <v>Fusarium nivale</v>
      </c>
      <c r="O894" s="35" t="s">
        <v>396</v>
      </c>
      <c r="P894" s="35" t="s">
        <v>515</v>
      </c>
      <c r="Q894" s="35" t="s">
        <v>197</v>
      </c>
      <c r="R894" s="35"/>
      <c r="S894" s="35"/>
      <c r="T894" s="35"/>
      <c r="U894" s="35" t="s">
        <v>1437</v>
      </c>
      <c r="V894" s="34" t="s">
        <v>15</v>
      </c>
      <c r="W894" s="35" t="s">
        <v>388</v>
      </c>
      <c r="X894" s="35" t="s">
        <v>1438</v>
      </c>
      <c r="Y894" s="35" t="s">
        <v>1439</v>
      </c>
      <c r="Z894" s="35">
        <v>2018</v>
      </c>
      <c r="AA894" s="35"/>
      <c r="AB894" s="35" t="s">
        <v>1440</v>
      </c>
      <c r="AC894" s="64"/>
      <c r="AD894" s="36" t="s">
        <v>183</v>
      </c>
    </row>
    <row r="895" spans="1:30" s="29" customFormat="1">
      <c r="A895" s="39">
        <v>5001</v>
      </c>
      <c r="B895" s="38" t="s">
        <v>385</v>
      </c>
      <c r="C895" s="38" t="s">
        <v>1428</v>
      </c>
      <c r="D895" s="33" t="s">
        <v>84</v>
      </c>
      <c r="E895" s="33" t="str">
        <f>IF(D895&gt;0,VLOOKUP(D895,[2]lists!$C$6:$D$101,2,FALSE),"")</f>
        <v>Wheat</v>
      </c>
      <c r="F895" s="35"/>
      <c r="G895" s="38" t="s">
        <v>405</v>
      </c>
      <c r="H895" s="35" t="s">
        <v>1435</v>
      </c>
      <c r="I895" s="35" t="s">
        <v>540</v>
      </c>
      <c r="J895" s="35" t="s">
        <v>578</v>
      </c>
      <c r="K895" s="34" t="s">
        <v>252</v>
      </c>
      <c r="L895" s="33"/>
      <c r="M895" s="38" t="s">
        <v>309</v>
      </c>
      <c r="N895" s="35">
        <f>IF(M895&gt;0,VLOOKUP(M895,[2]lists!$G$6:$H$144,2,FALSE),"")</f>
        <v>0</v>
      </c>
      <c r="O895" s="35" t="s">
        <v>396</v>
      </c>
      <c r="P895" s="35" t="s">
        <v>515</v>
      </c>
      <c r="Q895" s="35" t="s">
        <v>197</v>
      </c>
      <c r="R895" s="35"/>
      <c r="S895" s="35"/>
      <c r="T895" s="35"/>
      <c r="U895" s="35" t="s">
        <v>1437</v>
      </c>
      <c r="V895" s="34" t="s">
        <v>15</v>
      </c>
      <c r="W895" s="35" t="s">
        <v>388</v>
      </c>
      <c r="X895" s="35" t="s">
        <v>1438</v>
      </c>
      <c r="Y895" s="35" t="s">
        <v>1439</v>
      </c>
      <c r="Z895" s="35">
        <v>2018</v>
      </c>
      <c r="AA895" s="35"/>
      <c r="AB895" s="35" t="s">
        <v>1440</v>
      </c>
      <c r="AC895" s="64"/>
      <c r="AD895" s="36" t="s">
        <v>183</v>
      </c>
    </row>
    <row r="896" spans="1:30" s="29" customFormat="1">
      <c r="A896" s="39">
        <v>5001</v>
      </c>
      <c r="B896" s="38" t="s">
        <v>385</v>
      </c>
      <c r="C896" s="38" t="s">
        <v>1428</v>
      </c>
      <c r="D896" s="33" t="s">
        <v>72</v>
      </c>
      <c r="E896" s="33" t="str">
        <f>IF(D896&gt;0,VLOOKUP(D896,[2]lists!$C$6:$D$101,2,FALSE),"")</f>
        <v>Barley</v>
      </c>
      <c r="F896" s="35"/>
      <c r="G896" s="38" t="s">
        <v>405</v>
      </c>
      <c r="H896" s="35" t="s">
        <v>1434</v>
      </c>
      <c r="I896" s="35" t="s">
        <v>540</v>
      </c>
      <c r="J896" s="35" t="s">
        <v>578</v>
      </c>
      <c r="K896" s="34" t="s">
        <v>252</v>
      </c>
      <c r="L896" s="33"/>
      <c r="M896" s="38" t="s">
        <v>309</v>
      </c>
      <c r="N896" s="35">
        <f>IF(M896&gt;0,VLOOKUP(M896,[2]lists!$G$6:$H$144,2,FALSE),"")</f>
        <v>0</v>
      </c>
      <c r="O896" s="35" t="s">
        <v>396</v>
      </c>
      <c r="P896" s="35" t="s">
        <v>515</v>
      </c>
      <c r="Q896" s="35" t="s">
        <v>197</v>
      </c>
      <c r="R896" s="35"/>
      <c r="S896" s="35"/>
      <c r="T896" s="35"/>
      <c r="U896" s="35" t="s">
        <v>1437</v>
      </c>
      <c r="V896" s="34" t="s">
        <v>15</v>
      </c>
      <c r="W896" s="35" t="s">
        <v>388</v>
      </c>
      <c r="X896" s="35" t="s">
        <v>1438</v>
      </c>
      <c r="Y896" s="35" t="s">
        <v>1439</v>
      </c>
      <c r="Z896" s="35">
        <v>2018</v>
      </c>
      <c r="AA896" s="35"/>
      <c r="AB896" s="35" t="s">
        <v>1440</v>
      </c>
      <c r="AC896" s="64"/>
      <c r="AD896" s="36" t="s">
        <v>183</v>
      </c>
    </row>
    <row r="897" spans="1:30" s="29" customFormat="1">
      <c r="A897" s="39">
        <v>5001</v>
      </c>
      <c r="B897" s="38" t="s">
        <v>385</v>
      </c>
      <c r="C897" s="38" t="s">
        <v>1428</v>
      </c>
      <c r="D897" s="33" t="s">
        <v>85</v>
      </c>
      <c r="E897" s="33" t="str">
        <f>IF(D897&gt;0,VLOOKUP(D897,[2]lists!$C$6:$D$101,2,FALSE),"")</f>
        <v>Oat</v>
      </c>
      <c r="F897" s="35"/>
      <c r="G897" s="38" t="s">
        <v>405</v>
      </c>
      <c r="H897" s="38" t="s">
        <v>1429</v>
      </c>
      <c r="I897" s="35" t="s">
        <v>540</v>
      </c>
      <c r="J897" s="35" t="s">
        <v>578</v>
      </c>
      <c r="K897" s="34" t="s">
        <v>252</v>
      </c>
      <c r="L897" s="33"/>
      <c r="M897" s="38" t="s">
        <v>309</v>
      </c>
      <c r="N897" s="35">
        <f>IF(M897&gt;0,VLOOKUP(M897,[2]lists!$G$6:$H$144,2,FALSE),"")</f>
        <v>0</v>
      </c>
      <c r="O897" s="35" t="s">
        <v>396</v>
      </c>
      <c r="P897" s="35" t="s">
        <v>515</v>
      </c>
      <c r="Q897" s="35" t="s">
        <v>197</v>
      </c>
      <c r="R897" s="35"/>
      <c r="S897" s="35"/>
      <c r="T897" s="35"/>
      <c r="U897" s="35" t="s">
        <v>1437</v>
      </c>
      <c r="V897" s="34" t="s">
        <v>15</v>
      </c>
      <c r="W897" s="35" t="s">
        <v>388</v>
      </c>
      <c r="X897" s="35" t="s">
        <v>1438</v>
      </c>
      <c r="Y897" s="35" t="s">
        <v>1439</v>
      </c>
      <c r="Z897" s="35">
        <v>2018</v>
      </c>
      <c r="AA897" s="35"/>
      <c r="AB897" s="35" t="s">
        <v>1440</v>
      </c>
      <c r="AC897" s="64"/>
      <c r="AD897" s="36" t="s">
        <v>183</v>
      </c>
    </row>
    <row r="898" spans="1:30" s="29" customFormat="1">
      <c r="A898" s="39">
        <v>5001</v>
      </c>
      <c r="B898" s="38" t="s">
        <v>385</v>
      </c>
      <c r="C898" s="38" t="s">
        <v>1428</v>
      </c>
      <c r="D898" s="33" t="s">
        <v>211</v>
      </c>
      <c r="E898" s="33" t="str">
        <f>IF(D898&gt;0,VLOOKUP(D898,[2]lists!$C$6:$D$101,2,FALSE),"")</f>
        <v>Rye</v>
      </c>
      <c r="F898" s="35"/>
      <c r="G898" s="38" t="s">
        <v>405</v>
      </c>
      <c r="H898" s="35" t="s">
        <v>1434</v>
      </c>
      <c r="I898" s="35" t="s">
        <v>540</v>
      </c>
      <c r="J898" s="35" t="s">
        <v>578</v>
      </c>
      <c r="K898" s="34" t="s">
        <v>252</v>
      </c>
      <c r="L898" s="33"/>
      <c r="M898" s="38" t="s">
        <v>309</v>
      </c>
      <c r="N898" s="35">
        <f>IF(M898&gt;0,VLOOKUP(M898,[2]lists!$G$6:$H$144,2,FALSE),"")</f>
        <v>0</v>
      </c>
      <c r="O898" s="35" t="s">
        <v>396</v>
      </c>
      <c r="P898" s="35" t="s">
        <v>515</v>
      </c>
      <c r="Q898" s="35" t="s">
        <v>197</v>
      </c>
      <c r="R898" s="35"/>
      <c r="S898" s="35"/>
      <c r="T898" s="35"/>
      <c r="U898" s="35" t="s">
        <v>1437</v>
      </c>
      <c r="V898" s="34" t="s">
        <v>15</v>
      </c>
      <c r="W898" s="35" t="s">
        <v>388</v>
      </c>
      <c r="X898" s="35" t="s">
        <v>1438</v>
      </c>
      <c r="Y898" s="35" t="s">
        <v>1439</v>
      </c>
      <c r="Z898" s="35">
        <v>2018</v>
      </c>
      <c r="AA898" s="35"/>
      <c r="AB898" s="35" t="s">
        <v>1440</v>
      </c>
      <c r="AC898" s="64"/>
      <c r="AD898" s="36" t="s">
        <v>183</v>
      </c>
    </row>
    <row r="899" spans="1:30" s="29" customFormat="1">
      <c r="A899" s="39">
        <v>5001</v>
      </c>
      <c r="B899" s="38" t="s">
        <v>385</v>
      </c>
      <c r="C899" s="38" t="s">
        <v>1428</v>
      </c>
      <c r="D899" s="33" t="s">
        <v>87</v>
      </c>
      <c r="E899" s="33" t="str">
        <f>IF(D899&gt;0,VLOOKUP(D899,[2]lists!$C$6:$D$101,2,FALSE),"")</f>
        <v>Triticale</v>
      </c>
      <c r="F899" s="35"/>
      <c r="G899" s="38" t="s">
        <v>405</v>
      </c>
      <c r="H899" s="35" t="s">
        <v>1435</v>
      </c>
      <c r="I899" s="35" t="s">
        <v>540</v>
      </c>
      <c r="J899" s="35" t="s">
        <v>578</v>
      </c>
      <c r="K899" s="34" t="s">
        <v>252</v>
      </c>
      <c r="L899" s="33"/>
      <c r="M899" s="38" t="s">
        <v>309</v>
      </c>
      <c r="N899" s="35">
        <f>IF(M899&gt;0,VLOOKUP(M899,[2]lists!$G$6:$H$144,2,FALSE),"")</f>
        <v>0</v>
      </c>
      <c r="O899" s="35" t="s">
        <v>396</v>
      </c>
      <c r="P899" s="35" t="s">
        <v>515</v>
      </c>
      <c r="Q899" s="35" t="s">
        <v>197</v>
      </c>
      <c r="R899" s="35"/>
      <c r="S899" s="35"/>
      <c r="T899" s="35"/>
      <c r="U899" s="35" t="s">
        <v>1437</v>
      </c>
      <c r="V899" s="34" t="s">
        <v>15</v>
      </c>
      <c r="W899" s="35" t="s">
        <v>388</v>
      </c>
      <c r="X899" s="35" t="s">
        <v>1438</v>
      </c>
      <c r="Y899" s="35" t="s">
        <v>1439</v>
      </c>
      <c r="Z899" s="35">
        <v>2018</v>
      </c>
      <c r="AA899" s="35"/>
      <c r="AB899" s="35" t="s">
        <v>1440</v>
      </c>
      <c r="AC899" s="64"/>
      <c r="AD899" s="36" t="s">
        <v>183</v>
      </c>
    </row>
    <row r="900" spans="1:30" s="29" customFormat="1">
      <c r="A900" s="39">
        <v>5001</v>
      </c>
      <c r="B900" s="38" t="s">
        <v>385</v>
      </c>
      <c r="C900" s="38" t="s">
        <v>1428</v>
      </c>
      <c r="D900" s="33" t="s">
        <v>84</v>
      </c>
      <c r="E900" s="33" t="str">
        <f>IF(D900&gt;0,VLOOKUP(D900,[2]lists!$C$6:$D$101,2,FALSE),"")</f>
        <v>Wheat</v>
      </c>
      <c r="F900" s="35"/>
      <c r="G900" s="38" t="s">
        <v>405</v>
      </c>
      <c r="H900" s="35" t="s">
        <v>1435</v>
      </c>
      <c r="I900" s="35" t="s">
        <v>540</v>
      </c>
      <c r="J900" s="35" t="s">
        <v>578</v>
      </c>
      <c r="K900" s="34" t="s">
        <v>252</v>
      </c>
      <c r="L900" s="33"/>
      <c r="M900" s="38" t="s">
        <v>199</v>
      </c>
      <c r="N900" s="35" t="str">
        <f>IF(M900&gt;0,VLOOKUP(M900,[2]lists!$G$6:$H$144,2,FALSE),"")</f>
        <v>Thanatephorus cucumeris</v>
      </c>
      <c r="O900" s="35"/>
      <c r="P900" s="35" t="s">
        <v>515</v>
      </c>
      <c r="Q900" s="35" t="s">
        <v>197</v>
      </c>
      <c r="R900" s="35"/>
      <c r="S900" s="35"/>
      <c r="T900" s="35"/>
      <c r="U900" s="35" t="s">
        <v>1437</v>
      </c>
      <c r="V900" s="34" t="s">
        <v>15</v>
      </c>
      <c r="W900" s="35" t="s">
        <v>388</v>
      </c>
      <c r="X900" s="35" t="s">
        <v>1438</v>
      </c>
      <c r="Y900" s="35" t="s">
        <v>1439</v>
      </c>
      <c r="Z900" s="35">
        <v>2018</v>
      </c>
      <c r="AA900" s="35"/>
      <c r="AB900" s="35" t="s">
        <v>1440</v>
      </c>
      <c r="AC900" s="64"/>
      <c r="AD900" s="36" t="s">
        <v>183</v>
      </c>
    </row>
    <row r="901" spans="1:30" s="29" customFormat="1">
      <c r="A901" s="39">
        <v>5001</v>
      </c>
      <c r="B901" s="38" t="s">
        <v>385</v>
      </c>
      <c r="C901" s="38" t="s">
        <v>1428</v>
      </c>
      <c r="D901" s="33" t="s">
        <v>72</v>
      </c>
      <c r="E901" s="33" t="str">
        <f>IF(D901&gt;0,VLOOKUP(D901,[2]lists!$C$6:$D$101,2,FALSE),"")</f>
        <v>Barley</v>
      </c>
      <c r="F901" s="35"/>
      <c r="G901" s="38" t="s">
        <v>405</v>
      </c>
      <c r="H901" s="35" t="s">
        <v>1434</v>
      </c>
      <c r="I901" s="35" t="s">
        <v>540</v>
      </c>
      <c r="J901" s="35" t="s">
        <v>578</v>
      </c>
      <c r="K901" s="34" t="s">
        <v>252</v>
      </c>
      <c r="L901" s="33"/>
      <c r="M901" s="38" t="s">
        <v>199</v>
      </c>
      <c r="N901" s="35" t="str">
        <f>IF(M901&gt;0,VLOOKUP(M901,[2]lists!$G$6:$H$144,2,FALSE),"")</f>
        <v>Thanatephorus cucumeris</v>
      </c>
      <c r="O901" s="35"/>
      <c r="P901" s="35" t="s">
        <v>515</v>
      </c>
      <c r="Q901" s="35" t="s">
        <v>198</v>
      </c>
      <c r="R901" s="35"/>
      <c r="S901" s="35"/>
      <c r="T901" s="35"/>
      <c r="U901" s="35" t="s">
        <v>1437</v>
      </c>
      <c r="V901" s="34" t="s">
        <v>15</v>
      </c>
      <c r="W901" s="35" t="s">
        <v>388</v>
      </c>
      <c r="X901" s="35" t="s">
        <v>1438</v>
      </c>
      <c r="Y901" s="35" t="s">
        <v>1439</v>
      </c>
      <c r="Z901" s="35">
        <v>2018</v>
      </c>
      <c r="AA901" s="35"/>
      <c r="AB901" s="35" t="s">
        <v>1440</v>
      </c>
      <c r="AC901" s="64"/>
      <c r="AD901" s="36" t="s">
        <v>183</v>
      </c>
    </row>
    <row r="902" spans="1:30" s="29" customFormat="1">
      <c r="A902" s="39">
        <v>5001</v>
      </c>
      <c r="B902" s="38" t="s">
        <v>385</v>
      </c>
      <c r="C902" s="38" t="s">
        <v>1428</v>
      </c>
      <c r="D902" s="33" t="s">
        <v>85</v>
      </c>
      <c r="E902" s="33" t="str">
        <f>IF(D902&gt;0,VLOOKUP(D902,[2]lists!$C$6:$D$101,2,FALSE),"")</f>
        <v>Oat</v>
      </c>
      <c r="F902" s="35"/>
      <c r="G902" s="38" t="s">
        <v>405</v>
      </c>
      <c r="H902" s="38" t="s">
        <v>1429</v>
      </c>
      <c r="I902" s="35" t="s">
        <v>540</v>
      </c>
      <c r="J902" s="35" t="s">
        <v>578</v>
      </c>
      <c r="K902" s="34" t="s">
        <v>252</v>
      </c>
      <c r="L902" s="33"/>
      <c r="M902" s="38" t="s">
        <v>199</v>
      </c>
      <c r="N902" s="35" t="str">
        <f>IF(M902&gt;0,VLOOKUP(M902,[2]lists!$G$6:$H$144,2,FALSE),"")</f>
        <v>Thanatephorus cucumeris</v>
      </c>
      <c r="O902" s="35"/>
      <c r="P902" s="35" t="s">
        <v>515</v>
      </c>
      <c r="Q902" s="35" t="s">
        <v>195</v>
      </c>
      <c r="R902" s="35"/>
      <c r="S902" s="35"/>
      <c r="T902" s="35"/>
      <c r="U902" s="35" t="s">
        <v>1437</v>
      </c>
      <c r="V902" s="34" t="s">
        <v>15</v>
      </c>
      <c r="W902" s="35" t="s">
        <v>388</v>
      </c>
      <c r="X902" s="35" t="s">
        <v>1438</v>
      </c>
      <c r="Y902" s="35" t="s">
        <v>1439</v>
      </c>
      <c r="Z902" s="35">
        <v>2018</v>
      </c>
      <c r="AA902" s="35"/>
      <c r="AB902" s="35" t="s">
        <v>1440</v>
      </c>
      <c r="AC902" s="64"/>
      <c r="AD902" s="36" t="s">
        <v>183</v>
      </c>
    </row>
    <row r="903" spans="1:30" s="29" customFormat="1">
      <c r="A903" s="39">
        <v>5001</v>
      </c>
      <c r="B903" s="38" t="s">
        <v>385</v>
      </c>
      <c r="C903" s="38" t="s">
        <v>1428</v>
      </c>
      <c r="D903" s="33" t="s">
        <v>211</v>
      </c>
      <c r="E903" s="33" t="str">
        <f>IF(D903&gt;0,VLOOKUP(D903,[2]lists!$C$6:$D$101,2,FALSE),"")</f>
        <v>Rye</v>
      </c>
      <c r="F903" s="35"/>
      <c r="G903" s="38" t="s">
        <v>405</v>
      </c>
      <c r="H903" s="35" t="s">
        <v>1434</v>
      </c>
      <c r="I903" s="35" t="s">
        <v>540</v>
      </c>
      <c r="J903" s="35" t="s">
        <v>578</v>
      </c>
      <c r="K903" s="34" t="s">
        <v>252</v>
      </c>
      <c r="L903" s="33"/>
      <c r="M903" s="38" t="s">
        <v>199</v>
      </c>
      <c r="N903" s="35" t="str">
        <f>IF(M903&gt;0,VLOOKUP(M903,[2]lists!$G$6:$H$144,2,FALSE),"")</f>
        <v>Thanatephorus cucumeris</v>
      </c>
      <c r="O903" s="35"/>
      <c r="P903" s="35" t="s">
        <v>515</v>
      </c>
      <c r="Q903" s="35" t="s">
        <v>195</v>
      </c>
      <c r="R903" s="35"/>
      <c r="S903" s="35"/>
      <c r="T903" s="35"/>
      <c r="U903" s="35" t="s">
        <v>1437</v>
      </c>
      <c r="V903" s="34" t="s">
        <v>15</v>
      </c>
      <c r="W903" s="35" t="s">
        <v>388</v>
      </c>
      <c r="X903" s="35" t="s">
        <v>1438</v>
      </c>
      <c r="Y903" s="35" t="s">
        <v>1439</v>
      </c>
      <c r="Z903" s="35">
        <v>2018</v>
      </c>
      <c r="AA903" s="35"/>
      <c r="AB903" s="35" t="s">
        <v>1440</v>
      </c>
      <c r="AC903" s="64"/>
      <c r="AD903" s="36" t="s">
        <v>183</v>
      </c>
    </row>
    <row r="904" spans="1:30" s="29" customFormat="1">
      <c r="A904" s="39">
        <v>5001</v>
      </c>
      <c r="B904" s="38" t="s">
        <v>385</v>
      </c>
      <c r="C904" s="38" t="s">
        <v>1428</v>
      </c>
      <c r="D904" s="33" t="s">
        <v>87</v>
      </c>
      <c r="E904" s="33" t="str">
        <f>IF(D904&gt;0,VLOOKUP(D904,[2]lists!$C$6:$D$101,2,FALSE),"")</f>
        <v>Triticale</v>
      </c>
      <c r="F904" s="35"/>
      <c r="G904" s="38" t="s">
        <v>405</v>
      </c>
      <c r="H904" s="35" t="s">
        <v>1435</v>
      </c>
      <c r="I904" s="35" t="s">
        <v>540</v>
      </c>
      <c r="J904" s="35" t="s">
        <v>578</v>
      </c>
      <c r="K904" s="34" t="s">
        <v>252</v>
      </c>
      <c r="L904" s="33"/>
      <c r="M904" s="38" t="s">
        <v>199</v>
      </c>
      <c r="N904" s="35" t="str">
        <f>IF(M904&gt;0,VLOOKUP(M904,[2]lists!$G$6:$H$144,2,FALSE),"")</f>
        <v>Thanatephorus cucumeris</v>
      </c>
      <c r="O904" s="35"/>
      <c r="P904" s="35" t="s">
        <v>515</v>
      </c>
      <c r="Q904" s="35" t="s">
        <v>195</v>
      </c>
      <c r="R904" s="35"/>
      <c r="S904" s="35"/>
      <c r="T904" s="35"/>
      <c r="U904" s="35" t="s">
        <v>1437</v>
      </c>
      <c r="V904" s="34" t="s">
        <v>15</v>
      </c>
      <c r="W904" s="35" t="s">
        <v>388</v>
      </c>
      <c r="X904" s="35" t="s">
        <v>1438</v>
      </c>
      <c r="Y904" s="35" t="s">
        <v>1439</v>
      </c>
      <c r="Z904" s="35">
        <v>2018</v>
      </c>
      <c r="AA904" s="35"/>
      <c r="AB904" s="35" t="s">
        <v>1440</v>
      </c>
      <c r="AC904" s="64"/>
      <c r="AD904" s="36" t="s">
        <v>183</v>
      </c>
    </row>
    <row r="905" spans="1:30" s="29" customFormat="1">
      <c r="A905" s="39">
        <v>5001</v>
      </c>
      <c r="B905" s="38" t="s">
        <v>385</v>
      </c>
      <c r="C905" s="38" t="s">
        <v>1428</v>
      </c>
      <c r="D905" s="33" t="s">
        <v>84</v>
      </c>
      <c r="E905" s="33" t="str">
        <f>IF(D905&gt;0,VLOOKUP(D905,[2]lists!$C$6:$D$101,2,FALSE),"")</f>
        <v>Wheat</v>
      </c>
      <c r="F905" s="35"/>
      <c r="G905" s="38" t="s">
        <v>405</v>
      </c>
      <c r="H905" s="35" t="s">
        <v>1435</v>
      </c>
      <c r="I905" s="35" t="s">
        <v>540</v>
      </c>
      <c r="J905" s="35" t="s">
        <v>578</v>
      </c>
      <c r="K905" s="34" t="s">
        <v>252</v>
      </c>
      <c r="L905" s="33"/>
      <c r="M905" s="38" t="s">
        <v>322</v>
      </c>
      <c r="N905" s="35">
        <f>IF(M905&gt;0,VLOOKUP(M905,[2]lists!$G$6:$H$144,2,FALSE),"")</f>
        <v>0</v>
      </c>
      <c r="O905" s="35"/>
      <c r="P905" s="35" t="s">
        <v>515</v>
      </c>
      <c r="Q905" s="35" t="s">
        <v>195</v>
      </c>
      <c r="R905" s="35"/>
      <c r="S905" s="35"/>
      <c r="T905" s="35"/>
      <c r="U905" s="35" t="s">
        <v>1437</v>
      </c>
      <c r="V905" s="34" t="s">
        <v>15</v>
      </c>
      <c r="W905" s="35" t="s">
        <v>388</v>
      </c>
      <c r="X905" s="35" t="s">
        <v>1438</v>
      </c>
      <c r="Y905" s="35" t="s">
        <v>1439</v>
      </c>
      <c r="Z905" s="35">
        <v>2018</v>
      </c>
      <c r="AA905" s="35"/>
      <c r="AB905" s="35" t="s">
        <v>1440</v>
      </c>
      <c r="AC905" s="64"/>
      <c r="AD905" s="36" t="s">
        <v>183</v>
      </c>
    </row>
    <row r="906" spans="1:30" s="29" customFormat="1">
      <c r="A906" s="39">
        <v>5001</v>
      </c>
      <c r="B906" s="38" t="s">
        <v>385</v>
      </c>
      <c r="C906" s="38" t="s">
        <v>1428</v>
      </c>
      <c r="D906" s="33" t="s">
        <v>72</v>
      </c>
      <c r="E906" s="33" t="str">
        <f>IF(D906&gt;0,VLOOKUP(D906,[2]lists!$C$6:$D$101,2,FALSE),"")</f>
        <v>Barley</v>
      </c>
      <c r="F906" s="35"/>
      <c r="G906" s="38" t="s">
        <v>405</v>
      </c>
      <c r="H906" s="35" t="s">
        <v>1434</v>
      </c>
      <c r="I906" s="35" t="s">
        <v>540</v>
      </c>
      <c r="J906" s="35" t="s">
        <v>578</v>
      </c>
      <c r="K906" s="34" t="s">
        <v>252</v>
      </c>
      <c r="L906" s="33"/>
      <c r="M906" s="38" t="s">
        <v>322</v>
      </c>
      <c r="N906" s="35">
        <f>IF(M906&gt;0,VLOOKUP(M906,[2]lists!$G$6:$H$144,2,FALSE),"")</f>
        <v>0</v>
      </c>
      <c r="O906" s="35"/>
      <c r="P906" s="35" t="s">
        <v>515</v>
      </c>
      <c r="Q906" s="35" t="s">
        <v>195</v>
      </c>
      <c r="R906" s="35"/>
      <c r="S906" s="35"/>
      <c r="T906" s="35"/>
      <c r="U906" s="35" t="s">
        <v>1437</v>
      </c>
      <c r="V906" s="34" t="s">
        <v>15</v>
      </c>
      <c r="W906" s="35" t="s">
        <v>388</v>
      </c>
      <c r="X906" s="35" t="s">
        <v>1438</v>
      </c>
      <c r="Y906" s="35" t="s">
        <v>1439</v>
      </c>
      <c r="Z906" s="35">
        <v>2018</v>
      </c>
      <c r="AA906" s="35"/>
      <c r="AB906" s="35" t="s">
        <v>1440</v>
      </c>
      <c r="AC906" s="64"/>
      <c r="AD906" s="36" t="s">
        <v>183</v>
      </c>
    </row>
    <row r="907" spans="1:30" s="29" customFormat="1">
      <c r="A907" s="39">
        <v>5001</v>
      </c>
      <c r="B907" s="38" t="s">
        <v>385</v>
      </c>
      <c r="C907" s="38" t="s">
        <v>1428</v>
      </c>
      <c r="D907" s="33" t="s">
        <v>211</v>
      </c>
      <c r="E907" s="33" t="str">
        <f>IF(D907&gt;0,VLOOKUP(D907,[2]lists!$C$6:$D$101,2,FALSE),"")</f>
        <v>Rye</v>
      </c>
      <c r="F907" s="35"/>
      <c r="G907" s="38" t="s">
        <v>405</v>
      </c>
      <c r="H907" s="35" t="s">
        <v>1434</v>
      </c>
      <c r="I907" s="35" t="s">
        <v>540</v>
      </c>
      <c r="J907" s="35" t="s">
        <v>578</v>
      </c>
      <c r="K907" s="34" t="s">
        <v>252</v>
      </c>
      <c r="L907" s="33"/>
      <c r="M907" s="38" t="s">
        <v>322</v>
      </c>
      <c r="N907" s="35">
        <f>IF(M907&gt;0,VLOOKUP(M907,[2]lists!$G$6:$H$144,2,FALSE),"")</f>
        <v>0</v>
      </c>
      <c r="O907" s="35"/>
      <c r="P907" s="35" t="s">
        <v>515</v>
      </c>
      <c r="Q907" s="35" t="s">
        <v>195</v>
      </c>
      <c r="R907" s="35"/>
      <c r="S907" s="35"/>
      <c r="T907" s="35"/>
      <c r="U907" s="35" t="s">
        <v>1437</v>
      </c>
      <c r="V907" s="34" t="s">
        <v>15</v>
      </c>
      <c r="W907" s="35" t="s">
        <v>388</v>
      </c>
      <c r="X907" s="35" t="s">
        <v>1438</v>
      </c>
      <c r="Y907" s="35" t="s">
        <v>1439</v>
      </c>
      <c r="Z907" s="35">
        <v>2018</v>
      </c>
      <c r="AA907" s="35"/>
      <c r="AB907" s="35" t="s">
        <v>1440</v>
      </c>
      <c r="AC907" s="64"/>
      <c r="AD907" s="36" t="s">
        <v>183</v>
      </c>
    </row>
    <row r="908" spans="1:30" s="29" customFormat="1">
      <c r="A908" s="39">
        <v>5001</v>
      </c>
      <c r="B908" s="38" t="s">
        <v>385</v>
      </c>
      <c r="C908" s="38" t="s">
        <v>1428</v>
      </c>
      <c r="D908" s="33" t="s">
        <v>87</v>
      </c>
      <c r="E908" s="33" t="str">
        <f>IF(D908&gt;0,VLOOKUP(D908,[2]lists!$C$6:$D$101,2,FALSE),"")</f>
        <v>Triticale</v>
      </c>
      <c r="F908" s="35"/>
      <c r="G908" s="38" t="s">
        <v>405</v>
      </c>
      <c r="H908" s="35" t="s">
        <v>1435</v>
      </c>
      <c r="I908" s="35" t="s">
        <v>540</v>
      </c>
      <c r="J908" s="35" t="s">
        <v>578</v>
      </c>
      <c r="K908" s="34" t="s">
        <v>252</v>
      </c>
      <c r="L908" s="33"/>
      <c r="M908" s="38" t="s">
        <v>322</v>
      </c>
      <c r="N908" s="35">
        <f>IF(M908&gt;0,VLOOKUP(M908,[2]lists!$G$6:$H$144,2,FALSE),"")</f>
        <v>0</v>
      </c>
      <c r="O908" s="35"/>
      <c r="P908" s="35" t="s">
        <v>515</v>
      </c>
      <c r="Q908" s="35" t="s">
        <v>195</v>
      </c>
      <c r="R908" s="35"/>
      <c r="S908" s="35"/>
      <c r="T908" s="35"/>
      <c r="U908" s="35" t="s">
        <v>1437</v>
      </c>
      <c r="V908" s="34" t="s">
        <v>15</v>
      </c>
      <c r="W908" s="35" t="s">
        <v>388</v>
      </c>
      <c r="X908" s="35" t="s">
        <v>1438</v>
      </c>
      <c r="Y908" s="35" t="s">
        <v>1439</v>
      </c>
      <c r="Z908" s="35">
        <v>2018</v>
      </c>
      <c r="AA908" s="35"/>
      <c r="AB908" s="35" t="s">
        <v>1440</v>
      </c>
      <c r="AC908" s="64"/>
      <c r="AD908" s="36" t="s">
        <v>183</v>
      </c>
    </row>
    <row r="909" spans="1:30" s="29" customFormat="1">
      <c r="A909" s="39">
        <v>5001</v>
      </c>
      <c r="B909" s="38" t="s">
        <v>385</v>
      </c>
      <c r="C909" s="38" t="s">
        <v>1428</v>
      </c>
      <c r="D909" s="33" t="s">
        <v>84</v>
      </c>
      <c r="E909" s="33" t="str">
        <f>IF(D909&gt;0,VLOOKUP(D909,[2]lists!$C$6:$D$101,2,FALSE),"")</f>
        <v>Wheat</v>
      </c>
      <c r="F909" s="35"/>
      <c r="G909" s="38" t="s">
        <v>405</v>
      </c>
      <c r="H909" s="35" t="s">
        <v>1435</v>
      </c>
      <c r="I909" s="35" t="s">
        <v>540</v>
      </c>
      <c r="J909" s="35" t="s">
        <v>578</v>
      </c>
      <c r="K909" s="34" t="s">
        <v>252</v>
      </c>
      <c r="L909" s="33"/>
      <c r="M909" s="38" t="s">
        <v>324</v>
      </c>
      <c r="N909" s="35">
        <f>IF(M909&gt;0,VLOOKUP(M909,[2]lists!$G$6:$H$144,2,FALSE),"")</f>
        <v>0</v>
      </c>
      <c r="O909" s="35"/>
      <c r="P909" s="35" t="s">
        <v>192</v>
      </c>
      <c r="Q909" s="35" t="s">
        <v>197</v>
      </c>
      <c r="R909" s="35"/>
      <c r="S909" s="35"/>
      <c r="T909" s="35"/>
      <c r="U909" s="35" t="s">
        <v>1437</v>
      </c>
      <c r="V909" s="34" t="s">
        <v>15</v>
      </c>
      <c r="W909" s="35" t="s">
        <v>388</v>
      </c>
      <c r="X909" s="35" t="s">
        <v>1438</v>
      </c>
      <c r="Y909" s="35" t="s">
        <v>1439</v>
      </c>
      <c r="Z909" s="35">
        <v>2018</v>
      </c>
      <c r="AA909" s="35"/>
      <c r="AB909" s="35" t="s">
        <v>1440</v>
      </c>
      <c r="AC909" s="64"/>
      <c r="AD909" s="36" t="s">
        <v>183</v>
      </c>
    </row>
    <row r="910" spans="1:30" s="29" customFormat="1">
      <c r="A910" s="39">
        <v>5001</v>
      </c>
      <c r="B910" s="38" t="s">
        <v>385</v>
      </c>
      <c r="C910" s="38" t="s">
        <v>1428</v>
      </c>
      <c r="D910" s="33" t="s">
        <v>72</v>
      </c>
      <c r="E910" s="33" t="str">
        <f>IF(D910&gt;0,VLOOKUP(D910,[2]lists!$C$6:$D$101,2,FALSE),"")</f>
        <v>Barley</v>
      </c>
      <c r="F910" s="35"/>
      <c r="G910" s="38" t="s">
        <v>405</v>
      </c>
      <c r="H910" s="35" t="s">
        <v>1434</v>
      </c>
      <c r="I910" s="35" t="s">
        <v>540</v>
      </c>
      <c r="J910" s="35" t="s">
        <v>578</v>
      </c>
      <c r="K910" s="34" t="s">
        <v>252</v>
      </c>
      <c r="L910" s="33"/>
      <c r="M910" s="38" t="s">
        <v>324</v>
      </c>
      <c r="N910" s="35">
        <f>IF(M910&gt;0,VLOOKUP(M910,[2]lists!$G$6:$H$144,2,FALSE),"")</f>
        <v>0</v>
      </c>
      <c r="O910" s="35"/>
      <c r="P910" s="35" t="s">
        <v>194</v>
      </c>
      <c r="Q910" s="35" t="s">
        <v>255</v>
      </c>
      <c r="R910" s="35"/>
      <c r="S910" s="35"/>
      <c r="T910" s="35"/>
      <c r="U910" s="35" t="s">
        <v>1437</v>
      </c>
      <c r="V910" s="34" t="s">
        <v>15</v>
      </c>
      <c r="W910" s="35" t="s">
        <v>388</v>
      </c>
      <c r="X910" s="35" t="s">
        <v>1438</v>
      </c>
      <c r="Y910" s="35" t="s">
        <v>1439</v>
      </c>
      <c r="Z910" s="35">
        <v>2018</v>
      </c>
      <c r="AA910" s="35"/>
      <c r="AB910" s="35" t="s">
        <v>1440</v>
      </c>
      <c r="AC910" s="64"/>
      <c r="AD910" s="36" t="s">
        <v>183</v>
      </c>
    </row>
    <row r="911" spans="1:30" s="29" customFormat="1">
      <c r="A911" s="39">
        <v>5002</v>
      </c>
      <c r="B911" s="38" t="s">
        <v>385</v>
      </c>
      <c r="C911" s="38" t="s">
        <v>1428</v>
      </c>
      <c r="D911" s="33" t="s">
        <v>84</v>
      </c>
      <c r="E911" s="33" t="str">
        <f>IF(D911&gt;0,VLOOKUP(D911,[2]lists!$C$6:$D$101,2,FALSE),"")</f>
        <v>Wheat</v>
      </c>
      <c r="F911" s="35"/>
      <c r="G911" s="38" t="s">
        <v>405</v>
      </c>
      <c r="H911" s="35" t="s">
        <v>1435</v>
      </c>
      <c r="I911" s="35" t="s">
        <v>540</v>
      </c>
      <c r="J911" s="35" t="s">
        <v>1441</v>
      </c>
      <c r="K911" s="34" t="s">
        <v>252</v>
      </c>
      <c r="L911" s="33"/>
      <c r="M911" s="38" t="s">
        <v>273</v>
      </c>
      <c r="N911" s="35">
        <f>IF(M911&gt;0,VLOOKUP(M911,[2]lists!$G$6:$H$144,2,FALSE),"")</f>
        <v>0</v>
      </c>
      <c r="O911" s="35"/>
      <c r="P911" s="35" t="s">
        <v>515</v>
      </c>
      <c r="Q911" s="35" t="s">
        <v>195</v>
      </c>
      <c r="R911" s="35"/>
      <c r="S911" s="35"/>
      <c r="T911" s="35" t="s">
        <v>509</v>
      </c>
      <c r="U911" s="35" t="s">
        <v>1442</v>
      </c>
      <c r="V911" s="34" t="s">
        <v>14</v>
      </c>
      <c r="W911" s="35" t="s">
        <v>388</v>
      </c>
      <c r="X911" s="35" t="s">
        <v>1443</v>
      </c>
      <c r="Y911" s="35" t="s">
        <v>1444</v>
      </c>
      <c r="Z911" s="35">
        <v>2011</v>
      </c>
      <c r="AA911" s="35" t="s">
        <v>1445</v>
      </c>
      <c r="AB911" s="35"/>
      <c r="AC911" s="64"/>
      <c r="AD911" s="36" t="s">
        <v>182</v>
      </c>
    </row>
    <row r="912" spans="1:30" s="29" customFormat="1">
      <c r="A912" s="39">
        <v>5002</v>
      </c>
      <c r="B912" s="38" t="s">
        <v>385</v>
      </c>
      <c r="C912" s="38" t="s">
        <v>1428</v>
      </c>
      <c r="D912" s="33" t="s">
        <v>84</v>
      </c>
      <c r="E912" s="33" t="str">
        <f>IF(D912&gt;0,VLOOKUP(D912,[2]lists!$C$6:$D$101,2,FALSE),"")</f>
        <v>Wheat</v>
      </c>
      <c r="F912" s="35"/>
      <c r="G912" s="38" t="s">
        <v>405</v>
      </c>
      <c r="H912" s="35" t="s">
        <v>1435</v>
      </c>
      <c r="I912" s="35" t="s">
        <v>540</v>
      </c>
      <c r="J912" s="35" t="s">
        <v>1441</v>
      </c>
      <c r="K912" s="34" t="s">
        <v>252</v>
      </c>
      <c r="L912" s="33"/>
      <c r="M912" s="38" t="s">
        <v>274</v>
      </c>
      <c r="N912" s="35">
        <f>IF(M912&gt;0,VLOOKUP(M912,[2]lists!$G$6:$H$144,2,FALSE),"")</f>
        <v>0</v>
      </c>
      <c r="O912" s="35"/>
      <c r="P912" s="35" t="s">
        <v>515</v>
      </c>
      <c r="Q912" s="35" t="s">
        <v>195</v>
      </c>
      <c r="R912" s="35"/>
      <c r="S912" s="35"/>
      <c r="T912" s="35" t="s">
        <v>509</v>
      </c>
      <c r="U912" s="35" t="s">
        <v>1442</v>
      </c>
      <c r="V912" s="34" t="s">
        <v>14</v>
      </c>
      <c r="W912" s="35" t="s">
        <v>388</v>
      </c>
      <c r="X912" s="35" t="s">
        <v>1443</v>
      </c>
      <c r="Y912" s="35" t="s">
        <v>1444</v>
      </c>
      <c r="Z912" s="35">
        <v>2011</v>
      </c>
      <c r="AA912" s="35" t="s">
        <v>1445</v>
      </c>
      <c r="AB912" s="35"/>
      <c r="AC912" s="64"/>
      <c r="AD912" s="36" t="s">
        <v>182</v>
      </c>
    </row>
    <row r="913" spans="1:30" s="29" customFormat="1">
      <c r="A913" s="39">
        <v>5002</v>
      </c>
      <c r="B913" s="38" t="s">
        <v>385</v>
      </c>
      <c r="C913" s="38" t="s">
        <v>1428</v>
      </c>
      <c r="D913" s="33" t="s">
        <v>72</v>
      </c>
      <c r="E913" s="33" t="str">
        <f>IF(D913&gt;0,VLOOKUP(D913,[2]lists!$C$6:$D$101,2,FALSE),"")</f>
        <v>Barley</v>
      </c>
      <c r="F913" s="35"/>
      <c r="G913" s="38" t="s">
        <v>405</v>
      </c>
      <c r="H913" s="35" t="s">
        <v>1434</v>
      </c>
      <c r="I913" s="35" t="s">
        <v>540</v>
      </c>
      <c r="J913" s="35" t="s">
        <v>1441</v>
      </c>
      <c r="K913" s="34" t="s">
        <v>252</v>
      </c>
      <c r="L913" s="33"/>
      <c r="M913" s="38" t="s">
        <v>274</v>
      </c>
      <c r="N913" s="35">
        <f>IF(M913&gt;0,VLOOKUP(M913,[2]lists!$G$6:$H$144,2,FALSE),"")</f>
        <v>0</v>
      </c>
      <c r="O913" s="35"/>
      <c r="P913" s="35" t="s">
        <v>515</v>
      </c>
      <c r="Q913" s="35" t="s">
        <v>195</v>
      </c>
      <c r="R913" s="35"/>
      <c r="S913" s="35"/>
      <c r="T913" s="35" t="s">
        <v>509</v>
      </c>
      <c r="U913" s="35" t="s">
        <v>1442</v>
      </c>
      <c r="V913" s="34" t="s">
        <v>14</v>
      </c>
      <c r="W913" s="35" t="s">
        <v>388</v>
      </c>
      <c r="X913" s="35" t="s">
        <v>1443</v>
      </c>
      <c r="Y913" s="35" t="s">
        <v>1444</v>
      </c>
      <c r="Z913" s="35">
        <v>2011</v>
      </c>
      <c r="AA913" s="35" t="s">
        <v>1445</v>
      </c>
      <c r="AB913" s="35"/>
      <c r="AC913" s="64"/>
      <c r="AD913" s="36" t="s">
        <v>182</v>
      </c>
    </row>
    <row r="914" spans="1:30" s="29" customFormat="1">
      <c r="A914" s="39">
        <v>5002</v>
      </c>
      <c r="B914" s="38" t="s">
        <v>385</v>
      </c>
      <c r="C914" s="38" t="s">
        <v>1428</v>
      </c>
      <c r="D914" s="33" t="s">
        <v>72</v>
      </c>
      <c r="E914" s="33" t="str">
        <f>IF(D914&gt;0,VLOOKUP(D914,[2]lists!$C$6:$D$101,2,FALSE),"")</f>
        <v>Barley</v>
      </c>
      <c r="F914" s="35"/>
      <c r="G914" s="38" t="s">
        <v>405</v>
      </c>
      <c r="H914" s="35" t="s">
        <v>1434</v>
      </c>
      <c r="I914" s="35" t="s">
        <v>540</v>
      </c>
      <c r="J914" s="35" t="s">
        <v>1441</v>
      </c>
      <c r="K914" s="34" t="s">
        <v>252</v>
      </c>
      <c r="L914" s="33"/>
      <c r="M914" s="38" t="s">
        <v>273</v>
      </c>
      <c r="N914" s="35">
        <f>IF(M914&gt;0,VLOOKUP(M914,[2]lists!$G$6:$H$144,2,FALSE),"")</f>
        <v>0</v>
      </c>
      <c r="O914" s="35"/>
      <c r="P914" s="35" t="s">
        <v>515</v>
      </c>
      <c r="Q914" s="35" t="s">
        <v>195</v>
      </c>
      <c r="R914" s="35"/>
      <c r="S914" s="35"/>
      <c r="T914" s="35" t="s">
        <v>509</v>
      </c>
      <c r="U914" s="35" t="s">
        <v>1442</v>
      </c>
      <c r="V914" s="34" t="s">
        <v>14</v>
      </c>
      <c r="W914" s="35" t="s">
        <v>388</v>
      </c>
      <c r="X914" s="35" t="s">
        <v>1443</v>
      </c>
      <c r="Y914" s="35" t="s">
        <v>1444</v>
      </c>
      <c r="Z914" s="35">
        <v>2011</v>
      </c>
      <c r="AA914" s="35" t="s">
        <v>1445</v>
      </c>
      <c r="AB914" s="35"/>
      <c r="AC914" s="64"/>
      <c r="AD914" s="36" t="s">
        <v>182</v>
      </c>
    </row>
    <row r="915" spans="1:30" s="29" customFormat="1">
      <c r="A915" s="39">
        <v>5002</v>
      </c>
      <c r="B915" s="38" t="s">
        <v>385</v>
      </c>
      <c r="C915" s="38" t="s">
        <v>1428</v>
      </c>
      <c r="D915" s="33" t="s">
        <v>87</v>
      </c>
      <c r="E915" s="33" t="str">
        <f>IF(D915&gt;0,VLOOKUP(D915,[2]lists!$C$6:$D$101,2,FALSE),"")</f>
        <v>Triticale</v>
      </c>
      <c r="F915" s="35"/>
      <c r="G915" s="38" t="s">
        <v>405</v>
      </c>
      <c r="H915" s="35" t="s">
        <v>1435</v>
      </c>
      <c r="I915" s="35" t="s">
        <v>540</v>
      </c>
      <c r="J915" s="35" t="s">
        <v>1441</v>
      </c>
      <c r="K915" s="34" t="s">
        <v>252</v>
      </c>
      <c r="L915" s="33"/>
      <c r="M915" s="38" t="s">
        <v>274</v>
      </c>
      <c r="N915" s="35">
        <f>IF(M915&gt;0,VLOOKUP(M915,[2]lists!$G$6:$H$144,2,FALSE),"")</f>
        <v>0</v>
      </c>
      <c r="O915" s="35"/>
      <c r="P915" s="35" t="s">
        <v>515</v>
      </c>
      <c r="Q915" s="35" t="s">
        <v>195</v>
      </c>
      <c r="R915" s="35"/>
      <c r="S915" s="35"/>
      <c r="T915" s="35" t="s">
        <v>509</v>
      </c>
      <c r="U915" s="35" t="s">
        <v>1442</v>
      </c>
      <c r="V915" s="34" t="s">
        <v>14</v>
      </c>
      <c r="W915" s="35" t="s">
        <v>388</v>
      </c>
      <c r="X915" s="35" t="s">
        <v>1443</v>
      </c>
      <c r="Y915" s="35" t="s">
        <v>1444</v>
      </c>
      <c r="Z915" s="35">
        <v>2011</v>
      </c>
      <c r="AA915" s="35" t="s">
        <v>1445</v>
      </c>
      <c r="AB915" s="35"/>
      <c r="AC915" s="64"/>
      <c r="AD915" s="36" t="s">
        <v>182</v>
      </c>
    </row>
    <row r="916" spans="1:30" s="29" customFormat="1">
      <c r="A916" s="39">
        <v>5002</v>
      </c>
      <c r="B916" s="38" t="s">
        <v>385</v>
      </c>
      <c r="C916" s="38" t="s">
        <v>1428</v>
      </c>
      <c r="D916" s="33" t="s">
        <v>87</v>
      </c>
      <c r="E916" s="33" t="str">
        <f>IF(D916&gt;0,VLOOKUP(D916,[2]lists!$C$6:$D$101,2,FALSE),"")</f>
        <v>Triticale</v>
      </c>
      <c r="F916" s="35"/>
      <c r="G916" s="38" t="s">
        <v>405</v>
      </c>
      <c r="H916" s="35" t="s">
        <v>1435</v>
      </c>
      <c r="I916" s="35" t="s">
        <v>540</v>
      </c>
      <c r="J916" s="35" t="s">
        <v>1441</v>
      </c>
      <c r="K916" s="34" t="s">
        <v>252</v>
      </c>
      <c r="L916" s="33"/>
      <c r="M916" s="38" t="s">
        <v>273</v>
      </c>
      <c r="N916" s="35">
        <f>IF(M916&gt;0,VLOOKUP(M916,[2]lists!$G$6:$H$144,2,FALSE),"")</f>
        <v>0</v>
      </c>
      <c r="O916" s="35"/>
      <c r="P916" s="35" t="s">
        <v>515</v>
      </c>
      <c r="Q916" s="35" t="s">
        <v>195</v>
      </c>
      <c r="R916" s="35"/>
      <c r="S916" s="35"/>
      <c r="T916" s="35" t="s">
        <v>509</v>
      </c>
      <c r="U916" s="35" t="s">
        <v>1442</v>
      </c>
      <c r="V916" s="34" t="s">
        <v>14</v>
      </c>
      <c r="W916" s="35" t="s">
        <v>388</v>
      </c>
      <c r="X916" s="35" t="s">
        <v>1443</v>
      </c>
      <c r="Y916" s="35" t="s">
        <v>1444</v>
      </c>
      <c r="Z916" s="35">
        <v>2011</v>
      </c>
      <c r="AA916" s="35" t="s">
        <v>1445</v>
      </c>
      <c r="AB916" s="35"/>
      <c r="AC916" s="64"/>
      <c r="AD916" s="36" t="s">
        <v>182</v>
      </c>
    </row>
    <row r="917" spans="1:30" s="29" customFormat="1">
      <c r="A917" s="39">
        <v>5002</v>
      </c>
      <c r="B917" s="38" t="s">
        <v>385</v>
      </c>
      <c r="C917" s="38" t="s">
        <v>1428</v>
      </c>
      <c r="D917" s="33" t="s">
        <v>85</v>
      </c>
      <c r="E917" s="33" t="str">
        <f>IF(D917&gt;0,VLOOKUP(D917,[2]lists!$C$6:$D$101,2,FALSE),"")</f>
        <v>Oat</v>
      </c>
      <c r="F917" s="35"/>
      <c r="G917" s="38" t="s">
        <v>405</v>
      </c>
      <c r="H917" s="38" t="s">
        <v>1429</v>
      </c>
      <c r="I917" s="35" t="s">
        <v>540</v>
      </c>
      <c r="J917" s="35" t="s">
        <v>1441</v>
      </c>
      <c r="K917" s="34" t="s">
        <v>252</v>
      </c>
      <c r="L917" s="33"/>
      <c r="M917" s="38" t="s">
        <v>273</v>
      </c>
      <c r="N917" s="35">
        <f>IF(M917&gt;0,VLOOKUP(M917,[2]lists!$G$6:$H$144,2,FALSE),"")</f>
        <v>0</v>
      </c>
      <c r="O917" s="35"/>
      <c r="P917" s="35" t="s">
        <v>515</v>
      </c>
      <c r="Q917" s="35" t="s">
        <v>195</v>
      </c>
      <c r="R917" s="35"/>
      <c r="S917" s="35"/>
      <c r="T917" s="35" t="s">
        <v>509</v>
      </c>
      <c r="U917" s="35" t="s">
        <v>1442</v>
      </c>
      <c r="V917" s="34" t="s">
        <v>14</v>
      </c>
      <c r="W917" s="35" t="s">
        <v>388</v>
      </c>
      <c r="X917" s="35" t="s">
        <v>1443</v>
      </c>
      <c r="Y917" s="35" t="s">
        <v>1444</v>
      </c>
      <c r="Z917" s="35">
        <v>2011</v>
      </c>
      <c r="AA917" s="35" t="s">
        <v>1445</v>
      </c>
      <c r="AB917" s="35"/>
      <c r="AC917" s="64"/>
      <c r="AD917" s="36" t="s">
        <v>182</v>
      </c>
    </row>
    <row r="918" spans="1:30" s="36" customFormat="1">
      <c r="A918" s="39">
        <v>5002</v>
      </c>
      <c r="B918" s="38" t="s">
        <v>385</v>
      </c>
      <c r="C918" s="38" t="s">
        <v>1428</v>
      </c>
      <c r="D918" s="33" t="s">
        <v>85</v>
      </c>
      <c r="E918" s="33" t="str">
        <f>IF(D918&gt;0,VLOOKUP(D918,[2]lists!$C$6:$D$101,2,FALSE),"")</f>
        <v>Oat</v>
      </c>
      <c r="F918" s="35"/>
      <c r="G918" s="38" t="s">
        <v>405</v>
      </c>
      <c r="H918" s="38" t="s">
        <v>1429</v>
      </c>
      <c r="I918" s="35" t="s">
        <v>540</v>
      </c>
      <c r="J918" s="35" t="s">
        <v>1441</v>
      </c>
      <c r="K918" s="34" t="s">
        <v>252</v>
      </c>
      <c r="L918" s="33"/>
      <c r="M918" s="38" t="s">
        <v>274</v>
      </c>
      <c r="N918" s="35">
        <f>IF(M918&gt;0,VLOOKUP(M918,[2]lists!$G$6:$H$144,2,FALSE),"")</f>
        <v>0</v>
      </c>
      <c r="O918" s="35"/>
      <c r="P918" s="35" t="s">
        <v>515</v>
      </c>
      <c r="Q918" s="35" t="s">
        <v>195</v>
      </c>
      <c r="R918" s="35"/>
      <c r="S918" s="35"/>
      <c r="T918" s="35" t="s">
        <v>509</v>
      </c>
      <c r="U918" s="35" t="s">
        <v>1442</v>
      </c>
      <c r="V918" s="34" t="s">
        <v>14</v>
      </c>
      <c r="W918" s="35" t="s">
        <v>388</v>
      </c>
      <c r="X918" s="35" t="s">
        <v>1443</v>
      </c>
      <c r="Y918" s="35" t="s">
        <v>1444</v>
      </c>
      <c r="Z918" s="35">
        <v>2011</v>
      </c>
      <c r="AA918" s="35" t="s">
        <v>1445</v>
      </c>
      <c r="AB918" s="35"/>
      <c r="AC918" s="64"/>
      <c r="AD918" s="36" t="s">
        <v>182</v>
      </c>
    </row>
    <row r="919" spans="1:30" s="36" customFormat="1">
      <c r="A919" s="39">
        <v>5002</v>
      </c>
      <c r="B919" s="38" t="s">
        <v>385</v>
      </c>
      <c r="C919" s="38" t="s">
        <v>1428</v>
      </c>
      <c r="D919" s="33" t="s">
        <v>211</v>
      </c>
      <c r="E919" s="33" t="str">
        <f>IF(D919&gt;0,VLOOKUP(D919,[2]lists!$C$6:$D$101,2,FALSE),"")</f>
        <v>Rye</v>
      </c>
      <c r="F919" s="35"/>
      <c r="G919" s="38" t="s">
        <v>405</v>
      </c>
      <c r="H919" s="35" t="s">
        <v>1434</v>
      </c>
      <c r="I919" s="35" t="s">
        <v>540</v>
      </c>
      <c r="J919" s="35" t="s">
        <v>1441</v>
      </c>
      <c r="K919" s="34" t="s">
        <v>252</v>
      </c>
      <c r="L919" s="33"/>
      <c r="M919" s="38" t="s">
        <v>273</v>
      </c>
      <c r="N919" s="35">
        <f>IF(M919&gt;0,VLOOKUP(M919,[2]lists!$G$6:$H$144,2,FALSE),"")</f>
        <v>0</v>
      </c>
      <c r="O919" s="35"/>
      <c r="P919" s="35" t="s">
        <v>515</v>
      </c>
      <c r="Q919" s="35" t="s">
        <v>195</v>
      </c>
      <c r="R919" s="35"/>
      <c r="S919" s="35"/>
      <c r="T919" s="35" t="s">
        <v>509</v>
      </c>
      <c r="U919" s="35" t="s">
        <v>1442</v>
      </c>
      <c r="V919" s="34" t="s">
        <v>14</v>
      </c>
      <c r="W919" s="35" t="s">
        <v>388</v>
      </c>
      <c r="X919" s="35" t="s">
        <v>1443</v>
      </c>
      <c r="Y919" s="35" t="s">
        <v>1444</v>
      </c>
      <c r="Z919" s="35">
        <v>2011</v>
      </c>
      <c r="AA919" s="35" t="s">
        <v>1445</v>
      </c>
      <c r="AB919" s="35"/>
      <c r="AC919" s="64"/>
      <c r="AD919" s="36" t="s">
        <v>182</v>
      </c>
    </row>
    <row r="920" spans="1:30" s="36" customFormat="1">
      <c r="A920" s="39">
        <v>5002</v>
      </c>
      <c r="B920" s="38" t="s">
        <v>385</v>
      </c>
      <c r="C920" s="38" t="s">
        <v>1428</v>
      </c>
      <c r="D920" s="33" t="s">
        <v>211</v>
      </c>
      <c r="E920" s="33" t="str">
        <f>IF(D920&gt;0,VLOOKUP(D920,[2]lists!$C$6:$D$101,2,FALSE),"")</f>
        <v>Rye</v>
      </c>
      <c r="F920" s="35"/>
      <c r="G920" s="38" t="s">
        <v>405</v>
      </c>
      <c r="H920" s="35" t="s">
        <v>1434</v>
      </c>
      <c r="I920" s="35" t="s">
        <v>540</v>
      </c>
      <c r="J920" s="35" t="s">
        <v>1441</v>
      </c>
      <c r="K920" s="34" t="s">
        <v>252</v>
      </c>
      <c r="L920" s="33"/>
      <c r="M920" s="38" t="s">
        <v>274</v>
      </c>
      <c r="N920" s="35">
        <f>IF(M920&gt;0,VLOOKUP(M920,[2]lists!$G$6:$H$144,2,FALSE),"")</f>
        <v>0</v>
      </c>
      <c r="O920" s="35"/>
      <c r="P920" s="35" t="s">
        <v>515</v>
      </c>
      <c r="Q920" s="35" t="s">
        <v>195</v>
      </c>
      <c r="R920" s="35"/>
      <c r="S920" s="35"/>
      <c r="T920" s="35" t="s">
        <v>509</v>
      </c>
      <c r="U920" s="35" t="s">
        <v>1442</v>
      </c>
      <c r="V920" s="34" t="s">
        <v>14</v>
      </c>
      <c r="W920" s="35" t="s">
        <v>388</v>
      </c>
      <c r="X920" s="35" t="s">
        <v>1443</v>
      </c>
      <c r="Y920" s="35" t="s">
        <v>1444</v>
      </c>
      <c r="Z920" s="35">
        <v>2011</v>
      </c>
      <c r="AA920" s="35" t="s">
        <v>1445</v>
      </c>
      <c r="AB920" s="35"/>
      <c r="AC920" s="64"/>
      <c r="AD920" s="36" t="s">
        <v>182</v>
      </c>
    </row>
    <row r="921" spans="1:30" s="36" customFormat="1">
      <c r="A921" s="39">
        <v>5002</v>
      </c>
      <c r="B921" s="38" t="s">
        <v>385</v>
      </c>
      <c r="C921" s="38" t="s">
        <v>1428</v>
      </c>
      <c r="D921" s="33" t="s">
        <v>84</v>
      </c>
      <c r="E921" s="33" t="str">
        <f>IF(D921&gt;0,VLOOKUP(D921,[2]lists!$C$6:$D$101,2,FALSE),"")</f>
        <v>Wheat</v>
      </c>
      <c r="F921" s="35"/>
      <c r="G921" s="38" t="s">
        <v>405</v>
      </c>
      <c r="H921" s="35" t="s">
        <v>1435</v>
      </c>
      <c r="I921" s="35" t="s">
        <v>540</v>
      </c>
      <c r="J921" s="35" t="s">
        <v>1441</v>
      </c>
      <c r="K921" s="34" t="s">
        <v>252</v>
      </c>
      <c r="L921" s="33"/>
      <c r="M921" s="38" t="s">
        <v>281</v>
      </c>
      <c r="N921" s="35" t="str">
        <f>IF(M921&gt;0,VLOOKUP(M921,[2]lists!$G$6:$H$144,2,FALSE),"")</f>
        <v>Fusarium nivale</v>
      </c>
      <c r="O921" s="35"/>
      <c r="P921" s="35" t="s">
        <v>515</v>
      </c>
      <c r="Q921" s="35" t="s">
        <v>195</v>
      </c>
      <c r="R921" s="35"/>
      <c r="S921" s="35"/>
      <c r="T921" s="35" t="s">
        <v>509</v>
      </c>
      <c r="U921" s="35" t="s">
        <v>1442</v>
      </c>
      <c r="V921" s="34" t="s">
        <v>14</v>
      </c>
      <c r="W921" s="35" t="s">
        <v>388</v>
      </c>
      <c r="X921" s="35" t="s">
        <v>1443</v>
      </c>
      <c r="Y921" s="35" t="s">
        <v>1444</v>
      </c>
      <c r="Z921" s="35">
        <v>2011</v>
      </c>
      <c r="AA921" s="35" t="s">
        <v>1445</v>
      </c>
      <c r="AB921" s="35"/>
      <c r="AC921" s="64"/>
      <c r="AD921" s="36" t="s">
        <v>182</v>
      </c>
    </row>
    <row r="922" spans="1:30" s="36" customFormat="1">
      <c r="A922" s="39">
        <v>5002</v>
      </c>
      <c r="B922" s="38" t="s">
        <v>385</v>
      </c>
      <c r="C922" s="38" t="s">
        <v>1428</v>
      </c>
      <c r="D922" s="33" t="s">
        <v>72</v>
      </c>
      <c r="E922" s="33" t="str">
        <f>IF(D922&gt;0,VLOOKUP(D922,[2]lists!$C$6:$D$101,2,FALSE),"")</f>
        <v>Barley</v>
      </c>
      <c r="F922" s="35"/>
      <c r="G922" s="38" t="s">
        <v>405</v>
      </c>
      <c r="H922" s="35" t="s">
        <v>1434</v>
      </c>
      <c r="I922" s="35" t="s">
        <v>540</v>
      </c>
      <c r="J922" s="35" t="s">
        <v>1441</v>
      </c>
      <c r="K922" s="34" t="s">
        <v>252</v>
      </c>
      <c r="L922" s="33"/>
      <c r="M922" s="38" t="s">
        <v>281</v>
      </c>
      <c r="N922" s="35" t="str">
        <f>IF(M922&gt;0,VLOOKUP(M922,[2]lists!$G$6:$H$144,2,FALSE),"")</f>
        <v>Fusarium nivale</v>
      </c>
      <c r="O922" s="35"/>
      <c r="P922" s="35" t="s">
        <v>515</v>
      </c>
      <c r="Q922" s="35" t="s">
        <v>195</v>
      </c>
      <c r="R922" s="35"/>
      <c r="S922" s="35"/>
      <c r="T922" s="35" t="s">
        <v>509</v>
      </c>
      <c r="U922" s="35" t="s">
        <v>1442</v>
      </c>
      <c r="V922" s="34" t="s">
        <v>14</v>
      </c>
      <c r="W922" s="35" t="s">
        <v>388</v>
      </c>
      <c r="X922" s="35" t="s">
        <v>1443</v>
      </c>
      <c r="Y922" s="35" t="s">
        <v>1444</v>
      </c>
      <c r="Z922" s="35">
        <v>2011</v>
      </c>
      <c r="AA922" s="35" t="s">
        <v>1445</v>
      </c>
      <c r="AB922" s="35"/>
      <c r="AC922" s="64"/>
      <c r="AD922" s="36" t="s">
        <v>182</v>
      </c>
    </row>
    <row r="923" spans="1:30" s="36" customFormat="1">
      <c r="A923" s="39">
        <v>5002</v>
      </c>
      <c r="B923" s="38" t="s">
        <v>385</v>
      </c>
      <c r="C923" s="38" t="s">
        <v>1428</v>
      </c>
      <c r="D923" s="33" t="s">
        <v>87</v>
      </c>
      <c r="E923" s="33" t="str">
        <f>IF(D923&gt;0,VLOOKUP(D923,[2]lists!$C$6:$D$101,2,FALSE),"")</f>
        <v>Triticale</v>
      </c>
      <c r="F923" s="35"/>
      <c r="G923" s="38" t="s">
        <v>405</v>
      </c>
      <c r="H923" s="35" t="s">
        <v>1435</v>
      </c>
      <c r="I923" s="35" t="s">
        <v>540</v>
      </c>
      <c r="J923" s="35" t="s">
        <v>1441</v>
      </c>
      <c r="K923" s="34" t="s">
        <v>252</v>
      </c>
      <c r="L923" s="33"/>
      <c r="M923" s="38" t="s">
        <v>281</v>
      </c>
      <c r="N923" s="35" t="str">
        <f>IF(M923&gt;0,VLOOKUP(M923,[2]lists!$G$6:$H$144,2,FALSE),"")</f>
        <v>Fusarium nivale</v>
      </c>
      <c r="O923" s="35"/>
      <c r="P923" s="35" t="s">
        <v>515</v>
      </c>
      <c r="Q923" s="35" t="s">
        <v>195</v>
      </c>
      <c r="R923" s="35"/>
      <c r="S923" s="35"/>
      <c r="T923" s="35" t="s">
        <v>509</v>
      </c>
      <c r="U923" s="35" t="s">
        <v>1442</v>
      </c>
      <c r="V923" s="34" t="s">
        <v>14</v>
      </c>
      <c r="W923" s="35" t="s">
        <v>388</v>
      </c>
      <c r="X923" s="35" t="s">
        <v>1443</v>
      </c>
      <c r="Y923" s="35" t="s">
        <v>1444</v>
      </c>
      <c r="Z923" s="35">
        <v>2011</v>
      </c>
      <c r="AA923" s="35" t="s">
        <v>1445</v>
      </c>
      <c r="AB923" s="35"/>
      <c r="AC923" s="64"/>
      <c r="AD923" s="36" t="s">
        <v>182</v>
      </c>
    </row>
    <row r="924" spans="1:30" s="36" customFormat="1">
      <c r="A924" s="39">
        <v>5002</v>
      </c>
      <c r="B924" s="38" t="s">
        <v>385</v>
      </c>
      <c r="C924" s="38" t="s">
        <v>1428</v>
      </c>
      <c r="D924" s="33" t="s">
        <v>85</v>
      </c>
      <c r="E924" s="33" t="str">
        <f>IF(D924&gt;0,VLOOKUP(D924,[2]lists!$C$6:$D$101,2,FALSE),"")</f>
        <v>Oat</v>
      </c>
      <c r="F924" s="35"/>
      <c r="G924" s="38" t="s">
        <v>405</v>
      </c>
      <c r="H924" s="38" t="s">
        <v>1429</v>
      </c>
      <c r="I924" s="35" t="s">
        <v>540</v>
      </c>
      <c r="J924" s="35" t="s">
        <v>1441</v>
      </c>
      <c r="K924" s="34" t="s">
        <v>252</v>
      </c>
      <c r="L924" s="33"/>
      <c r="M924" s="38" t="s">
        <v>281</v>
      </c>
      <c r="N924" s="35" t="str">
        <f>IF(M924&gt;0,VLOOKUP(M924,[2]lists!$G$6:$H$144,2,FALSE),"")</f>
        <v>Fusarium nivale</v>
      </c>
      <c r="O924" s="35"/>
      <c r="P924" s="35" t="s">
        <v>515</v>
      </c>
      <c r="Q924" s="35" t="s">
        <v>195</v>
      </c>
      <c r="R924" s="35"/>
      <c r="S924" s="35"/>
      <c r="T924" s="35" t="s">
        <v>509</v>
      </c>
      <c r="U924" s="35" t="s">
        <v>1442</v>
      </c>
      <c r="V924" s="34" t="s">
        <v>14</v>
      </c>
      <c r="W924" s="35" t="s">
        <v>388</v>
      </c>
      <c r="X924" s="35" t="s">
        <v>1443</v>
      </c>
      <c r="Y924" s="35" t="s">
        <v>1444</v>
      </c>
      <c r="Z924" s="35">
        <v>2011</v>
      </c>
      <c r="AA924" s="35" t="s">
        <v>1445</v>
      </c>
      <c r="AB924" s="35"/>
      <c r="AC924" s="64"/>
      <c r="AD924" s="36" t="s">
        <v>182</v>
      </c>
    </row>
    <row r="925" spans="1:30" s="36" customFormat="1">
      <c r="A925" s="39">
        <v>5002</v>
      </c>
      <c r="B925" s="38" t="s">
        <v>385</v>
      </c>
      <c r="C925" s="38" t="s">
        <v>1428</v>
      </c>
      <c r="D925" s="33" t="s">
        <v>211</v>
      </c>
      <c r="E925" s="33" t="str">
        <f>IF(D925&gt;0,VLOOKUP(D925,[2]lists!$C$6:$D$101,2,FALSE),"")</f>
        <v>Rye</v>
      </c>
      <c r="F925" s="35"/>
      <c r="G925" s="38" t="s">
        <v>405</v>
      </c>
      <c r="H925" s="35" t="s">
        <v>1434</v>
      </c>
      <c r="I925" s="35" t="s">
        <v>540</v>
      </c>
      <c r="J925" s="35" t="s">
        <v>1441</v>
      </c>
      <c r="K925" s="34" t="s">
        <v>252</v>
      </c>
      <c r="L925" s="33"/>
      <c r="M925" s="38" t="s">
        <v>281</v>
      </c>
      <c r="N925" s="35" t="str">
        <f>IF(M925&gt;0,VLOOKUP(M925,[2]lists!$G$6:$H$144,2,FALSE),"")</f>
        <v>Fusarium nivale</v>
      </c>
      <c r="O925" s="35"/>
      <c r="P925" s="35" t="s">
        <v>515</v>
      </c>
      <c r="Q925" s="35" t="s">
        <v>195</v>
      </c>
      <c r="R925" s="35"/>
      <c r="S925" s="35"/>
      <c r="T925" s="35" t="s">
        <v>509</v>
      </c>
      <c r="U925" s="35" t="s">
        <v>1442</v>
      </c>
      <c r="V925" s="34" t="s">
        <v>14</v>
      </c>
      <c r="W925" s="35" t="s">
        <v>388</v>
      </c>
      <c r="X925" s="35" t="s">
        <v>1443</v>
      </c>
      <c r="Y925" s="35" t="s">
        <v>1444</v>
      </c>
      <c r="Z925" s="35">
        <v>2011</v>
      </c>
      <c r="AA925" s="35" t="s">
        <v>1445</v>
      </c>
      <c r="AB925" s="35"/>
      <c r="AC925" s="64"/>
      <c r="AD925" s="36" t="s">
        <v>182</v>
      </c>
    </row>
    <row r="926" spans="1:30" s="36" customFormat="1">
      <c r="A926" s="39">
        <v>5003</v>
      </c>
      <c r="B926" s="38" t="s">
        <v>385</v>
      </c>
      <c r="C926" s="38" t="s">
        <v>1428</v>
      </c>
      <c r="D926" s="33" t="s">
        <v>84</v>
      </c>
      <c r="E926" s="33" t="str">
        <f>IF(D926&gt;0,VLOOKUP(D926,[2]lists!$C$6:$D$101,2,FALSE),"")</f>
        <v>Wheat</v>
      </c>
      <c r="F926" s="35" t="s">
        <v>1446</v>
      </c>
      <c r="G926" s="38" t="s">
        <v>405</v>
      </c>
      <c r="H926" s="35" t="s">
        <v>1435</v>
      </c>
      <c r="I926" s="35" t="s">
        <v>1184</v>
      </c>
      <c r="J926" s="35" t="s">
        <v>1447</v>
      </c>
      <c r="K926" s="34" t="s">
        <v>252</v>
      </c>
      <c r="L926" s="33"/>
      <c r="M926" s="38" t="s">
        <v>273</v>
      </c>
      <c r="N926" s="35">
        <f>IF(M926&gt;0,VLOOKUP(M926,[2]lists!$G$6:$H$144,2,FALSE),"")</f>
        <v>0</v>
      </c>
      <c r="O926" s="35"/>
      <c r="P926" s="35" t="s">
        <v>515</v>
      </c>
      <c r="Q926" s="35" t="s">
        <v>195</v>
      </c>
      <c r="R926" s="35"/>
      <c r="S926" s="35"/>
      <c r="T926" s="35" t="s">
        <v>509</v>
      </c>
      <c r="U926" s="35" t="s">
        <v>1448</v>
      </c>
      <c r="V926" s="34" t="s">
        <v>14</v>
      </c>
      <c r="W926" s="35" t="s">
        <v>388</v>
      </c>
      <c r="X926" s="35" t="s">
        <v>1449</v>
      </c>
      <c r="Y926" s="35" t="s">
        <v>1450</v>
      </c>
      <c r="Z926" s="35">
        <v>2013</v>
      </c>
      <c r="AA926" s="35" t="s">
        <v>1451</v>
      </c>
      <c r="AB926" s="35" t="s">
        <v>1452</v>
      </c>
      <c r="AC926" s="64"/>
      <c r="AD926" s="36" t="s">
        <v>182</v>
      </c>
    </row>
    <row r="927" spans="1:30" s="36" customFormat="1">
      <c r="A927" s="39">
        <v>5004</v>
      </c>
      <c r="B927" s="38" t="s">
        <v>385</v>
      </c>
      <c r="C927" s="38" t="s">
        <v>1428</v>
      </c>
      <c r="D927" s="33" t="s">
        <v>84</v>
      </c>
      <c r="E927" s="33" t="str">
        <f>IF(D927&gt;0,VLOOKUP(D927,[2]lists!$C$6:$D$101,2,FALSE),"")</f>
        <v>Wheat</v>
      </c>
      <c r="F927" s="35" t="s">
        <v>1453</v>
      </c>
      <c r="G927" s="38" t="s">
        <v>405</v>
      </c>
      <c r="H927" s="35" t="s">
        <v>1435</v>
      </c>
      <c r="I927" s="35" t="s">
        <v>540</v>
      </c>
      <c r="J927" s="35" t="s">
        <v>578</v>
      </c>
      <c r="K927" s="34" t="s">
        <v>126</v>
      </c>
      <c r="L927" s="33"/>
      <c r="M927" s="38" t="s">
        <v>274</v>
      </c>
      <c r="N927" s="35">
        <f>IF(M927&gt;0,VLOOKUP(M927,[2]lists!$G$6:$H$144,2,FALSE),"")</f>
        <v>0</v>
      </c>
      <c r="O927" s="35"/>
      <c r="P927" s="35" t="s">
        <v>515</v>
      </c>
      <c r="Q927" s="35" t="s">
        <v>195</v>
      </c>
      <c r="R927" s="35"/>
      <c r="S927" s="35"/>
      <c r="T927" s="35" t="s">
        <v>453</v>
      </c>
      <c r="U927" s="35" t="s">
        <v>1454</v>
      </c>
      <c r="V927" s="34" t="s">
        <v>14</v>
      </c>
      <c r="W927" s="35" t="s">
        <v>388</v>
      </c>
      <c r="X927" s="35" t="s">
        <v>1455</v>
      </c>
      <c r="Y927" s="35" t="s">
        <v>1456</v>
      </c>
      <c r="Z927" s="35">
        <v>2007</v>
      </c>
      <c r="AA927" s="35" t="s">
        <v>1457</v>
      </c>
      <c r="AB927" s="35" t="s">
        <v>1458</v>
      </c>
      <c r="AC927" s="64"/>
      <c r="AD927" s="36" t="s">
        <v>182</v>
      </c>
    </row>
    <row r="928" spans="1:30" s="36" customFormat="1">
      <c r="A928" s="39">
        <v>5004</v>
      </c>
      <c r="B928" s="38" t="s">
        <v>385</v>
      </c>
      <c r="C928" s="38" t="s">
        <v>1428</v>
      </c>
      <c r="D928" s="33" t="s">
        <v>84</v>
      </c>
      <c r="E928" s="33" t="str">
        <f>IF(D928&gt;0,VLOOKUP(D928,[2]lists!$C$6:$D$101,2,FALSE),"")</f>
        <v>Wheat</v>
      </c>
      <c r="F928" s="35" t="s">
        <v>1453</v>
      </c>
      <c r="G928" s="38" t="s">
        <v>405</v>
      </c>
      <c r="H928" s="35" t="s">
        <v>1435</v>
      </c>
      <c r="I928" s="35" t="s">
        <v>540</v>
      </c>
      <c r="J928" s="35" t="s">
        <v>578</v>
      </c>
      <c r="K928" s="34" t="s">
        <v>126</v>
      </c>
      <c r="L928" s="33"/>
      <c r="M928" s="38" t="s">
        <v>281</v>
      </c>
      <c r="N928" s="35" t="str">
        <f>IF(M928&gt;0,VLOOKUP(M928,[2]lists!$G$6:$H$144,2,FALSE),"")</f>
        <v>Fusarium nivale</v>
      </c>
      <c r="O928" s="35"/>
      <c r="P928" s="35" t="s">
        <v>515</v>
      </c>
      <c r="Q928" s="35" t="s">
        <v>195</v>
      </c>
      <c r="R928" s="35"/>
      <c r="S928" s="35"/>
      <c r="T928" s="35" t="s">
        <v>453</v>
      </c>
      <c r="U928" s="35" t="s">
        <v>1454</v>
      </c>
      <c r="V928" s="34" t="s">
        <v>14</v>
      </c>
      <c r="W928" s="35" t="s">
        <v>388</v>
      </c>
      <c r="X928" s="35" t="s">
        <v>1455</v>
      </c>
      <c r="Y928" s="35" t="s">
        <v>1456</v>
      </c>
      <c r="Z928" s="35">
        <v>2007</v>
      </c>
      <c r="AA928" s="35" t="s">
        <v>1457</v>
      </c>
      <c r="AB928" s="35" t="s">
        <v>1458</v>
      </c>
      <c r="AC928" s="64"/>
      <c r="AD928" s="36" t="s">
        <v>182</v>
      </c>
    </row>
    <row r="929" spans="1:30" s="36" customFormat="1">
      <c r="A929" s="39">
        <v>5005</v>
      </c>
      <c r="B929" s="38" t="s">
        <v>385</v>
      </c>
      <c r="C929" s="38" t="s">
        <v>1428</v>
      </c>
      <c r="D929" s="33" t="s">
        <v>84</v>
      </c>
      <c r="E929" s="33" t="str">
        <f>IF(D929&gt;0,VLOOKUP(D929,[2]lists!$C$6:$D$101,2,FALSE),"")</f>
        <v>Wheat</v>
      </c>
      <c r="F929" s="35"/>
      <c r="G929" s="38" t="s">
        <v>405</v>
      </c>
      <c r="H929" s="35" t="s">
        <v>1435</v>
      </c>
      <c r="I929" s="35" t="s">
        <v>540</v>
      </c>
      <c r="J929" s="35" t="s">
        <v>1459</v>
      </c>
      <c r="K929" s="34" t="s">
        <v>252</v>
      </c>
      <c r="L929" s="33"/>
      <c r="M929" s="38" t="s">
        <v>273</v>
      </c>
      <c r="N929" s="35">
        <f>IF(M929&gt;0,VLOOKUP(M929,[2]lists!$G$6:$H$144,2,FALSE),"")</f>
        <v>0</v>
      </c>
      <c r="O929" s="35"/>
      <c r="P929" s="35" t="s">
        <v>515</v>
      </c>
      <c r="Q929" s="35" t="s">
        <v>195</v>
      </c>
      <c r="R929" s="35"/>
      <c r="S929" s="35"/>
      <c r="T929" s="35"/>
      <c r="U929" s="35" t="s">
        <v>1460</v>
      </c>
      <c r="V929" s="34" t="s">
        <v>14</v>
      </c>
      <c r="W929" s="35" t="s">
        <v>388</v>
      </c>
      <c r="X929" s="35" t="s">
        <v>1461</v>
      </c>
      <c r="Y929" s="35" t="s">
        <v>1462</v>
      </c>
      <c r="Z929" s="35">
        <v>2002</v>
      </c>
      <c r="AA929" s="35" t="s">
        <v>1463</v>
      </c>
      <c r="AB929" s="35" t="s">
        <v>1464</v>
      </c>
      <c r="AC929" s="64"/>
      <c r="AD929" s="36" t="s">
        <v>182</v>
      </c>
    </row>
    <row r="930" spans="1:30" s="36" customFormat="1">
      <c r="A930" s="39">
        <v>5005</v>
      </c>
      <c r="B930" s="38" t="s">
        <v>385</v>
      </c>
      <c r="C930" s="38" t="s">
        <v>1428</v>
      </c>
      <c r="D930" s="33" t="s">
        <v>84</v>
      </c>
      <c r="E930" s="33" t="str">
        <f>IF(D930&gt;0,VLOOKUP(D930,[2]lists!$C$6:$D$101,2,FALSE),"")</f>
        <v>Wheat</v>
      </c>
      <c r="F930" s="35"/>
      <c r="G930" s="38" t="s">
        <v>405</v>
      </c>
      <c r="H930" s="35" t="s">
        <v>1435</v>
      </c>
      <c r="I930" s="35" t="s">
        <v>540</v>
      </c>
      <c r="J930" s="35" t="s">
        <v>1465</v>
      </c>
      <c r="K930" s="34" t="s">
        <v>252</v>
      </c>
      <c r="L930" s="33"/>
      <c r="M930" s="38" t="s">
        <v>274</v>
      </c>
      <c r="N930" s="35">
        <f>IF(M930&gt;0,VLOOKUP(M930,[2]lists!$G$6:$H$144,2,FALSE),"")</f>
        <v>0</v>
      </c>
      <c r="O930" s="35"/>
      <c r="P930" s="35" t="s">
        <v>515</v>
      </c>
      <c r="Q930" s="35" t="s">
        <v>195</v>
      </c>
      <c r="R930" s="35"/>
      <c r="S930" s="35"/>
      <c r="T930" s="35"/>
      <c r="U930" s="35" t="s">
        <v>1460</v>
      </c>
      <c r="V930" s="34" t="s">
        <v>14</v>
      </c>
      <c r="W930" s="35" t="s">
        <v>388</v>
      </c>
      <c r="X930" s="35" t="s">
        <v>1461</v>
      </c>
      <c r="Y930" s="35" t="s">
        <v>1462</v>
      </c>
      <c r="Z930" s="35">
        <v>2002</v>
      </c>
      <c r="AA930" s="35" t="s">
        <v>1463</v>
      </c>
      <c r="AB930" s="35" t="s">
        <v>1464</v>
      </c>
      <c r="AC930" s="64"/>
      <c r="AD930" s="36" t="s">
        <v>182</v>
      </c>
    </row>
    <row r="931" spans="1:30" s="36" customFormat="1">
      <c r="A931" s="39">
        <v>5005</v>
      </c>
      <c r="B931" s="38" t="s">
        <v>385</v>
      </c>
      <c r="C931" s="38" t="s">
        <v>1428</v>
      </c>
      <c r="D931" s="33" t="s">
        <v>84</v>
      </c>
      <c r="E931" s="33" t="str">
        <f>IF(D931&gt;0,VLOOKUP(D931,[2]lists!$C$6:$D$101,2,FALSE),"")</f>
        <v>Wheat</v>
      </c>
      <c r="F931" s="35"/>
      <c r="G931" s="38" t="s">
        <v>405</v>
      </c>
      <c r="H931" s="35" t="s">
        <v>1435</v>
      </c>
      <c r="I931" s="35" t="s">
        <v>540</v>
      </c>
      <c r="J931" s="35" t="s">
        <v>810</v>
      </c>
      <c r="K931" s="34" t="s">
        <v>252</v>
      </c>
      <c r="L931" s="33"/>
      <c r="M931" s="38" t="s">
        <v>276</v>
      </c>
      <c r="N931" s="35">
        <f>IF(M931&gt;0,VLOOKUP(M931,[2]lists!$G$6:$H$144,2,FALSE),"")</f>
        <v>0</v>
      </c>
      <c r="O931" s="35"/>
      <c r="P931" s="35" t="s">
        <v>515</v>
      </c>
      <c r="Q931" s="35" t="s">
        <v>195</v>
      </c>
      <c r="R931" s="35"/>
      <c r="S931" s="35"/>
      <c r="T931" s="35"/>
      <c r="U931" s="35" t="s">
        <v>1460</v>
      </c>
      <c r="V931" s="34" t="s">
        <v>14</v>
      </c>
      <c r="W931" s="35" t="s">
        <v>388</v>
      </c>
      <c r="X931" s="35" t="s">
        <v>1461</v>
      </c>
      <c r="Y931" s="35" t="s">
        <v>1462</v>
      </c>
      <c r="Z931" s="35">
        <v>2002</v>
      </c>
      <c r="AA931" s="35" t="s">
        <v>1463</v>
      </c>
      <c r="AB931" s="35" t="s">
        <v>1464</v>
      </c>
      <c r="AC931" s="64"/>
      <c r="AD931" s="36" t="s">
        <v>182</v>
      </c>
    </row>
    <row r="932" spans="1:30" s="36" customFormat="1">
      <c r="A932" s="39">
        <v>5005</v>
      </c>
      <c r="B932" s="38" t="s">
        <v>385</v>
      </c>
      <c r="C932" s="38" t="s">
        <v>1428</v>
      </c>
      <c r="D932" s="33" t="s">
        <v>84</v>
      </c>
      <c r="E932" s="33" t="str">
        <f>IF(D932&gt;0,VLOOKUP(D932,[2]lists!$C$6:$D$101,2,FALSE),"")</f>
        <v>Wheat</v>
      </c>
      <c r="F932" s="35"/>
      <c r="G932" s="38" t="s">
        <v>405</v>
      </c>
      <c r="H932" s="35" t="s">
        <v>1435</v>
      </c>
      <c r="I932" s="35" t="s">
        <v>540</v>
      </c>
      <c r="J932" s="35" t="s">
        <v>1154</v>
      </c>
      <c r="K932" s="34" t="s">
        <v>252</v>
      </c>
      <c r="L932" s="33"/>
      <c r="M932" s="38" t="s">
        <v>275</v>
      </c>
      <c r="N932" s="35">
        <f>IF(M932&gt;0,VLOOKUP(M932,[2]lists!$G$6:$H$144,2,FALSE),"")</f>
        <v>0</v>
      </c>
      <c r="O932" s="35"/>
      <c r="P932" s="35" t="s">
        <v>515</v>
      </c>
      <c r="Q932" s="35" t="s">
        <v>195</v>
      </c>
      <c r="R932" s="35"/>
      <c r="S932" s="35"/>
      <c r="T932" s="35"/>
      <c r="U932" s="35" t="s">
        <v>1460</v>
      </c>
      <c r="V932" s="34" t="s">
        <v>14</v>
      </c>
      <c r="W932" s="35" t="s">
        <v>388</v>
      </c>
      <c r="X932" s="35" t="s">
        <v>1461</v>
      </c>
      <c r="Y932" s="35" t="s">
        <v>1462</v>
      </c>
      <c r="Z932" s="35">
        <v>2002</v>
      </c>
      <c r="AA932" s="35" t="s">
        <v>1463</v>
      </c>
      <c r="AB932" s="35" t="s">
        <v>1464</v>
      </c>
      <c r="AC932" s="64"/>
      <c r="AD932" s="36" t="s">
        <v>182</v>
      </c>
    </row>
    <row r="933" spans="1:30" s="36" customFormat="1">
      <c r="A933" s="39">
        <v>5005</v>
      </c>
      <c r="B933" s="38" t="s">
        <v>385</v>
      </c>
      <c r="C933" s="38" t="s">
        <v>1428</v>
      </c>
      <c r="D933" s="33" t="s">
        <v>72</v>
      </c>
      <c r="E933" s="33" t="str">
        <f>IF(D933&gt;0,VLOOKUP(D933,[2]lists!$C$6:$D$101,2,FALSE),"")</f>
        <v>Barley</v>
      </c>
      <c r="F933" s="35"/>
      <c r="G933" s="38" t="s">
        <v>405</v>
      </c>
      <c r="H933" s="35" t="s">
        <v>1434</v>
      </c>
      <c r="I933" s="35" t="s">
        <v>540</v>
      </c>
      <c r="J933" s="35" t="s">
        <v>1466</v>
      </c>
      <c r="K933" s="34" t="s">
        <v>252</v>
      </c>
      <c r="L933" s="33"/>
      <c r="M933" s="38" t="s">
        <v>273</v>
      </c>
      <c r="N933" s="35">
        <f>IF(M933&gt;0,VLOOKUP(M933,[2]lists!$G$6:$H$144,2,FALSE),"")</f>
        <v>0</v>
      </c>
      <c r="O933" s="35"/>
      <c r="P933" s="35" t="s">
        <v>515</v>
      </c>
      <c r="Q933" s="35" t="s">
        <v>195</v>
      </c>
      <c r="R933" s="35"/>
      <c r="S933" s="35"/>
      <c r="T933" s="35"/>
      <c r="U933" s="35" t="s">
        <v>1460</v>
      </c>
      <c r="V933" s="34" t="s">
        <v>14</v>
      </c>
      <c r="W933" s="35" t="s">
        <v>388</v>
      </c>
      <c r="X933" s="35" t="s">
        <v>1461</v>
      </c>
      <c r="Y933" s="35" t="s">
        <v>1462</v>
      </c>
      <c r="Z933" s="35">
        <v>2002</v>
      </c>
      <c r="AA933" s="35" t="s">
        <v>1463</v>
      </c>
      <c r="AB933" s="35" t="s">
        <v>1464</v>
      </c>
      <c r="AC933" s="64"/>
      <c r="AD933" s="36" t="s">
        <v>182</v>
      </c>
    </row>
    <row r="934" spans="1:30" s="36" customFormat="1">
      <c r="A934" s="39">
        <v>5005</v>
      </c>
      <c r="B934" s="38" t="s">
        <v>385</v>
      </c>
      <c r="C934" s="38" t="s">
        <v>1428</v>
      </c>
      <c r="D934" s="33" t="s">
        <v>72</v>
      </c>
      <c r="E934" s="33" t="str">
        <f>IF(D934&gt;0,VLOOKUP(D934,[2]lists!$C$6:$D$101,2,FALSE),"")</f>
        <v>Barley</v>
      </c>
      <c r="F934" s="35"/>
      <c r="G934" s="38" t="s">
        <v>405</v>
      </c>
      <c r="H934" s="35" t="s">
        <v>1434</v>
      </c>
      <c r="I934" s="35" t="s">
        <v>540</v>
      </c>
      <c r="J934" s="35" t="s">
        <v>1467</v>
      </c>
      <c r="K934" s="34" t="s">
        <v>252</v>
      </c>
      <c r="L934" s="33"/>
      <c r="M934" s="38" t="s">
        <v>274</v>
      </c>
      <c r="N934" s="35">
        <f>IF(M934&gt;0,VLOOKUP(M934,[2]lists!$G$6:$H$144,2,FALSE),"")</f>
        <v>0</v>
      </c>
      <c r="O934" s="35"/>
      <c r="P934" s="35" t="s">
        <v>515</v>
      </c>
      <c r="Q934" s="35" t="s">
        <v>195</v>
      </c>
      <c r="R934" s="35"/>
      <c r="S934" s="35"/>
      <c r="T934" s="35"/>
      <c r="U934" s="35" t="s">
        <v>1460</v>
      </c>
      <c r="V934" s="34" t="s">
        <v>14</v>
      </c>
      <c r="W934" s="35" t="s">
        <v>388</v>
      </c>
      <c r="X934" s="35" t="s">
        <v>1461</v>
      </c>
      <c r="Y934" s="35" t="s">
        <v>1462</v>
      </c>
      <c r="Z934" s="35">
        <v>2002</v>
      </c>
      <c r="AA934" s="35" t="s">
        <v>1463</v>
      </c>
      <c r="AB934" s="35" t="s">
        <v>1464</v>
      </c>
      <c r="AC934" s="64"/>
      <c r="AD934" s="36" t="s">
        <v>182</v>
      </c>
    </row>
    <row r="935" spans="1:30" s="36" customFormat="1">
      <c r="A935" s="39">
        <v>5005</v>
      </c>
      <c r="B935" s="38" t="s">
        <v>385</v>
      </c>
      <c r="C935" s="38" t="s">
        <v>1428</v>
      </c>
      <c r="D935" s="33" t="s">
        <v>87</v>
      </c>
      <c r="E935" s="33" t="str">
        <f>IF(D935&gt;0,VLOOKUP(D935,[2]lists!$C$6:$D$101,2,FALSE),"")</f>
        <v>Triticale</v>
      </c>
      <c r="F935" s="35"/>
      <c r="G935" s="38" t="s">
        <v>405</v>
      </c>
      <c r="H935" s="35" t="s">
        <v>1435</v>
      </c>
      <c r="I935" s="35" t="s">
        <v>540</v>
      </c>
      <c r="J935" s="35" t="s">
        <v>1154</v>
      </c>
      <c r="K935" s="34" t="s">
        <v>252</v>
      </c>
      <c r="L935" s="33"/>
      <c r="M935" s="38" t="s">
        <v>273</v>
      </c>
      <c r="N935" s="35">
        <f>IF(M935&gt;0,VLOOKUP(M935,[2]lists!$G$6:$H$144,2,FALSE),"")</f>
        <v>0</v>
      </c>
      <c r="O935" s="35"/>
      <c r="P935" s="35" t="s">
        <v>515</v>
      </c>
      <c r="Q935" s="35" t="s">
        <v>195</v>
      </c>
      <c r="R935" s="35"/>
      <c r="S935" s="35"/>
      <c r="T935" s="35"/>
      <c r="U935" s="35" t="s">
        <v>1460</v>
      </c>
      <c r="V935" s="34" t="s">
        <v>14</v>
      </c>
      <c r="W935" s="35" t="s">
        <v>388</v>
      </c>
      <c r="X935" s="35" t="s">
        <v>1461</v>
      </c>
      <c r="Y935" s="35" t="s">
        <v>1462</v>
      </c>
      <c r="Z935" s="35">
        <v>2002</v>
      </c>
      <c r="AA935" s="35" t="s">
        <v>1463</v>
      </c>
      <c r="AB935" s="35" t="s">
        <v>1464</v>
      </c>
      <c r="AC935" s="64"/>
      <c r="AD935" s="36" t="s">
        <v>182</v>
      </c>
    </row>
    <row r="936" spans="1:30" s="36" customFormat="1">
      <c r="A936" s="39">
        <v>5005</v>
      </c>
      <c r="B936" s="38" t="s">
        <v>385</v>
      </c>
      <c r="C936" s="38" t="s">
        <v>1428</v>
      </c>
      <c r="D936" s="33" t="s">
        <v>87</v>
      </c>
      <c r="E936" s="33" t="str">
        <f>IF(D936&gt;0,VLOOKUP(D936,[2]lists!$C$6:$D$101,2,FALSE),"")</f>
        <v>Triticale</v>
      </c>
      <c r="F936" s="35"/>
      <c r="G936" s="38" t="s">
        <v>405</v>
      </c>
      <c r="H936" s="35" t="s">
        <v>1435</v>
      </c>
      <c r="I936" s="35" t="s">
        <v>540</v>
      </c>
      <c r="J936" s="35" t="s">
        <v>1154</v>
      </c>
      <c r="K936" s="34" t="s">
        <v>252</v>
      </c>
      <c r="L936" s="33"/>
      <c r="M936" s="38" t="s">
        <v>274</v>
      </c>
      <c r="N936" s="35">
        <f>IF(M936&gt;0,VLOOKUP(M936,[2]lists!$G$6:$H$144,2,FALSE),"")</f>
        <v>0</v>
      </c>
      <c r="O936" s="35"/>
      <c r="P936" s="35" t="s">
        <v>515</v>
      </c>
      <c r="Q936" s="35" t="s">
        <v>195</v>
      </c>
      <c r="R936" s="35"/>
      <c r="S936" s="35"/>
      <c r="T936" s="35"/>
      <c r="U936" s="35" t="s">
        <v>1460</v>
      </c>
      <c r="V936" s="34" t="s">
        <v>14</v>
      </c>
      <c r="W936" s="35" t="s">
        <v>388</v>
      </c>
      <c r="X936" s="35" t="s">
        <v>1461</v>
      </c>
      <c r="Y936" s="35" t="s">
        <v>1462</v>
      </c>
      <c r="Z936" s="35">
        <v>2002</v>
      </c>
      <c r="AA936" s="35" t="s">
        <v>1463</v>
      </c>
      <c r="AB936" s="35" t="s">
        <v>1464</v>
      </c>
      <c r="AC936" s="64"/>
      <c r="AD936" s="36" t="s">
        <v>182</v>
      </c>
    </row>
    <row r="937" spans="1:30" s="36" customFormat="1">
      <c r="A937" s="39">
        <v>5005</v>
      </c>
      <c r="B937" s="38" t="s">
        <v>385</v>
      </c>
      <c r="C937" s="38" t="s">
        <v>1428</v>
      </c>
      <c r="D937" s="33" t="s">
        <v>84</v>
      </c>
      <c r="E937" s="33" t="str">
        <f>IF(D937&gt;0,VLOOKUP(D937,[2]lists!$C$6:$D$101,2,FALSE),"")</f>
        <v>Wheat</v>
      </c>
      <c r="F937" s="35"/>
      <c r="G937" s="38" t="s">
        <v>405</v>
      </c>
      <c r="H937" s="35" t="s">
        <v>1435</v>
      </c>
      <c r="I937" s="35" t="s">
        <v>540</v>
      </c>
      <c r="J937" s="35" t="s">
        <v>396</v>
      </c>
      <c r="K937" s="34" t="s">
        <v>252</v>
      </c>
      <c r="L937" s="33"/>
      <c r="M937" s="38" t="s">
        <v>281</v>
      </c>
      <c r="N937" s="35" t="str">
        <f>IF(M937&gt;0,VLOOKUP(M937,[2]lists!$G$6:$H$144,2,FALSE),"")</f>
        <v>Fusarium nivale</v>
      </c>
      <c r="O937" s="35"/>
      <c r="P937" s="35" t="s">
        <v>515</v>
      </c>
      <c r="Q937" s="35" t="s">
        <v>195</v>
      </c>
      <c r="R937" s="35"/>
      <c r="S937" s="35"/>
      <c r="T937" s="35"/>
      <c r="U937" s="35" t="s">
        <v>1460</v>
      </c>
      <c r="V937" s="34" t="s">
        <v>14</v>
      </c>
      <c r="W937" s="35" t="s">
        <v>388</v>
      </c>
      <c r="X937" s="35" t="s">
        <v>1461</v>
      </c>
      <c r="Y937" s="35" t="s">
        <v>1462</v>
      </c>
      <c r="Z937" s="35">
        <v>2002</v>
      </c>
      <c r="AA937" s="35" t="s">
        <v>1463</v>
      </c>
      <c r="AB937" s="35" t="s">
        <v>1464</v>
      </c>
      <c r="AC937" s="64"/>
      <c r="AD937" s="36" t="s">
        <v>182</v>
      </c>
    </row>
    <row r="938" spans="1:30" s="36" customFormat="1">
      <c r="A938" s="39">
        <v>5005</v>
      </c>
      <c r="B938" s="38" t="s">
        <v>385</v>
      </c>
      <c r="C938" s="38" t="s">
        <v>1428</v>
      </c>
      <c r="D938" s="33" t="s">
        <v>211</v>
      </c>
      <c r="E938" s="33" t="str">
        <f>IF(D938&gt;0,VLOOKUP(D938,[2]lists!$C$6:$D$101,2,FALSE),"")</f>
        <v>Rye</v>
      </c>
      <c r="F938" s="35"/>
      <c r="G938" s="38" t="s">
        <v>405</v>
      </c>
      <c r="H938" s="35" t="s">
        <v>1434</v>
      </c>
      <c r="I938" s="35" t="s">
        <v>540</v>
      </c>
      <c r="J938" s="35" t="s">
        <v>396</v>
      </c>
      <c r="K938" s="34" t="s">
        <v>252</v>
      </c>
      <c r="L938" s="33"/>
      <c r="M938" s="38" t="s">
        <v>281</v>
      </c>
      <c r="N938" s="35" t="str">
        <f>IF(M938&gt;0,VLOOKUP(M938,[2]lists!$G$6:$H$144,2,FALSE),"")</f>
        <v>Fusarium nivale</v>
      </c>
      <c r="O938" s="35"/>
      <c r="P938" s="35" t="s">
        <v>515</v>
      </c>
      <c r="Q938" s="35" t="s">
        <v>195</v>
      </c>
      <c r="R938" s="35"/>
      <c r="S938" s="35"/>
      <c r="T938" s="35"/>
      <c r="U938" s="35" t="s">
        <v>1460</v>
      </c>
      <c r="V938" s="34" t="s">
        <v>14</v>
      </c>
      <c r="W938" s="35" t="s">
        <v>388</v>
      </c>
      <c r="X938" s="35" t="s">
        <v>1461</v>
      </c>
      <c r="Y938" s="35" t="s">
        <v>1462</v>
      </c>
      <c r="Z938" s="35">
        <v>2002</v>
      </c>
      <c r="AA938" s="35" t="s">
        <v>1463</v>
      </c>
      <c r="AB938" s="35" t="s">
        <v>1464</v>
      </c>
      <c r="AC938" s="64"/>
      <c r="AD938" s="36" t="s">
        <v>182</v>
      </c>
    </row>
    <row r="939" spans="1:30" s="36" customFormat="1">
      <c r="A939" s="39">
        <v>5005</v>
      </c>
      <c r="B939" s="38" t="s">
        <v>385</v>
      </c>
      <c r="C939" s="38" t="s">
        <v>1428</v>
      </c>
      <c r="D939" s="33" t="s">
        <v>87</v>
      </c>
      <c r="E939" s="33" t="str">
        <f>IF(D939&gt;0,VLOOKUP(D939,[2]lists!$C$6:$D$101,2,FALSE),"")</f>
        <v>Triticale</v>
      </c>
      <c r="F939" s="35"/>
      <c r="G939" s="38" t="s">
        <v>405</v>
      </c>
      <c r="H939" s="35" t="s">
        <v>1435</v>
      </c>
      <c r="I939" s="35" t="s">
        <v>540</v>
      </c>
      <c r="J939" s="35" t="s">
        <v>1154</v>
      </c>
      <c r="K939" s="34" t="s">
        <v>252</v>
      </c>
      <c r="L939" s="33"/>
      <c r="M939" s="38" t="s">
        <v>281</v>
      </c>
      <c r="N939" s="35" t="str">
        <f>IF(M939&gt;0,VLOOKUP(M939,[2]lists!$G$6:$H$144,2,FALSE),"")</f>
        <v>Fusarium nivale</v>
      </c>
      <c r="O939" s="35"/>
      <c r="P939" s="35" t="s">
        <v>515</v>
      </c>
      <c r="Q939" s="35" t="s">
        <v>195</v>
      </c>
      <c r="R939" s="35"/>
      <c r="S939" s="35"/>
      <c r="T939" s="35"/>
      <c r="U939" s="35" t="s">
        <v>1460</v>
      </c>
      <c r="V939" s="34" t="s">
        <v>14</v>
      </c>
      <c r="W939" s="35" t="s">
        <v>388</v>
      </c>
      <c r="X939" s="35" t="s">
        <v>1461</v>
      </c>
      <c r="Y939" s="35" t="s">
        <v>1462</v>
      </c>
      <c r="Z939" s="35">
        <v>2002</v>
      </c>
      <c r="AA939" s="35" t="s">
        <v>1463</v>
      </c>
      <c r="AB939" s="35" t="s">
        <v>1464</v>
      </c>
      <c r="AC939" s="64"/>
      <c r="AD939" s="36" t="s">
        <v>182</v>
      </c>
    </row>
    <row r="940" spans="1:30" s="36" customFormat="1" ht="19.5" customHeight="1">
      <c r="A940" s="39">
        <v>5006</v>
      </c>
      <c r="B940" s="38" t="s">
        <v>385</v>
      </c>
      <c r="C940" s="38" t="s">
        <v>1428</v>
      </c>
      <c r="D940" s="33" t="s">
        <v>84</v>
      </c>
      <c r="E940" s="33" t="str">
        <f>IF(D940&gt;0,VLOOKUP(D940,[2]lists!$C$6:$D$101,2,FALSE),"")</f>
        <v>Wheat</v>
      </c>
      <c r="F940" s="35"/>
      <c r="G940" s="38" t="s">
        <v>405</v>
      </c>
      <c r="H940" s="35" t="s">
        <v>1435</v>
      </c>
      <c r="I940" s="35" t="s">
        <v>563</v>
      </c>
      <c r="J940" s="35" t="s">
        <v>396</v>
      </c>
      <c r="K940" s="34" t="s">
        <v>252</v>
      </c>
      <c r="L940" s="33"/>
      <c r="M940" s="38" t="s">
        <v>274</v>
      </c>
      <c r="N940" s="35">
        <f>IF(M940&gt;0,VLOOKUP(M940,[2]lists!$G$6:$H$144,2,FALSE),"")</f>
        <v>0</v>
      </c>
      <c r="O940" s="29"/>
      <c r="P940" s="35" t="s">
        <v>515</v>
      </c>
      <c r="Q940" s="33" t="s">
        <v>195</v>
      </c>
      <c r="R940" s="38"/>
      <c r="S940" s="35"/>
      <c r="T940" s="38"/>
      <c r="U940" s="35" t="s">
        <v>1468</v>
      </c>
      <c r="V940" s="34" t="s">
        <v>14</v>
      </c>
      <c r="W940" s="35" t="s">
        <v>388</v>
      </c>
      <c r="X940" s="35" t="s">
        <v>1469</v>
      </c>
      <c r="Y940" s="35" t="s">
        <v>1470</v>
      </c>
      <c r="Z940" s="35">
        <v>1995</v>
      </c>
      <c r="AA940" s="35" t="s">
        <v>1471</v>
      </c>
      <c r="AB940" s="29" t="s">
        <v>1472</v>
      </c>
      <c r="AC940" s="33" t="s">
        <v>1473</v>
      </c>
      <c r="AD940" s="34" t="s">
        <v>183</v>
      </c>
    </row>
    <row r="941" spans="1:30" s="36" customFormat="1">
      <c r="A941" s="39">
        <v>5006</v>
      </c>
      <c r="B941" s="38" t="s">
        <v>385</v>
      </c>
      <c r="C941" s="38" t="s">
        <v>1428</v>
      </c>
      <c r="D941" s="33" t="s">
        <v>84</v>
      </c>
      <c r="E941" s="33" t="str">
        <f>IF(D941&gt;0,VLOOKUP(D941,[2]lists!$C$6:$D$101,2,FALSE),"")</f>
        <v>Wheat</v>
      </c>
      <c r="F941" s="35"/>
      <c r="G941" s="38" t="s">
        <v>405</v>
      </c>
      <c r="H941" s="35"/>
      <c r="I941" s="35" t="s">
        <v>367</v>
      </c>
      <c r="J941" s="35" t="s">
        <v>396</v>
      </c>
      <c r="K941" s="34" t="s">
        <v>252</v>
      </c>
      <c r="L941" s="33"/>
      <c r="M941" s="38" t="s">
        <v>274</v>
      </c>
      <c r="N941" s="35">
        <f>IF(M941&gt;0,VLOOKUP(M941,[2]lists!$G$6:$H$144,2,FALSE),"")</f>
        <v>0</v>
      </c>
      <c r="O941" s="29"/>
      <c r="P941" s="35" t="s">
        <v>515</v>
      </c>
      <c r="Q941" s="33" t="s">
        <v>195</v>
      </c>
      <c r="R941" s="38"/>
      <c r="S941" s="35"/>
      <c r="T941" s="38"/>
      <c r="U941" s="35" t="s">
        <v>1468</v>
      </c>
      <c r="V941" s="34" t="s">
        <v>14</v>
      </c>
      <c r="W941" s="35" t="s">
        <v>388</v>
      </c>
      <c r="X941" s="35" t="s">
        <v>1469</v>
      </c>
      <c r="Y941" s="35" t="s">
        <v>1470</v>
      </c>
      <c r="Z941" s="35">
        <v>1995</v>
      </c>
      <c r="AA941" s="35" t="s">
        <v>1471</v>
      </c>
      <c r="AB941" s="29" t="s">
        <v>1472</v>
      </c>
      <c r="AC941" s="33" t="s">
        <v>1473</v>
      </c>
      <c r="AD941" s="34" t="s">
        <v>183</v>
      </c>
    </row>
    <row r="942" spans="1:30" s="36" customFormat="1">
      <c r="A942" s="39">
        <v>5006</v>
      </c>
      <c r="B942" s="38" t="s">
        <v>385</v>
      </c>
      <c r="C942" s="38" t="s">
        <v>1428</v>
      </c>
      <c r="D942" s="33" t="s">
        <v>84</v>
      </c>
      <c r="E942" s="33" t="str">
        <f>IF(D942&gt;0,VLOOKUP(D942,[2]lists!$C$6:$D$101,2,FALSE),"")</f>
        <v>Wheat</v>
      </c>
      <c r="F942" s="35"/>
      <c r="G942" s="38" t="s">
        <v>405</v>
      </c>
      <c r="H942" s="35"/>
      <c r="I942" s="35" t="s">
        <v>625</v>
      </c>
      <c r="J942" s="35" t="s">
        <v>1474</v>
      </c>
      <c r="K942" s="34" t="s">
        <v>252</v>
      </c>
      <c r="L942" s="33"/>
      <c r="M942" s="38" t="s">
        <v>274</v>
      </c>
      <c r="N942" s="35">
        <f>IF(M942&gt;0,VLOOKUP(M942,[2]lists!$G$6:$H$144,2,FALSE),"")</f>
        <v>0</v>
      </c>
      <c r="O942" s="29"/>
      <c r="P942" s="35" t="s">
        <v>515</v>
      </c>
      <c r="Q942" s="33" t="s">
        <v>198</v>
      </c>
      <c r="R942" s="38"/>
      <c r="S942" s="35"/>
      <c r="T942" s="38"/>
      <c r="U942" s="35" t="s">
        <v>1468</v>
      </c>
      <c r="V942" s="34" t="s">
        <v>14</v>
      </c>
      <c r="W942" s="35" t="s">
        <v>388</v>
      </c>
      <c r="X942" s="35" t="s">
        <v>1469</v>
      </c>
      <c r="Y942" s="35" t="s">
        <v>1470</v>
      </c>
      <c r="Z942" s="35">
        <v>1995</v>
      </c>
      <c r="AA942" s="35" t="s">
        <v>1471</v>
      </c>
      <c r="AB942" s="29" t="s">
        <v>1472</v>
      </c>
      <c r="AC942" s="33" t="s">
        <v>1473</v>
      </c>
      <c r="AD942" s="34" t="s">
        <v>183</v>
      </c>
    </row>
    <row r="943" spans="1:30" s="36" customFormat="1">
      <c r="A943" s="39">
        <v>5006</v>
      </c>
      <c r="B943" s="38" t="s">
        <v>385</v>
      </c>
      <c r="C943" s="38" t="s">
        <v>1428</v>
      </c>
      <c r="D943" s="33" t="s">
        <v>84</v>
      </c>
      <c r="E943" s="33" t="str">
        <f>IF(D943&gt;0,VLOOKUP(D943,[2]lists!$C$6:$D$101,2,FALSE),"")</f>
        <v>Wheat</v>
      </c>
      <c r="F943" s="35"/>
      <c r="G943" s="38" t="s">
        <v>405</v>
      </c>
      <c r="H943" s="35" t="s">
        <v>1435</v>
      </c>
      <c r="I943" s="35" t="s">
        <v>540</v>
      </c>
      <c r="J943" s="35" t="s">
        <v>1475</v>
      </c>
      <c r="K943" s="34" t="s">
        <v>252</v>
      </c>
      <c r="L943" s="33"/>
      <c r="M943" s="38" t="s">
        <v>274</v>
      </c>
      <c r="N943" s="35">
        <f>IF(M943&gt;0,VLOOKUP(M943,[2]lists!$G$6:$H$144,2,FALSE),"")</f>
        <v>0</v>
      </c>
      <c r="O943" s="29"/>
      <c r="P943" s="35" t="s">
        <v>515</v>
      </c>
      <c r="Q943" s="33" t="s">
        <v>255</v>
      </c>
      <c r="R943" s="38"/>
      <c r="S943" s="35"/>
      <c r="T943" s="38"/>
      <c r="U943" s="35" t="s">
        <v>1468</v>
      </c>
      <c r="V943" s="34" t="s">
        <v>14</v>
      </c>
      <c r="W943" s="35" t="s">
        <v>388</v>
      </c>
      <c r="X943" s="35" t="s">
        <v>1469</v>
      </c>
      <c r="Y943" s="35" t="s">
        <v>1470</v>
      </c>
      <c r="Z943" s="35">
        <v>1995</v>
      </c>
      <c r="AA943" s="35" t="s">
        <v>1471</v>
      </c>
      <c r="AB943" s="29" t="s">
        <v>1472</v>
      </c>
      <c r="AC943" s="33" t="s">
        <v>1473</v>
      </c>
      <c r="AD943" s="34" t="s">
        <v>183</v>
      </c>
    </row>
    <row r="944" spans="1:30" s="36" customFormat="1">
      <c r="A944" s="39">
        <v>5006</v>
      </c>
      <c r="B944" s="38" t="s">
        <v>385</v>
      </c>
      <c r="C944" s="38" t="s">
        <v>1428</v>
      </c>
      <c r="D944" s="33" t="s">
        <v>72</v>
      </c>
      <c r="E944" s="33" t="str">
        <f>IF(D944&gt;0,VLOOKUP(D944,[2]lists!$C$6:$D$101,2,FALSE),"")</f>
        <v>Barley</v>
      </c>
      <c r="F944" s="35"/>
      <c r="G944" s="38" t="s">
        <v>405</v>
      </c>
      <c r="H944" s="35"/>
      <c r="I944" s="35" t="s">
        <v>367</v>
      </c>
      <c r="J944" s="35" t="s">
        <v>396</v>
      </c>
      <c r="K944" s="34" t="s">
        <v>252</v>
      </c>
      <c r="L944" s="33"/>
      <c r="M944" s="38" t="s">
        <v>274</v>
      </c>
      <c r="N944" s="35">
        <f>IF(M944&gt;0,VLOOKUP(M944,[2]lists!$G$6:$H$144,2,FALSE),"")</f>
        <v>0</v>
      </c>
      <c r="O944" s="29"/>
      <c r="P944" s="35" t="s">
        <v>515</v>
      </c>
      <c r="Q944" s="33" t="s">
        <v>195</v>
      </c>
      <c r="R944" s="38"/>
      <c r="S944" s="35"/>
      <c r="T944" s="38"/>
      <c r="U944" s="35" t="s">
        <v>1468</v>
      </c>
      <c r="V944" s="34" t="s">
        <v>14</v>
      </c>
      <c r="W944" s="35" t="s">
        <v>388</v>
      </c>
      <c r="X944" s="35" t="s">
        <v>1469</v>
      </c>
      <c r="Y944" s="35" t="s">
        <v>1470</v>
      </c>
      <c r="Z944" s="35">
        <v>1995</v>
      </c>
      <c r="AA944" s="35" t="s">
        <v>1471</v>
      </c>
      <c r="AB944" s="29" t="s">
        <v>1472</v>
      </c>
      <c r="AC944" s="33" t="s">
        <v>1473</v>
      </c>
      <c r="AD944" s="34" t="s">
        <v>183</v>
      </c>
    </row>
    <row r="945" spans="1:30" s="36" customFormat="1">
      <c r="A945" s="39">
        <v>5006</v>
      </c>
      <c r="B945" s="38" t="s">
        <v>385</v>
      </c>
      <c r="C945" s="38" t="s">
        <v>1428</v>
      </c>
      <c r="D945" s="33" t="s">
        <v>72</v>
      </c>
      <c r="E945" s="33" t="str">
        <f>IF(D945&gt;0,VLOOKUP(D945,[2]lists!$C$6:$D$101,2,FALSE),"")</f>
        <v>Barley</v>
      </c>
      <c r="F945" s="35"/>
      <c r="G945" s="38" t="s">
        <v>405</v>
      </c>
      <c r="H945" s="35"/>
      <c r="I945" s="35" t="s">
        <v>625</v>
      </c>
      <c r="J945" s="35" t="s">
        <v>1332</v>
      </c>
      <c r="K945" s="34" t="s">
        <v>252</v>
      </c>
      <c r="L945" s="33"/>
      <c r="M945" s="38" t="s">
        <v>274</v>
      </c>
      <c r="N945" s="35">
        <f>IF(M945&gt;0,VLOOKUP(M945,[2]lists!$G$6:$H$144,2,FALSE),"")</f>
        <v>0</v>
      </c>
      <c r="O945" s="29"/>
      <c r="P945" s="35" t="s">
        <v>515</v>
      </c>
      <c r="Q945" s="33" t="s">
        <v>195</v>
      </c>
      <c r="R945" s="38"/>
      <c r="S945" s="35"/>
      <c r="T945" s="38"/>
      <c r="U945" s="35" t="s">
        <v>1468</v>
      </c>
      <c r="V945" s="34" t="s">
        <v>14</v>
      </c>
      <c r="W945" s="35" t="s">
        <v>388</v>
      </c>
      <c r="X945" s="35" t="s">
        <v>1469</v>
      </c>
      <c r="Y945" s="35" t="s">
        <v>1470</v>
      </c>
      <c r="Z945" s="35">
        <v>1995</v>
      </c>
      <c r="AA945" s="35" t="s">
        <v>1471</v>
      </c>
      <c r="AB945" s="29" t="s">
        <v>1472</v>
      </c>
      <c r="AC945" s="33" t="s">
        <v>1473</v>
      </c>
      <c r="AD945" s="34" t="s">
        <v>183</v>
      </c>
    </row>
    <row r="946" spans="1:30" s="36" customFormat="1">
      <c r="A946" s="39">
        <v>5006</v>
      </c>
      <c r="B946" s="38" t="s">
        <v>385</v>
      </c>
      <c r="C946" s="38" t="s">
        <v>1428</v>
      </c>
      <c r="D946" s="33" t="s">
        <v>87</v>
      </c>
      <c r="E946" s="33" t="str">
        <f>IF(D946&gt;0,VLOOKUP(D946,[2]lists!$C$6:$D$101,2,FALSE),"")</f>
        <v>Triticale</v>
      </c>
      <c r="F946" s="35"/>
      <c r="G946" s="38" t="s">
        <v>405</v>
      </c>
      <c r="H946" s="35" t="s">
        <v>1435</v>
      </c>
      <c r="I946" s="35" t="s">
        <v>540</v>
      </c>
      <c r="J946" s="35" t="s">
        <v>1476</v>
      </c>
      <c r="K946" s="34" t="s">
        <v>252</v>
      </c>
      <c r="L946" s="33"/>
      <c r="M946" s="38" t="s">
        <v>274</v>
      </c>
      <c r="N946" s="35">
        <f>IF(M946&gt;0,VLOOKUP(M946,[2]lists!$G$6:$H$144,2,FALSE),"")</f>
        <v>0</v>
      </c>
      <c r="O946" s="29"/>
      <c r="P946" s="35" t="s">
        <v>515</v>
      </c>
      <c r="Q946" s="33" t="s">
        <v>195</v>
      </c>
      <c r="R946" s="38"/>
      <c r="S946" s="35"/>
      <c r="T946" s="38"/>
      <c r="U946" s="35" t="s">
        <v>1468</v>
      </c>
      <c r="V946" s="34" t="s">
        <v>14</v>
      </c>
      <c r="W946" s="35" t="s">
        <v>388</v>
      </c>
      <c r="X946" s="35" t="s">
        <v>1469</v>
      </c>
      <c r="Y946" s="35" t="s">
        <v>1470</v>
      </c>
      <c r="Z946" s="35">
        <v>1995</v>
      </c>
      <c r="AA946" s="35" t="s">
        <v>1471</v>
      </c>
      <c r="AB946" s="29" t="s">
        <v>1472</v>
      </c>
      <c r="AC946" s="33" t="s">
        <v>1473</v>
      </c>
      <c r="AD946" s="34" t="s">
        <v>183</v>
      </c>
    </row>
    <row r="947" spans="1:30" s="36" customFormat="1">
      <c r="A947" s="39">
        <v>5006</v>
      </c>
      <c r="B947" s="38" t="s">
        <v>385</v>
      </c>
      <c r="C947" s="38" t="s">
        <v>1428</v>
      </c>
      <c r="D947" s="33" t="s">
        <v>84</v>
      </c>
      <c r="E947" s="33" t="str">
        <f>IF(D947&gt;0,VLOOKUP(D947,[2]lists!$C$6:$D$101,2,FALSE),"")</f>
        <v>Wheat</v>
      </c>
      <c r="F947" s="35"/>
      <c r="G947" s="38" t="s">
        <v>405</v>
      </c>
      <c r="H947" s="35" t="s">
        <v>1435</v>
      </c>
      <c r="I947" s="35" t="s">
        <v>563</v>
      </c>
      <c r="J947" s="35" t="s">
        <v>1477</v>
      </c>
      <c r="K947" s="34" t="s">
        <v>252</v>
      </c>
      <c r="L947" s="33"/>
      <c r="M947" s="38" t="s">
        <v>273</v>
      </c>
      <c r="N947" s="35">
        <f>IF(M947&gt;0,VLOOKUP(M947,[2]lists!$G$6:$H$144,2,FALSE),"")</f>
        <v>0</v>
      </c>
      <c r="O947" s="29"/>
      <c r="P947" s="35" t="s">
        <v>515</v>
      </c>
      <c r="Q947" s="33" t="s">
        <v>195</v>
      </c>
      <c r="R947" s="38"/>
      <c r="S947" s="35"/>
      <c r="T947" s="38"/>
      <c r="U947" s="35" t="s">
        <v>1468</v>
      </c>
      <c r="V947" s="34" t="s">
        <v>14</v>
      </c>
      <c r="W947" s="35" t="s">
        <v>388</v>
      </c>
      <c r="X947" s="35" t="s">
        <v>1469</v>
      </c>
      <c r="Y947" s="35" t="s">
        <v>1470</v>
      </c>
      <c r="Z947" s="35">
        <v>1995</v>
      </c>
      <c r="AA947" s="35" t="s">
        <v>1471</v>
      </c>
      <c r="AB947" s="29" t="s">
        <v>1472</v>
      </c>
      <c r="AC947" s="33" t="s">
        <v>1473</v>
      </c>
      <c r="AD947" s="34" t="s">
        <v>183</v>
      </c>
    </row>
    <row r="948" spans="1:30" s="36" customFormat="1">
      <c r="A948" s="39">
        <v>5006</v>
      </c>
      <c r="B948" s="38" t="s">
        <v>385</v>
      </c>
      <c r="C948" s="38" t="s">
        <v>1428</v>
      </c>
      <c r="D948" s="33" t="s">
        <v>84</v>
      </c>
      <c r="E948" s="33" t="str">
        <f>IF(D948&gt;0,VLOOKUP(D948,[2]lists!$C$6:$D$101,2,FALSE),"")</f>
        <v>Wheat</v>
      </c>
      <c r="F948" s="35"/>
      <c r="G948" s="38" t="s">
        <v>405</v>
      </c>
      <c r="H948" s="35" t="s">
        <v>1435</v>
      </c>
      <c r="I948" s="35" t="s">
        <v>367</v>
      </c>
      <c r="J948" s="35" t="s">
        <v>1477</v>
      </c>
      <c r="K948" s="34" t="s">
        <v>252</v>
      </c>
      <c r="L948" s="33"/>
      <c r="M948" s="38" t="s">
        <v>273</v>
      </c>
      <c r="N948" s="35">
        <f>IF(M948&gt;0,VLOOKUP(M948,[2]lists!$G$6:$H$144,2,FALSE),"")</f>
        <v>0</v>
      </c>
      <c r="O948" s="29"/>
      <c r="P948" s="35" t="s">
        <v>515</v>
      </c>
      <c r="Q948" s="33" t="s">
        <v>195</v>
      </c>
      <c r="R948" s="38"/>
      <c r="S948" s="35"/>
      <c r="T948" s="38"/>
      <c r="U948" s="35" t="s">
        <v>1468</v>
      </c>
      <c r="V948" s="34" t="s">
        <v>14</v>
      </c>
      <c r="W948" s="35" t="s">
        <v>388</v>
      </c>
      <c r="X948" s="35" t="s">
        <v>1469</v>
      </c>
      <c r="Y948" s="35" t="s">
        <v>1470</v>
      </c>
      <c r="Z948" s="35">
        <v>1995</v>
      </c>
      <c r="AA948" s="35" t="s">
        <v>1471</v>
      </c>
      <c r="AB948" s="29" t="s">
        <v>1472</v>
      </c>
      <c r="AC948" s="33" t="s">
        <v>1473</v>
      </c>
      <c r="AD948" s="34" t="s">
        <v>183</v>
      </c>
    </row>
    <row r="949" spans="1:30" s="36" customFormat="1">
      <c r="A949" s="39">
        <v>5006</v>
      </c>
      <c r="B949" s="38" t="s">
        <v>385</v>
      </c>
      <c r="C949" s="38" t="s">
        <v>1428</v>
      </c>
      <c r="D949" s="33" t="s">
        <v>84</v>
      </c>
      <c r="E949" s="33" t="str">
        <f>IF(D949&gt;0,VLOOKUP(D949,[2]lists!$C$6:$D$101,2,FALSE),"")</f>
        <v>Wheat</v>
      </c>
      <c r="F949" s="35"/>
      <c r="G949" s="38" t="s">
        <v>405</v>
      </c>
      <c r="H949" s="35"/>
      <c r="I949" s="35" t="s">
        <v>625</v>
      </c>
      <c r="J949" s="35" t="s">
        <v>1474</v>
      </c>
      <c r="K949" s="34" t="s">
        <v>252</v>
      </c>
      <c r="L949" s="33"/>
      <c r="M949" s="38" t="s">
        <v>273</v>
      </c>
      <c r="N949" s="35">
        <f>IF(M949&gt;0,VLOOKUP(M949,[2]lists!$G$6:$H$144,2,FALSE),"")</f>
        <v>0</v>
      </c>
      <c r="O949" s="29"/>
      <c r="P949" s="35" t="s">
        <v>515</v>
      </c>
      <c r="Q949" s="33" t="s">
        <v>255</v>
      </c>
      <c r="R949" s="38"/>
      <c r="S949" s="35"/>
      <c r="T949" s="38"/>
      <c r="U949" s="35" t="s">
        <v>1468</v>
      </c>
      <c r="V949" s="34" t="s">
        <v>14</v>
      </c>
      <c r="W949" s="35" t="s">
        <v>388</v>
      </c>
      <c r="X949" s="35" t="s">
        <v>1469</v>
      </c>
      <c r="Y949" s="35" t="s">
        <v>1470</v>
      </c>
      <c r="Z949" s="35">
        <v>1995</v>
      </c>
      <c r="AA949" s="35" t="s">
        <v>1471</v>
      </c>
      <c r="AB949" s="29" t="s">
        <v>1472</v>
      </c>
      <c r="AC949" s="33" t="s">
        <v>1473</v>
      </c>
      <c r="AD949" s="34" t="s">
        <v>183</v>
      </c>
    </row>
    <row r="950" spans="1:30" s="36" customFormat="1">
      <c r="A950" s="39">
        <v>5006</v>
      </c>
      <c r="B950" s="38" t="s">
        <v>385</v>
      </c>
      <c r="C950" s="38" t="s">
        <v>1428</v>
      </c>
      <c r="D950" s="33" t="s">
        <v>84</v>
      </c>
      <c r="E950" s="33" t="str">
        <f>IF(D950&gt;0,VLOOKUP(D950,[2]lists!$C$6:$D$101,2,FALSE),"")</f>
        <v>Wheat</v>
      </c>
      <c r="F950" s="35"/>
      <c r="G950" s="38" t="s">
        <v>405</v>
      </c>
      <c r="H950" s="35" t="s">
        <v>1435</v>
      </c>
      <c r="I950" s="35" t="s">
        <v>540</v>
      </c>
      <c r="J950" s="35" t="s">
        <v>1478</v>
      </c>
      <c r="K950" s="34" t="s">
        <v>252</v>
      </c>
      <c r="L950" s="33"/>
      <c r="M950" s="38" t="s">
        <v>273</v>
      </c>
      <c r="N950" s="35">
        <f>IF(M950&gt;0,VLOOKUP(M950,[2]lists!$G$6:$H$144,2,FALSE),"")</f>
        <v>0</v>
      </c>
      <c r="O950" s="29"/>
      <c r="P950" s="35" t="s">
        <v>515</v>
      </c>
      <c r="Q950" s="33" t="s">
        <v>195</v>
      </c>
      <c r="R950" s="38"/>
      <c r="S950" s="35"/>
      <c r="T950" s="38"/>
      <c r="U950" s="35" t="s">
        <v>1468</v>
      </c>
      <c r="V950" s="34" t="s">
        <v>14</v>
      </c>
      <c r="W950" s="35" t="s">
        <v>388</v>
      </c>
      <c r="X950" s="35" t="s">
        <v>1469</v>
      </c>
      <c r="Y950" s="35" t="s">
        <v>1470</v>
      </c>
      <c r="Z950" s="35">
        <v>1995</v>
      </c>
      <c r="AA950" s="35" t="s">
        <v>1471</v>
      </c>
      <c r="AB950" s="29" t="s">
        <v>1472</v>
      </c>
      <c r="AC950" s="33" t="s">
        <v>1473</v>
      </c>
      <c r="AD950" s="34" t="s">
        <v>183</v>
      </c>
    </row>
    <row r="951" spans="1:30" s="36" customFormat="1">
      <c r="A951" s="39">
        <v>5006</v>
      </c>
      <c r="B951" s="38" t="s">
        <v>385</v>
      </c>
      <c r="C951" s="38" t="s">
        <v>1428</v>
      </c>
      <c r="D951" s="33" t="s">
        <v>72</v>
      </c>
      <c r="E951" s="33" t="str">
        <f>IF(D951&gt;0,VLOOKUP(D951,[2]lists!$C$6:$D$101,2,FALSE),"")</f>
        <v>Barley</v>
      </c>
      <c r="F951" s="35"/>
      <c r="G951" s="38" t="s">
        <v>405</v>
      </c>
      <c r="H951" s="35"/>
      <c r="I951" s="35" t="s">
        <v>367</v>
      </c>
      <c r="J951" s="35" t="s">
        <v>396</v>
      </c>
      <c r="K951" s="34" t="s">
        <v>252</v>
      </c>
      <c r="L951" s="33"/>
      <c r="M951" s="38" t="s">
        <v>273</v>
      </c>
      <c r="N951" s="35">
        <f>IF(M951&gt;0,VLOOKUP(M951,[2]lists!$G$6:$H$144,2,FALSE),"")</f>
        <v>0</v>
      </c>
      <c r="O951" s="29"/>
      <c r="P951" s="35" t="s">
        <v>515</v>
      </c>
      <c r="Q951" s="33" t="s">
        <v>195</v>
      </c>
      <c r="R951" s="38"/>
      <c r="S951" s="35"/>
      <c r="T951" s="38"/>
      <c r="U951" s="35" t="s">
        <v>1468</v>
      </c>
      <c r="V951" s="34" t="s">
        <v>14</v>
      </c>
      <c r="W951" s="35" t="s">
        <v>388</v>
      </c>
      <c r="X951" s="35" t="s">
        <v>1469</v>
      </c>
      <c r="Y951" s="35" t="s">
        <v>1470</v>
      </c>
      <c r="Z951" s="35">
        <v>1995</v>
      </c>
      <c r="AA951" s="35" t="s">
        <v>1471</v>
      </c>
      <c r="AB951" s="29" t="s">
        <v>1472</v>
      </c>
      <c r="AC951" s="33" t="s">
        <v>1473</v>
      </c>
      <c r="AD951" s="34" t="s">
        <v>183</v>
      </c>
    </row>
    <row r="952" spans="1:30" s="36" customFormat="1">
      <c r="A952" s="39">
        <v>5006</v>
      </c>
      <c r="B952" s="38" t="s">
        <v>385</v>
      </c>
      <c r="C952" s="38" t="s">
        <v>1428</v>
      </c>
      <c r="D952" s="33" t="s">
        <v>72</v>
      </c>
      <c r="E952" s="33" t="str">
        <f>IF(D952&gt;0,VLOOKUP(D952,[2]lists!$C$6:$D$101,2,FALSE),"")</f>
        <v>Barley</v>
      </c>
      <c r="F952" s="35"/>
      <c r="G952" s="38" t="s">
        <v>405</v>
      </c>
      <c r="H952" s="35"/>
      <c r="I952" s="35" t="s">
        <v>625</v>
      </c>
      <c r="J952" s="35" t="s">
        <v>1332</v>
      </c>
      <c r="K952" s="34" t="s">
        <v>252</v>
      </c>
      <c r="L952" s="33"/>
      <c r="M952" s="38" t="s">
        <v>273</v>
      </c>
      <c r="N952" s="35">
        <f>IF(M952&gt;0,VLOOKUP(M952,[2]lists!$G$6:$H$144,2,FALSE),"")</f>
        <v>0</v>
      </c>
      <c r="O952" s="29"/>
      <c r="P952" s="35" t="s">
        <v>515</v>
      </c>
      <c r="Q952" s="33" t="s">
        <v>195</v>
      </c>
      <c r="R952" s="38"/>
      <c r="S952" s="35"/>
      <c r="T952" s="38"/>
      <c r="U952" s="35" t="s">
        <v>1468</v>
      </c>
      <c r="V952" s="34" t="s">
        <v>14</v>
      </c>
      <c r="W952" s="35" t="s">
        <v>388</v>
      </c>
      <c r="X952" s="35" t="s">
        <v>1469</v>
      </c>
      <c r="Y952" s="35" t="s">
        <v>1470</v>
      </c>
      <c r="Z952" s="35">
        <v>1995</v>
      </c>
      <c r="AA952" s="35" t="s">
        <v>1471</v>
      </c>
      <c r="AB952" s="29" t="s">
        <v>1472</v>
      </c>
      <c r="AC952" s="33" t="s">
        <v>1473</v>
      </c>
      <c r="AD952" s="34" t="s">
        <v>183</v>
      </c>
    </row>
    <row r="953" spans="1:30" s="36" customFormat="1">
      <c r="A953" s="39">
        <v>5006</v>
      </c>
      <c r="B953" s="38" t="s">
        <v>385</v>
      </c>
      <c r="C953" s="38" t="s">
        <v>1428</v>
      </c>
      <c r="D953" s="33" t="s">
        <v>87</v>
      </c>
      <c r="E953" s="33" t="str">
        <f>IF(D953&gt;0,VLOOKUP(D953,[2]lists!$C$6:$D$101,2,FALSE),"")</f>
        <v>Triticale</v>
      </c>
      <c r="F953" s="35"/>
      <c r="G953" s="38" t="s">
        <v>405</v>
      </c>
      <c r="H953" s="35" t="s">
        <v>1435</v>
      </c>
      <c r="I953" s="35" t="s">
        <v>540</v>
      </c>
      <c r="J953" s="35" t="s">
        <v>1476</v>
      </c>
      <c r="K953" s="34" t="s">
        <v>252</v>
      </c>
      <c r="L953" s="33"/>
      <c r="M953" s="38" t="s">
        <v>273</v>
      </c>
      <c r="N953" s="35">
        <f>IF(M953&gt;0,VLOOKUP(M953,[2]lists!$G$6:$H$144,2,FALSE),"")</f>
        <v>0</v>
      </c>
      <c r="O953" s="29"/>
      <c r="P953" s="35" t="s">
        <v>515</v>
      </c>
      <c r="Q953" s="33" t="s">
        <v>195</v>
      </c>
      <c r="R953" s="38"/>
      <c r="S953" s="35"/>
      <c r="T953" s="38"/>
      <c r="U953" s="35" t="s">
        <v>1468</v>
      </c>
      <c r="V953" s="34" t="s">
        <v>14</v>
      </c>
      <c r="W953" s="35" t="s">
        <v>388</v>
      </c>
      <c r="X953" s="35" t="s">
        <v>1469</v>
      </c>
      <c r="Y953" s="35" t="s">
        <v>1470</v>
      </c>
      <c r="Z953" s="35">
        <v>1995</v>
      </c>
      <c r="AA953" s="35" t="s">
        <v>1471</v>
      </c>
      <c r="AB953" s="29" t="s">
        <v>1472</v>
      </c>
      <c r="AC953" s="33" t="s">
        <v>1473</v>
      </c>
      <c r="AD953" s="34" t="s">
        <v>183</v>
      </c>
    </row>
    <row r="954" spans="1:30" s="36" customFormat="1">
      <c r="A954" s="39">
        <v>5006</v>
      </c>
      <c r="B954" s="38" t="s">
        <v>385</v>
      </c>
      <c r="C954" s="38" t="s">
        <v>1428</v>
      </c>
      <c r="D954" s="33" t="s">
        <v>84</v>
      </c>
      <c r="E954" s="33" t="str">
        <f>IF(D954&gt;0,VLOOKUP(D954,[2]lists!$C$6:$D$101,2,FALSE),"")</f>
        <v>Wheat</v>
      </c>
      <c r="F954" s="35"/>
      <c r="G954" s="38" t="s">
        <v>405</v>
      </c>
      <c r="H954" s="35" t="s">
        <v>1435</v>
      </c>
      <c r="I954" s="35" t="s">
        <v>367</v>
      </c>
      <c r="J954" s="35" t="s">
        <v>931</v>
      </c>
      <c r="K954" s="34" t="s">
        <v>252</v>
      </c>
      <c r="L954" s="33"/>
      <c r="M954" s="38" t="s">
        <v>281</v>
      </c>
      <c r="N954" s="35" t="str">
        <f>IF(M954&gt;0,VLOOKUP(M954,[2]lists!$G$6:$H$144,2,FALSE),"")</f>
        <v>Fusarium nivale</v>
      </c>
      <c r="O954" s="29"/>
      <c r="P954" s="35" t="s">
        <v>515</v>
      </c>
      <c r="Q954" s="33" t="s">
        <v>195</v>
      </c>
      <c r="R954" s="38"/>
      <c r="S954" s="35"/>
      <c r="T954" s="38"/>
      <c r="U954" s="35" t="s">
        <v>1468</v>
      </c>
      <c r="V954" s="34" t="s">
        <v>14</v>
      </c>
      <c r="W954" s="35" t="s">
        <v>388</v>
      </c>
      <c r="X954" s="35" t="s">
        <v>1469</v>
      </c>
      <c r="Y954" s="35" t="s">
        <v>1470</v>
      </c>
      <c r="Z954" s="35">
        <v>1995</v>
      </c>
      <c r="AA954" s="35" t="s">
        <v>1471</v>
      </c>
      <c r="AB954" s="29" t="s">
        <v>1472</v>
      </c>
      <c r="AC954" s="33" t="s">
        <v>1473</v>
      </c>
      <c r="AD954" s="34" t="s">
        <v>183</v>
      </c>
    </row>
    <row r="955" spans="1:30" s="36" customFormat="1" ht="16.5" customHeight="1">
      <c r="A955" s="39">
        <v>5006</v>
      </c>
      <c r="B955" s="38" t="s">
        <v>385</v>
      </c>
      <c r="C955" s="38" t="s">
        <v>1428</v>
      </c>
      <c r="D955" s="33" t="s">
        <v>84</v>
      </c>
      <c r="E955" s="33" t="str">
        <f>IF(D955&gt;0,VLOOKUP(D955,[2]lists!$C$6:$D$101,2,FALSE),"")</f>
        <v>Wheat</v>
      </c>
      <c r="F955" s="35"/>
      <c r="G955" s="38" t="s">
        <v>405</v>
      </c>
      <c r="H955" s="35"/>
      <c r="I955" s="35" t="s">
        <v>625</v>
      </c>
      <c r="J955" s="35" t="s">
        <v>1479</v>
      </c>
      <c r="K955" s="34" t="s">
        <v>252</v>
      </c>
      <c r="L955" s="33"/>
      <c r="M955" s="38" t="s">
        <v>281</v>
      </c>
      <c r="N955" s="35" t="str">
        <f>IF(M955&gt;0,VLOOKUP(M955,[2]lists!$G$6:$H$144,2,FALSE),"")</f>
        <v>Fusarium nivale</v>
      </c>
      <c r="O955" s="29"/>
      <c r="P955" s="35" t="s">
        <v>515</v>
      </c>
      <c r="Q955" s="33" t="s">
        <v>195</v>
      </c>
      <c r="R955" s="38"/>
      <c r="S955" s="35"/>
      <c r="T955" s="38"/>
      <c r="U955" s="35" t="s">
        <v>1468</v>
      </c>
      <c r="V955" s="34" t="s">
        <v>14</v>
      </c>
      <c r="W955" s="35" t="s">
        <v>388</v>
      </c>
      <c r="X955" s="35" t="s">
        <v>1469</v>
      </c>
      <c r="Y955" s="35" t="s">
        <v>1470</v>
      </c>
      <c r="Z955" s="35">
        <v>1995</v>
      </c>
      <c r="AA955" s="35" t="s">
        <v>1471</v>
      </c>
      <c r="AB955" s="29" t="s">
        <v>1472</v>
      </c>
      <c r="AC955" s="33" t="s">
        <v>1473</v>
      </c>
      <c r="AD955" s="34" t="s">
        <v>183</v>
      </c>
    </row>
    <row r="956" spans="1:30" s="36" customFormat="1">
      <c r="A956" s="39">
        <v>5006</v>
      </c>
      <c r="B956" s="38" t="s">
        <v>385</v>
      </c>
      <c r="C956" s="38" t="s">
        <v>1428</v>
      </c>
      <c r="D956" s="33" t="s">
        <v>84</v>
      </c>
      <c r="E956" s="33" t="str">
        <f>IF(D956&gt;0,VLOOKUP(D956,[2]lists!$C$6:$D$101,2,FALSE),"")</f>
        <v>Wheat</v>
      </c>
      <c r="F956" s="35"/>
      <c r="G956" s="38" t="s">
        <v>405</v>
      </c>
      <c r="H956" s="35" t="s">
        <v>1435</v>
      </c>
      <c r="I956" s="35" t="s">
        <v>540</v>
      </c>
      <c r="J956" s="35" t="s">
        <v>1480</v>
      </c>
      <c r="K956" s="34" t="s">
        <v>252</v>
      </c>
      <c r="L956" s="33"/>
      <c r="M956" s="38" t="s">
        <v>281</v>
      </c>
      <c r="N956" s="35" t="str">
        <f>IF(M956&gt;0,VLOOKUP(M956,[2]lists!$G$6:$H$144,2,FALSE),"")</f>
        <v>Fusarium nivale</v>
      </c>
      <c r="O956" s="35"/>
      <c r="P956" s="35" t="s">
        <v>515</v>
      </c>
      <c r="Q956" s="33" t="s">
        <v>197</v>
      </c>
      <c r="R956" s="38"/>
      <c r="S956" s="35"/>
      <c r="T956" s="38"/>
      <c r="U956" s="35" t="s">
        <v>1468</v>
      </c>
      <c r="V956" s="34" t="s">
        <v>14</v>
      </c>
      <c r="W956" s="35" t="s">
        <v>388</v>
      </c>
      <c r="X956" s="35" t="s">
        <v>1469</v>
      </c>
      <c r="Y956" s="35" t="s">
        <v>1470</v>
      </c>
      <c r="Z956" s="35">
        <v>1995</v>
      </c>
      <c r="AA956" s="35" t="s">
        <v>1471</v>
      </c>
      <c r="AB956" s="29" t="s">
        <v>1472</v>
      </c>
      <c r="AC956" s="33" t="s">
        <v>1473</v>
      </c>
      <c r="AD956" s="34" t="s">
        <v>183</v>
      </c>
    </row>
    <row r="957" spans="1:30" s="36" customFormat="1">
      <c r="A957" s="39">
        <v>5006</v>
      </c>
      <c r="B957" s="38" t="s">
        <v>385</v>
      </c>
      <c r="C957" s="38" t="s">
        <v>1428</v>
      </c>
      <c r="D957" s="33" t="s">
        <v>72</v>
      </c>
      <c r="E957" s="33" t="str">
        <f>IF(D957&gt;0,VLOOKUP(D957,[2]lists!$C$6:$D$101,2,FALSE),"")</f>
        <v>Barley</v>
      </c>
      <c r="F957" s="35"/>
      <c r="G957" s="38" t="s">
        <v>405</v>
      </c>
      <c r="H957" s="35"/>
      <c r="I957" s="35" t="s">
        <v>625</v>
      </c>
      <c r="J957" s="35" t="s">
        <v>1332</v>
      </c>
      <c r="K957" s="34" t="s">
        <v>252</v>
      </c>
      <c r="L957" s="33"/>
      <c r="M957" s="38" t="s">
        <v>281</v>
      </c>
      <c r="N957" s="35" t="str">
        <f>IF(M957&gt;0,VLOOKUP(M957,[2]lists!$G$6:$H$144,2,FALSE),"")</f>
        <v>Fusarium nivale</v>
      </c>
      <c r="O957" s="35"/>
      <c r="P957" s="35" t="s">
        <v>515</v>
      </c>
      <c r="Q957" s="33" t="s">
        <v>195</v>
      </c>
      <c r="R957" s="38"/>
      <c r="S957" s="35"/>
      <c r="T957" s="38"/>
      <c r="U957" s="35" t="s">
        <v>1468</v>
      </c>
      <c r="V957" s="34" t="s">
        <v>14</v>
      </c>
      <c r="W957" s="35" t="s">
        <v>388</v>
      </c>
      <c r="X957" s="35" t="s">
        <v>1469</v>
      </c>
      <c r="Y957" s="35" t="s">
        <v>1470</v>
      </c>
      <c r="Z957" s="35">
        <v>1995</v>
      </c>
      <c r="AA957" s="35" t="s">
        <v>1471</v>
      </c>
      <c r="AB957" s="29" t="s">
        <v>1472</v>
      </c>
      <c r="AC957" s="33" t="s">
        <v>1473</v>
      </c>
      <c r="AD957" s="34" t="s">
        <v>183</v>
      </c>
    </row>
    <row r="958" spans="1:30" s="36" customFormat="1">
      <c r="A958" s="39">
        <v>5006</v>
      </c>
      <c r="B958" s="38" t="s">
        <v>385</v>
      </c>
      <c r="C958" s="38" t="s">
        <v>1428</v>
      </c>
      <c r="D958" s="33" t="s">
        <v>84</v>
      </c>
      <c r="E958" s="33" t="str">
        <f>IF(D958&gt;0,VLOOKUP(D958,[2]lists!$C$6:$D$101,2,FALSE),"")</f>
        <v>Wheat</v>
      </c>
      <c r="F958" s="35"/>
      <c r="G958" s="38" t="s">
        <v>405</v>
      </c>
      <c r="H958" s="35"/>
      <c r="I958" s="35" t="s">
        <v>625</v>
      </c>
      <c r="J958" s="35" t="s">
        <v>1332</v>
      </c>
      <c r="K958" s="34" t="s">
        <v>252</v>
      </c>
      <c r="L958" s="33"/>
      <c r="M958" s="38" t="s">
        <v>275</v>
      </c>
      <c r="N958" s="35">
        <f>IF(M958&gt;0,VLOOKUP(M958,[2]lists!$G$6:$H$144,2,FALSE),"")</f>
        <v>0</v>
      </c>
      <c r="O958" s="35"/>
      <c r="P958" s="35" t="s">
        <v>515</v>
      </c>
      <c r="Q958" s="33" t="s">
        <v>195</v>
      </c>
      <c r="R958" s="38"/>
      <c r="S958" s="35"/>
      <c r="T958" s="38"/>
      <c r="U958" s="35" t="s">
        <v>1468</v>
      </c>
      <c r="V958" s="34" t="s">
        <v>14</v>
      </c>
      <c r="W958" s="35" t="s">
        <v>388</v>
      </c>
      <c r="X958" s="35" t="s">
        <v>1469</v>
      </c>
      <c r="Y958" s="35" t="s">
        <v>1470</v>
      </c>
      <c r="Z958" s="35">
        <v>1995</v>
      </c>
      <c r="AA958" s="35" t="s">
        <v>1471</v>
      </c>
      <c r="AB958" s="29" t="s">
        <v>1472</v>
      </c>
      <c r="AC958" s="33" t="s">
        <v>1473</v>
      </c>
      <c r="AD958" s="34" t="s">
        <v>183</v>
      </c>
    </row>
    <row r="959" spans="1:30" s="36" customFormat="1">
      <c r="A959" s="39">
        <v>5006</v>
      </c>
      <c r="B959" s="38" t="s">
        <v>385</v>
      </c>
      <c r="C959" s="38" t="s">
        <v>1428</v>
      </c>
      <c r="D959" s="33" t="s">
        <v>84</v>
      </c>
      <c r="E959" s="33" t="str">
        <f>IF(D959&gt;0,VLOOKUP(D959,[2]lists!$C$6:$D$101,2,FALSE),"")</f>
        <v>Wheat</v>
      </c>
      <c r="F959" s="35"/>
      <c r="G959" s="38" t="s">
        <v>405</v>
      </c>
      <c r="H959" s="35" t="s">
        <v>1435</v>
      </c>
      <c r="I959" s="35" t="s">
        <v>540</v>
      </c>
      <c r="J959" s="35" t="s">
        <v>1481</v>
      </c>
      <c r="K959" s="34" t="s">
        <v>252</v>
      </c>
      <c r="L959" s="33"/>
      <c r="M959" s="38" t="s">
        <v>275</v>
      </c>
      <c r="N959" s="35">
        <f>IF(M959&gt;0,VLOOKUP(M959,[2]lists!$G$6:$H$144,2,FALSE),"")</f>
        <v>0</v>
      </c>
      <c r="O959" s="35"/>
      <c r="P959" s="35" t="s">
        <v>515</v>
      </c>
      <c r="Q959" s="33" t="s">
        <v>195</v>
      </c>
      <c r="R959" s="38"/>
      <c r="S959" s="35"/>
      <c r="T959" s="38"/>
      <c r="U959" s="35" t="s">
        <v>1468</v>
      </c>
      <c r="V959" s="34" t="s">
        <v>14</v>
      </c>
      <c r="W959" s="35" t="s">
        <v>388</v>
      </c>
      <c r="X959" s="35" t="s">
        <v>1469</v>
      </c>
      <c r="Y959" s="35" t="s">
        <v>1470</v>
      </c>
      <c r="Z959" s="35">
        <v>1995</v>
      </c>
      <c r="AA959" s="35" t="s">
        <v>1471</v>
      </c>
      <c r="AB959" s="29" t="s">
        <v>1472</v>
      </c>
      <c r="AC959" s="33" t="s">
        <v>1473</v>
      </c>
      <c r="AD959" s="34" t="s">
        <v>183</v>
      </c>
    </row>
    <row r="960" spans="1:30" s="36" customFormat="1">
      <c r="A960" s="39">
        <v>5006</v>
      </c>
      <c r="B960" s="38" t="s">
        <v>385</v>
      </c>
      <c r="C960" s="38" t="s">
        <v>1428</v>
      </c>
      <c r="D960" s="33" t="s">
        <v>72</v>
      </c>
      <c r="E960" s="33" t="str">
        <f>IF(D960&gt;0,VLOOKUP(D960,[2]lists!$C$6:$D$101,2,FALSE),"")</f>
        <v>Barley</v>
      </c>
      <c r="F960" s="35"/>
      <c r="G960" s="38" t="s">
        <v>405</v>
      </c>
      <c r="H960" s="35"/>
      <c r="I960" s="35" t="s">
        <v>625</v>
      </c>
      <c r="J960" s="35" t="s">
        <v>1332</v>
      </c>
      <c r="K960" s="34" t="s">
        <v>252</v>
      </c>
      <c r="L960" s="33"/>
      <c r="M960" s="38" t="s">
        <v>275</v>
      </c>
      <c r="N960" s="35">
        <f>IF(M960&gt;0,VLOOKUP(M960,[2]lists!$G$6:$H$144,2,FALSE),"")</f>
        <v>0</v>
      </c>
      <c r="O960" s="35"/>
      <c r="P960" s="35" t="s">
        <v>515</v>
      </c>
      <c r="Q960" s="33" t="s">
        <v>195</v>
      </c>
      <c r="R960" s="38"/>
      <c r="S960" s="35"/>
      <c r="T960" s="38"/>
      <c r="U960" s="35" t="s">
        <v>1468</v>
      </c>
      <c r="V960" s="34" t="s">
        <v>14</v>
      </c>
      <c r="W960" s="35" t="s">
        <v>388</v>
      </c>
      <c r="X960" s="35" t="s">
        <v>1469</v>
      </c>
      <c r="Y960" s="35" t="s">
        <v>1470</v>
      </c>
      <c r="Z960" s="35">
        <v>1995</v>
      </c>
      <c r="AA960" s="35" t="s">
        <v>1471</v>
      </c>
      <c r="AB960" s="29" t="s">
        <v>1472</v>
      </c>
      <c r="AC960" s="33" t="s">
        <v>1473</v>
      </c>
      <c r="AD960" s="34" t="s">
        <v>183</v>
      </c>
    </row>
    <row r="961" spans="1:30" s="36" customFormat="1">
      <c r="A961" s="39">
        <v>5007</v>
      </c>
      <c r="B961" s="38" t="s">
        <v>385</v>
      </c>
      <c r="C961" s="38" t="s">
        <v>1428</v>
      </c>
      <c r="D961" s="33" t="s">
        <v>117</v>
      </c>
      <c r="E961" s="33" t="str">
        <f>IF(D961&gt;0,VLOOKUP(D961,[2]lists!$C$6:$D$101,2,FALSE),"")</f>
        <v>Sorghum, Sudangrass</v>
      </c>
      <c r="F961" s="35"/>
      <c r="G961" s="38" t="s">
        <v>405</v>
      </c>
      <c r="H961" s="35"/>
      <c r="I961" s="35" t="s">
        <v>950</v>
      </c>
      <c r="J961" s="35" t="s">
        <v>1482</v>
      </c>
      <c r="K961" s="34" t="s">
        <v>252</v>
      </c>
      <c r="L961" s="33"/>
      <c r="M961" s="38" t="s">
        <v>187</v>
      </c>
      <c r="N961" s="35">
        <f>IF(M961&gt;0,VLOOKUP(M961,[2]lists!$G$6:$H$144,2,FALSE),"")</f>
        <v>0</v>
      </c>
      <c r="O961" s="35"/>
      <c r="P961" s="35" t="s">
        <v>515</v>
      </c>
      <c r="Q961" s="33" t="s">
        <v>197</v>
      </c>
      <c r="R961" s="38"/>
      <c r="S961" s="35"/>
      <c r="T961" s="38" t="s">
        <v>507</v>
      </c>
      <c r="U961" s="35" t="s">
        <v>1483</v>
      </c>
      <c r="V961" s="34" t="s">
        <v>14</v>
      </c>
      <c r="W961" s="34" t="s">
        <v>1484</v>
      </c>
      <c r="X961" s="35" t="s">
        <v>1485</v>
      </c>
      <c r="Y961" s="35" t="s">
        <v>1486</v>
      </c>
      <c r="Z961" s="35">
        <v>2014</v>
      </c>
      <c r="AA961" s="35" t="s">
        <v>1487</v>
      </c>
      <c r="AB961" s="29" t="s">
        <v>1488</v>
      </c>
      <c r="AC961" s="29" t="s">
        <v>1489</v>
      </c>
      <c r="AD961" s="34" t="s">
        <v>182</v>
      </c>
    </row>
    <row r="962" spans="1:30" s="36" customFormat="1">
      <c r="A962" s="39">
        <v>5007</v>
      </c>
      <c r="B962" s="38" t="s">
        <v>385</v>
      </c>
      <c r="C962" s="38" t="s">
        <v>1428</v>
      </c>
      <c r="D962" s="33" t="s">
        <v>79</v>
      </c>
      <c r="E962" s="33" t="str">
        <f>IF(D962&gt;0,VLOOKUP(D962,[2]lists!$C$6:$D$101,2,FALSE),"")</f>
        <v>Maize (corn)</v>
      </c>
      <c r="F962" s="35"/>
      <c r="G962" s="38" t="s">
        <v>405</v>
      </c>
      <c r="H962" s="35"/>
      <c r="I962" s="35" t="s">
        <v>950</v>
      </c>
      <c r="J962" s="35" t="s">
        <v>1482</v>
      </c>
      <c r="K962" s="34" t="s">
        <v>252</v>
      </c>
      <c r="L962" s="33"/>
      <c r="M962" s="38" t="s">
        <v>187</v>
      </c>
      <c r="N962" s="35">
        <f>IF(M962&gt;0,VLOOKUP(M962,[2]lists!$G$6:$H$144,2,FALSE),"")</f>
        <v>0</v>
      </c>
      <c r="O962" s="35"/>
      <c r="P962" s="35" t="s">
        <v>515</v>
      </c>
      <c r="Q962" s="33" t="s">
        <v>255</v>
      </c>
      <c r="R962" s="38"/>
      <c r="S962" s="35"/>
      <c r="T962" s="38" t="s">
        <v>507</v>
      </c>
      <c r="U962" s="35" t="s">
        <v>1483</v>
      </c>
      <c r="V962" s="34" t="s">
        <v>14</v>
      </c>
      <c r="W962" s="34" t="s">
        <v>1484</v>
      </c>
      <c r="X962" s="35" t="s">
        <v>1485</v>
      </c>
      <c r="Y962" s="35" t="s">
        <v>1486</v>
      </c>
      <c r="Z962" s="35">
        <v>2014</v>
      </c>
      <c r="AA962" s="35" t="s">
        <v>1487</v>
      </c>
      <c r="AB962" s="29" t="s">
        <v>1488</v>
      </c>
      <c r="AC962" s="29" t="s">
        <v>1489</v>
      </c>
      <c r="AD962" s="34" t="s">
        <v>182</v>
      </c>
    </row>
    <row r="963" spans="1:30" s="36" customFormat="1">
      <c r="A963" s="39">
        <v>5007</v>
      </c>
      <c r="B963" s="38" t="s">
        <v>385</v>
      </c>
      <c r="C963" s="38" t="s">
        <v>1428</v>
      </c>
      <c r="D963" s="33" t="s">
        <v>84</v>
      </c>
      <c r="E963" s="33" t="str">
        <f>IF(D963&gt;0,VLOOKUP(D963,[2]lists!$C$6:$D$101,2,FALSE),"")</f>
        <v>Wheat</v>
      </c>
      <c r="F963" s="35"/>
      <c r="G963" s="38" t="s">
        <v>405</v>
      </c>
      <c r="H963" s="35"/>
      <c r="I963" s="35" t="s">
        <v>950</v>
      </c>
      <c r="J963" s="35" t="s">
        <v>1482</v>
      </c>
      <c r="K963" s="34" t="s">
        <v>252</v>
      </c>
      <c r="L963" s="33"/>
      <c r="M963" s="38" t="s">
        <v>187</v>
      </c>
      <c r="N963" s="35">
        <f>IF(M963&gt;0,VLOOKUP(M963,[2]lists!$G$6:$H$144,2,FALSE),"")</f>
        <v>0</v>
      </c>
      <c r="O963" s="35"/>
      <c r="P963" s="35" t="s">
        <v>515</v>
      </c>
      <c r="Q963" s="33" t="s">
        <v>198</v>
      </c>
      <c r="R963" s="38"/>
      <c r="S963" s="35"/>
      <c r="T963" s="38" t="s">
        <v>507</v>
      </c>
      <c r="U963" s="35" t="s">
        <v>1483</v>
      </c>
      <c r="V963" s="34" t="s">
        <v>14</v>
      </c>
      <c r="W963" s="34" t="s">
        <v>1484</v>
      </c>
      <c r="X963" s="35" t="s">
        <v>1485</v>
      </c>
      <c r="Y963" s="35" t="s">
        <v>1486</v>
      </c>
      <c r="Z963" s="35">
        <v>2014</v>
      </c>
      <c r="AA963" s="35" t="s">
        <v>1487</v>
      </c>
      <c r="AB963" s="29" t="s">
        <v>1488</v>
      </c>
      <c r="AC963" s="29" t="s">
        <v>1489</v>
      </c>
      <c r="AD963" s="34" t="s">
        <v>182</v>
      </c>
    </row>
    <row r="964" spans="1:30" s="36" customFormat="1">
      <c r="A964" s="39">
        <v>5007</v>
      </c>
      <c r="B964" s="38" t="s">
        <v>385</v>
      </c>
      <c r="C964" s="38" t="s">
        <v>1428</v>
      </c>
      <c r="D964" s="33" t="s">
        <v>72</v>
      </c>
      <c r="E964" s="33" t="str">
        <f>IF(D964&gt;0,VLOOKUP(D964,[2]lists!$C$6:$D$101,2,FALSE),"")</f>
        <v>Barley</v>
      </c>
      <c r="F964" s="35" t="s">
        <v>1490</v>
      </c>
      <c r="G964" s="38" t="s">
        <v>405</v>
      </c>
      <c r="H964" s="35"/>
      <c r="I964" s="35" t="s">
        <v>950</v>
      </c>
      <c r="J964" s="35" t="s">
        <v>1482</v>
      </c>
      <c r="K964" s="34" t="s">
        <v>252</v>
      </c>
      <c r="L964" s="33"/>
      <c r="M964" s="38" t="s">
        <v>187</v>
      </c>
      <c r="N964" s="35">
        <f>IF(M964&gt;0,VLOOKUP(M964,[2]lists!$G$6:$H$144,2,FALSE),"")</f>
        <v>0</v>
      </c>
      <c r="O964" s="35"/>
      <c r="P964" s="35" t="s">
        <v>515</v>
      </c>
      <c r="Q964" s="33" t="s">
        <v>198</v>
      </c>
      <c r="R964" s="38"/>
      <c r="S964" s="35"/>
      <c r="T964" s="38" t="s">
        <v>507</v>
      </c>
      <c r="U964" s="35" t="s">
        <v>1483</v>
      </c>
      <c r="V964" s="34" t="s">
        <v>14</v>
      </c>
      <c r="W964" s="34" t="s">
        <v>1484</v>
      </c>
      <c r="X964" s="35" t="s">
        <v>1485</v>
      </c>
      <c r="Y964" s="35" t="s">
        <v>1486</v>
      </c>
      <c r="Z964" s="35">
        <v>2014</v>
      </c>
      <c r="AA964" s="35" t="s">
        <v>1487</v>
      </c>
      <c r="AB964" s="29" t="s">
        <v>1488</v>
      </c>
      <c r="AC964" s="29" t="s">
        <v>1489</v>
      </c>
      <c r="AD964" s="34" t="s">
        <v>182</v>
      </c>
    </row>
    <row r="965" spans="1:30" s="36" customFormat="1">
      <c r="A965" s="39">
        <v>5007</v>
      </c>
      <c r="B965" s="38" t="s">
        <v>385</v>
      </c>
      <c r="C965" s="38" t="s">
        <v>1428</v>
      </c>
      <c r="D965" s="33" t="s">
        <v>111</v>
      </c>
      <c r="E965" s="33" t="str">
        <f>IF(D965&gt;0,VLOOKUP(D965,[2]lists!$C$6:$D$101,2,FALSE),"")</f>
        <v>Japanese/Black oat</v>
      </c>
      <c r="F965" s="35"/>
      <c r="G965" s="38" t="s">
        <v>405</v>
      </c>
      <c r="H965" s="35"/>
      <c r="I965" s="35" t="s">
        <v>950</v>
      </c>
      <c r="J965" s="35" t="s">
        <v>1482</v>
      </c>
      <c r="K965" s="34" t="s">
        <v>252</v>
      </c>
      <c r="L965" s="33"/>
      <c r="M965" s="38" t="s">
        <v>187</v>
      </c>
      <c r="N965" s="35">
        <f>IF(M965&gt;0,VLOOKUP(M965,[2]lists!$G$6:$H$144,2,FALSE),"")</f>
        <v>0</v>
      </c>
      <c r="O965" s="35"/>
      <c r="P965" s="35" t="s">
        <v>515</v>
      </c>
      <c r="Q965" s="33" t="s">
        <v>198</v>
      </c>
      <c r="R965" s="38"/>
      <c r="S965" s="35"/>
      <c r="T965" s="38" t="s">
        <v>507</v>
      </c>
      <c r="U965" s="35" t="s">
        <v>1483</v>
      </c>
      <c r="V965" s="34" t="s">
        <v>14</v>
      </c>
      <c r="W965" s="34" t="s">
        <v>1484</v>
      </c>
      <c r="X965" s="35" t="s">
        <v>1485</v>
      </c>
      <c r="Y965" s="35" t="s">
        <v>1486</v>
      </c>
      <c r="Z965" s="35">
        <v>2014</v>
      </c>
      <c r="AA965" s="35" t="s">
        <v>1487</v>
      </c>
      <c r="AB965" s="29" t="s">
        <v>1488</v>
      </c>
      <c r="AC965" s="29" t="s">
        <v>1489</v>
      </c>
      <c r="AD965" s="34" t="s">
        <v>182</v>
      </c>
    </row>
    <row r="966" spans="1:30" s="36" customFormat="1">
      <c r="A966" s="39">
        <v>5007</v>
      </c>
      <c r="B966" s="38" t="s">
        <v>385</v>
      </c>
      <c r="C966" s="38" t="s">
        <v>1428</v>
      </c>
      <c r="D966" s="33" t="s">
        <v>87</v>
      </c>
      <c r="E966" s="33" t="str">
        <f>IF(D966&gt;0,VLOOKUP(D966,[2]lists!$C$6:$D$101,2,FALSE),"")</f>
        <v>Triticale</v>
      </c>
      <c r="F966" s="35"/>
      <c r="G966" s="38" t="s">
        <v>405</v>
      </c>
      <c r="H966" s="35"/>
      <c r="I966" s="35" t="s">
        <v>950</v>
      </c>
      <c r="J966" s="35" t="s">
        <v>1482</v>
      </c>
      <c r="K966" s="34" t="s">
        <v>252</v>
      </c>
      <c r="L966" s="33"/>
      <c r="M966" s="38" t="s">
        <v>187</v>
      </c>
      <c r="N966" s="35">
        <f>IF(M966&gt;0,VLOOKUP(M966,[2]lists!$G$6:$H$144,2,FALSE),"")</f>
        <v>0</v>
      </c>
      <c r="O966" s="35"/>
      <c r="P966" s="35" t="s">
        <v>515</v>
      </c>
      <c r="Q966" s="33" t="s">
        <v>198</v>
      </c>
      <c r="R966" s="38"/>
      <c r="S966" s="35"/>
      <c r="T966" s="38" t="s">
        <v>507</v>
      </c>
      <c r="U966" s="35" t="s">
        <v>1483</v>
      </c>
      <c r="V966" s="34" t="s">
        <v>14</v>
      </c>
      <c r="W966" s="34" t="s">
        <v>1484</v>
      </c>
      <c r="X966" s="35" t="s">
        <v>1485</v>
      </c>
      <c r="Y966" s="35" t="s">
        <v>1486</v>
      </c>
      <c r="Z966" s="35">
        <v>2014</v>
      </c>
      <c r="AA966" s="35" t="s">
        <v>1487</v>
      </c>
      <c r="AB966" s="29" t="s">
        <v>1488</v>
      </c>
      <c r="AC966" s="29" t="s">
        <v>1489</v>
      </c>
      <c r="AD966" s="34" t="s">
        <v>182</v>
      </c>
    </row>
    <row r="967" spans="1:30" s="36" customFormat="1">
      <c r="A967" s="39">
        <v>5007</v>
      </c>
      <c r="B967" s="38" t="s">
        <v>385</v>
      </c>
      <c r="C967" s="38" t="s">
        <v>1428</v>
      </c>
      <c r="D967" s="33" t="s">
        <v>211</v>
      </c>
      <c r="E967" s="33" t="str">
        <f>IF(D967&gt;0,VLOOKUP(D967,[2]lists!$C$6:$D$101,2,FALSE),"")</f>
        <v>Rye</v>
      </c>
      <c r="F967" s="35"/>
      <c r="G967" s="38" t="s">
        <v>405</v>
      </c>
      <c r="H967" s="35"/>
      <c r="I967" s="35" t="s">
        <v>950</v>
      </c>
      <c r="J967" s="35" t="s">
        <v>1482</v>
      </c>
      <c r="K967" s="34" t="s">
        <v>252</v>
      </c>
      <c r="L967" s="33"/>
      <c r="M967" s="38" t="s">
        <v>187</v>
      </c>
      <c r="N967" s="35">
        <f>IF(M967&gt;0,VLOOKUP(M967,[2]lists!$G$6:$H$144,2,FALSE),"")</f>
        <v>0</v>
      </c>
      <c r="O967" s="35"/>
      <c r="P967" s="35" t="s">
        <v>515</v>
      </c>
      <c r="Q967" s="33" t="s">
        <v>198</v>
      </c>
      <c r="R967" s="38"/>
      <c r="S967" s="35"/>
      <c r="T967" s="38" t="s">
        <v>507</v>
      </c>
      <c r="U967" s="35" t="s">
        <v>1483</v>
      </c>
      <c r="V967" s="34" t="s">
        <v>14</v>
      </c>
      <c r="W967" s="34" t="s">
        <v>1484</v>
      </c>
      <c r="X967" s="35" t="s">
        <v>1485</v>
      </c>
      <c r="Y967" s="35" t="s">
        <v>1486</v>
      </c>
      <c r="Z967" s="35">
        <v>2014</v>
      </c>
      <c r="AA967" s="35" t="s">
        <v>1487</v>
      </c>
      <c r="AB967" s="29" t="s">
        <v>1488</v>
      </c>
      <c r="AC967" s="29" t="s">
        <v>1489</v>
      </c>
      <c r="AD967" s="34" t="s">
        <v>182</v>
      </c>
    </row>
    <row r="968" spans="1:30" s="36" customFormat="1">
      <c r="A968" s="39">
        <v>5007</v>
      </c>
      <c r="B968" s="38" t="s">
        <v>385</v>
      </c>
      <c r="C968" s="38" t="s">
        <v>1428</v>
      </c>
      <c r="D968" s="33" t="s">
        <v>86</v>
      </c>
      <c r="E968" s="33" t="str">
        <f>IF(D968&gt;0,VLOOKUP(D968,[2]lists!$C$6:$D$101,2,FALSE),"")</f>
        <v>Rice</v>
      </c>
      <c r="F968" s="35" t="s">
        <v>1491</v>
      </c>
      <c r="G968" s="38" t="s">
        <v>405</v>
      </c>
      <c r="H968" s="35"/>
      <c r="I968" s="35" t="s">
        <v>950</v>
      </c>
      <c r="J968" s="35" t="s">
        <v>1482</v>
      </c>
      <c r="K968" s="34" t="s">
        <v>252</v>
      </c>
      <c r="L968" s="33"/>
      <c r="M968" s="38" t="s">
        <v>187</v>
      </c>
      <c r="N968" s="35">
        <f>IF(M968&gt;0,VLOOKUP(M968,[2]lists!$G$6:$H$144,2,FALSE),"")</f>
        <v>0</v>
      </c>
      <c r="O968" s="35"/>
      <c r="P968" s="35" t="s">
        <v>515</v>
      </c>
      <c r="Q968" s="33" t="s">
        <v>255</v>
      </c>
      <c r="R968" s="38"/>
      <c r="S968" s="35"/>
      <c r="T968" s="38" t="s">
        <v>507</v>
      </c>
      <c r="U968" s="35" t="s">
        <v>1483</v>
      </c>
      <c r="V968" s="34" t="s">
        <v>14</v>
      </c>
      <c r="W968" s="34" t="s">
        <v>1484</v>
      </c>
      <c r="X968" s="35" t="s">
        <v>1485</v>
      </c>
      <c r="Y968" s="35" t="s">
        <v>1486</v>
      </c>
      <c r="Z968" s="35">
        <v>2014</v>
      </c>
      <c r="AA968" s="35" t="s">
        <v>1487</v>
      </c>
      <c r="AB968" s="29" t="s">
        <v>1488</v>
      </c>
      <c r="AC968" s="29" t="s">
        <v>1489</v>
      </c>
      <c r="AD968" s="34" t="s">
        <v>182</v>
      </c>
    </row>
    <row r="969" spans="1:30" s="36" customFormat="1">
      <c r="A969" s="39">
        <v>5008</v>
      </c>
      <c r="B969" s="38" t="s">
        <v>385</v>
      </c>
      <c r="C969" s="35" t="s">
        <v>1428</v>
      </c>
      <c r="D969" s="33" t="s">
        <v>72</v>
      </c>
      <c r="E969" s="33" t="str">
        <f>IF(D969&gt;0,VLOOKUP(D969,[2]lists!$C$6:$D$101,2,FALSE),"")</f>
        <v>Barley</v>
      </c>
      <c r="F969" s="35"/>
      <c r="G969" s="38" t="s">
        <v>405</v>
      </c>
      <c r="H969" s="35"/>
      <c r="I969" s="35" t="s">
        <v>693</v>
      </c>
      <c r="J969" s="35" t="s">
        <v>1492</v>
      </c>
      <c r="K969" s="34" t="s">
        <v>252</v>
      </c>
      <c r="L969" s="33"/>
      <c r="M969" s="38" t="s">
        <v>314</v>
      </c>
      <c r="N969" s="35">
        <f>IF(M969&gt;0,VLOOKUP(M969,[2]lists!$G$6:$H$144,2,FALSE),"")</f>
        <v>0</v>
      </c>
      <c r="O969" s="35"/>
      <c r="P969" s="35" t="s">
        <v>515</v>
      </c>
      <c r="Q969" s="33" t="s">
        <v>255</v>
      </c>
      <c r="R969" s="38"/>
      <c r="S969" s="35"/>
      <c r="T969" s="38" t="s">
        <v>509</v>
      </c>
      <c r="U969" s="35" t="s">
        <v>1493</v>
      </c>
      <c r="V969" s="34" t="s">
        <v>14</v>
      </c>
      <c r="W969" s="34" t="s">
        <v>388</v>
      </c>
      <c r="X969" s="35" t="s">
        <v>1494</v>
      </c>
      <c r="Y969" s="34" t="s">
        <v>1495</v>
      </c>
      <c r="Z969" s="35">
        <v>2017</v>
      </c>
      <c r="AA969" s="35" t="s">
        <v>1496</v>
      </c>
      <c r="AB969" s="34" t="s">
        <v>1497</v>
      </c>
      <c r="AC969" s="34"/>
      <c r="AD969" s="34" t="s">
        <v>182</v>
      </c>
    </row>
    <row r="970" spans="1:30" s="36" customFormat="1">
      <c r="A970" s="39">
        <v>5009</v>
      </c>
      <c r="B970" s="38" t="s">
        <v>385</v>
      </c>
      <c r="C970" s="35" t="s">
        <v>1428</v>
      </c>
      <c r="D970" s="33" t="s">
        <v>72</v>
      </c>
      <c r="E970" s="33" t="str">
        <f>IF(D970&gt;0,VLOOKUP(D970,[2]lists!$C$6:$D$101,2,FALSE),"")</f>
        <v>Barley</v>
      </c>
      <c r="F970" s="35"/>
      <c r="G970" s="38" t="s">
        <v>405</v>
      </c>
      <c r="H970" s="35" t="s">
        <v>1434</v>
      </c>
      <c r="I970" s="35" t="s">
        <v>540</v>
      </c>
      <c r="J970" s="35" t="s">
        <v>1498</v>
      </c>
      <c r="K970" s="34" t="s">
        <v>252</v>
      </c>
      <c r="L970" s="33"/>
      <c r="M970" s="38" t="s">
        <v>334</v>
      </c>
      <c r="N970" s="35" t="str">
        <f>IF(M970&gt;0,VLOOKUP(M970,[2]lists!$G$6:$H$144,2,FALSE),"")</f>
        <v>teleomorph Pyrenophora spp.</v>
      </c>
      <c r="O970" s="35"/>
      <c r="P970" s="35" t="s">
        <v>515</v>
      </c>
      <c r="Q970" s="33" t="s">
        <v>198</v>
      </c>
      <c r="R970" s="38"/>
      <c r="S970" s="35"/>
      <c r="T970" s="38" t="s">
        <v>509</v>
      </c>
      <c r="U970" s="35" t="s">
        <v>1499</v>
      </c>
      <c r="V970" s="34" t="s">
        <v>14</v>
      </c>
      <c r="W970" s="34" t="s">
        <v>388</v>
      </c>
      <c r="X970" s="35" t="s">
        <v>1500</v>
      </c>
      <c r="Y970" s="34" t="s">
        <v>1501</v>
      </c>
      <c r="Z970" s="35">
        <v>2017</v>
      </c>
      <c r="AA970" s="35" t="s">
        <v>1502</v>
      </c>
      <c r="AB970" s="34" t="s">
        <v>1503</v>
      </c>
      <c r="AC970" s="34"/>
      <c r="AD970" s="34" t="s">
        <v>182</v>
      </c>
    </row>
    <row r="971" spans="1:30" s="36" customFormat="1">
      <c r="A971" s="39">
        <v>5009</v>
      </c>
      <c r="B971" s="38" t="s">
        <v>385</v>
      </c>
      <c r="C971" s="35" t="s">
        <v>1428</v>
      </c>
      <c r="D971" s="33" t="s">
        <v>72</v>
      </c>
      <c r="E971" s="33" t="str">
        <f>IF(D971&gt;0,VLOOKUP(D971,[2]lists!$C$6:$D$101,2,FALSE),"")</f>
        <v>Barley</v>
      </c>
      <c r="F971" s="35"/>
      <c r="G971" s="38" t="s">
        <v>405</v>
      </c>
      <c r="H971" s="35" t="s">
        <v>1434</v>
      </c>
      <c r="I971" s="35" t="s">
        <v>540</v>
      </c>
      <c r="J971" s="35" t="s">
        <v>1498</v>
      </c>
      <c r="K971" s="34" t="s">
        <v>252</v>
      </c>
      <c r="L971" s="33"/>
      <c r="M971" s="38" t="s">
        <v>314</v>
      </c>
      <c r="N971" s="35">
        <f>IF(M971&gt;0,VLOOKUP(M971,[2]lists!$G$6:$H$144,2,FALSE),"")</f>
        <v>0</v>
      </c>
      <c r="O971" s="35"/>
      <c r="P971" s="35" t="s">
        <v>194</v>
      </c>
      <c r="Q971" s="33" t="s">
        <v>198</v>
      </c>
      <c r="R971" s="38"/>
      <c r="S971" s="35"/>
      <c r="T971" s="38" t="s">
        <v>509</v>
      </c>
      <c r="U971" s="35" t="s">
        <v>1499</v>
      </c>
      <c r="V971" s="34" t="s">
        <v>14</v>
      </c>
      <c r="W971" s="34" t="s">
        <v>388</v>
      </c>
      <c r="X971" s="35" t="s">
        <v>1500</v>
      </c>
      <c r="Y971" s="34" t="s">
        <v>1501</v>
      </c>
      <c r="Z971" s="35">
        <v>2017</v>
      </c>
      <c r="AA971" s="35" t="s">
        <v>1502</v>
      </c>
      <c r="AB971" s="34" t="s">
        <v>1503</v>
      </c>
      <c r="AC971" s="34"/>
      <c r="AD971" s="34" t="s">
        <v>182</v>
      </c>
    </row>
    <row r="972" spans="1:30" s="36" customFormat="1">
      <c r="A972" s="39">
        <v>5009</v>
      </c>
      <c r="B972" s="38" t="s">
        <v>385</v>
      </c>
      <c r="C972" s="35" t="s">
        <v>1428</v>
      </c>
      <c r="D972" s="33" t="s">
        <v>84</v>
      </c>
      <c r="E972" s="33" t="str">
        <f>IF(D972&gt;0,VLOOKUP(D972,[2]lists!$C$6:$D$101,2,FALSE),"")</f>
        <v>Wheat</v>
      </c>
      <c r="F972" s="35"/>
      <c r="G972" s="38" t="s">
        <v>405</v>
      </c>
      <c r="H972" s="35" t="s">
        <v>1435</v>
      </c>
      <c r="I972" s="35" t="s">
        <v>540</v>
      </c>
      <c r="J972" s="35" t="s">
        <v>1498</v>
      </c>
      <c r="K972" s="34" t="s">
        <v>252</v>
      </c>
      <c r="L972" s="33"/>
      <c r="M972" s="38" t="s">
        <v>314</v>
      </c>
      <c r="N972" s="35">
        <f>IF(M972&gt;0,VLOOKUP(M972,[2]lists!$G$6:$H$144,2,FALSE),"")</f>
        <v>0</v>
      </c>
      <c r="O972" s="35"/>
      <c r="P972" s="35" t="s">
        <v>191</v>
      </c>
      <c r="Q972" s="33" t="s">
        <v>196</v>
      </c>
      <c r="R972" s="38"/>
      <c r="S972" s="35"/>
      <c r="T972" s="38" t="s">
        <v>509</v>
      </c>
      <c r="U972" s="35" t="s">
        <v>1499</v>
      </c>
      <c r="V972" s="34" t="s">
        <v>14</v>
      </c>
      <c r="W972" s="34" t="s">
        <v>388</v>
      </c>
      <c r="X972" s="35" t="s">
        <v>1500</v>
      </c>
      <c r="Y972" s="34" t="s">
        <v>1501</v>
      </c>
      <c r="Z972" s="35">
        <v>2017</v>
      </c>
      <c r="AA972" s="35" t="s">
        <v>1502</v>
      </c>
      <c r="AB972" s="34" t="s">
        <v>1503</v>
      </c>
      <c r="AC972" s="34"/>
      <c r="AD972" s="34" t="s">
        <v>182</v>
      </c>
    </row>
    <row r="973" spans="1:30" s="36" customFormat="1" ht="15.75" customHeight="1">
      <c r="A973" s="39">
        <v>5010</v>
      </c>
      <c r="B973" s="38" t="s">
        <v>385</v>
      </c>
      <c r="C973" s="35" t="s">
        <v>1428</v>
      </c>
      <c r="D973" s="33" t="s">
        <v>72</v>
      </c>
      <c r="E973" s="33" t="str">
        <f>IF(D973&gt;0,VLOOKUP(D973,[2]lists!$C$6:$D$101,2,FALSE),"")</f>
        <v>Barley</v>
      </c>
      <c r="F973" s="35"/>
      <c r="G973" s="38" t="s">
        <v>405</v>
      </c>
      <c r="H973" s="35" t="s">
        <v>1434</v>
      </c>
      <c r="I973" s="35" t="s">
        <v>1504</v>
      </c>
      <c r="J973" s="35" t="s">
        <v>1125</v>
      </c>
      <c r="K973" s="34" t="s">
        <v>252</v>
      </c>
      <c r="L973" s="33"/>
      <c r="M973" s="38" t="s">
        <v>334</v>
      </c>
      <c r="N973" s="35" t="str">
        <f>IF(M973&gt;0,VLOOKUP(M973,[2]lists!$G$6:$H$144,2,FALSE),"")</f>
        <v>teleomorph Pyrenophora spp.</v>
      </c>
      <c r="O973" s="35"/>
      <c r="P973" s="35" t="s">
        <v>515</v>
      </c>
      <c r="Q973" s="33" t="s">
        <v>198</v>
      </c>
      <c r="R973" s="38"/>
      <c r="S973" s="35"/>
      <c r="T973" s="38" t="s">
        <v>508</v>
      </c>
      <c r="U973" s="35" t="s">
        <v>1505</v>
      </c>
      <c r="V973" s="34" t="s">
        <v>14</v>
      </c>
      <c r="W973" s="34" t="s">
        <v>388</v>
      </c>
      <c r="X973" s="35" t="s">
        <v>1506</v>
      </c>
      <c r="Y973" s="34" t="s">
        <v>1507</v>
      </c>
      <c r="Z973" s="35">
        <v>2017</v>
      </c>
      <c r="AA973" s="35" t="s">
        <v>1508</v>
      </c>
      <c r="AB973" s="34" t="s">
        <v>1509</v>
      </c>
      <c r="AC973" s="34"/>
      <c r="AD973" s="34" t="s">
        <v>182</v>
      </c>
    </row>
    <row r="974" spans="1:30" s="36" customFormat="1">
      <c r="A974" s="39">
        <v>5011</v>
      </c>
      <c r="B974" s="38" t="s">
        <v>385</v>
      </c>
      <c r="C974" s="35" t="s">
        <v>1428</v>
      </c>
      <c r="D974" s="33" t="s">
        <v>85</v>
      </c>
      <c r="E974" s="33" t="str">
        <f>IF(D974&gt;0,VLOOKUP(D974,[2]lists!$C$6:$D$101,2,FALSE),"")</f>
        <v>Oat</v>
      </c>
      <c r="F974" s="35"/>
      <c r="G974" s="38" t="s">
        <v>405</v>
      </c>
      <c r="H974" s="38"/>
      <c r="I974" s="35" t="s">
        <v>1510</v>
      </c>
      <c r="J974" s="35" t="s">
        <v>1511</v>
      </c>
      <c r="K974" s="34" t="s">
        <v>252</v>
      </c>
      <c r="L974" s="33"/>
      <c r="M974" s="38" t="s">
        <v>331</v>
      </c>
      <c r="N974" s="35">
        <f>IF(M974&gt;0,VLOOKUP(M974,[2]lists!$G$6:$H$144,2,FALSE),"")</f>
        <v>0</v>
      </c>
      <c r="O974" s="35"/>
      <c r="P974" s="35" t="s">
        <v>515</v>
      </c>
      <c r="Q974" s="33" t="s">
        <v>195</v>
      </c>
      <c r="R974" s="38"/>
      <c r="S974" s="35"/>
      <c r="T974" s="38" t="s">
        <v>509</v>
      </c>
      <c r="U974" s="35" t="s">
        <v>1512</v>
      </c>
      <c r="V974" s="34" t="s">
        <v>14</v>
      </c>
      <c r="W974" s="34" t="s">
        <v>1513</v>
      </c>
      <c r="X974" s="35" t="s">
        <v>1514</v>
      </c>
      <c r="Y974" s="35" t="s">
        <v>1515</v>
      </c>
      <c r="Z974" s="35">
        <v>2015</v>
      </c>
      <c r="AA974" s="35" t="s">
        <v>1516</v>
      </c>
      <c r="AB974" s="29" t="s">
        <v>1517</v>
      </c>
      <c r="AC974" s="34"/>
      <c r="AD974" s="34" t="s">
        <v>182</v>
      </c>
    </row>
    <row r="975" spans="1:30" s="36" customFormat="1" ht="15" customHeight="1">
      <c r="A975" s="39">
        <v>5011</v>
      </c>
      <c r="B975" s="38" t="s">
        <v>385</v>
      </c>
      <c r="C975" s="35" t="s">
        <v>1428</v>
      </c>
      <c r="D975" s="33" t="s">
        <v>85</v>
      </c>
      <c r="E975" s="33" t="str">
        <f>IF(D975&gt;0,VLOOKUP(D975,[2]lists!$C$6:$D$101,2,FALSE),"")</f>
        <v>Oat</v>
      </c>
      <c r="F975" s="35"/>
      <c r="G975" s="38" t="s">
        <v>405</v>
      </c>
      <c r="H975" s="38"/>
      <c r="I975" s="35" t="s">
        <v>1510</v>
      </c>
      <c r="J975" s="35" t="s">
        <v>1511</v>
      </c>
      <c r="K975" s="34" t="s">
        <v>252</v>
      </c>
      <c r="L975" s="33"/>
      <c r="M975" s="38" t="s">
        <v>332</v>
      </c>
      <c r="N975" s="35">
        <f>IF(M975&gt;0,VLOOKUP(M975,[2]lists!$G$6:$H$144,2,FALSE),"")</f>
        <v>0</v>
      </c>
      <c r="O975" s="35"/>
      <c r="P975" s="35" t="s">
        <v>515</v>
      </c>
      <c r="Q975" s="33" t="s">
        <v>195</v>
      </c>
      <c r="R975" s="38"/>
      <c r="S975" s="35"/>
      <c r="T975" s="35" t="s">
        <v>509</v>
      </c>
      <c r="U975" s="35" t="s">
        <v>1512</v>
      </c>
      <c r="V975" s="34" t="s">
        <v>14</v>
      </c>
      <c r="W975" s="34" t="s">
        <v>1513</v>
      </c>
      <c r="X975" s="35" t="s">
        <v>1514</v>
      </c>
      <c r="Y975" s="35" t="s">
        <v>1515</v>
      </c>
      <c r="Z975" s="35">
        <v>2015</v>
      </c>
      <c r="AA975" s="35" t="s">
        <v>1516</v>
      </c>
      <c r="AB975" s="29" t="s">
        <v>1517</v>
      </c>
      <c r="AC975" s="34"/>
      <c r="AD975" s="34" t="s">
        <v>182</v>
      </c>
    </row>
    <row r="976" spans="1:30" s="36" customFormat="1" ht="15.75" customHeight="1">
      <c r="A976" s="39">
        <v>5011</v>
      </c>
      <c r="B976" s="38" t="s">
        <v>385</v>
      </c>
      <c r="C976" s="35" t="s">
        <v>1428</v>
      </c>
      <c r="D976" s="33" t="s">
        <v>85</v>
      </c>
      <c r="E976" s="33" t="str">
        <f>IF(D976&gt;0,VLOOKUP(D976,[2]lists!$C$6:$D$101,2,FALSE),"")</f>
        <v>Oat</v>
      </c>
      <c r="F976" s="35"/>
      <c r="G976" s="38" t="s">
        <v>405</v>
      </c>
      <c r="H976" s="38"/>
      <c r="I976" s="35" t="s">
        <v>1510</v>
      </c>
      <c r="J976" s="35" t="s">
        <v>1511</v>
      </c>
      <c r="K976" s="34" t="s">
        <v>252</v>
      </c>
      <c r="L976" s="33"/>
      <c r="M976" s="38" t="s">
        <v>334</v>
      </c>
      <c r="N976" s="35" t="str">
        <f>IF(M976&gt;0,VLOOKUP(M976,[2]lists!$G$6:$H$144,2,FALSE),"")</f>
        <v>teleomorph Pyrenophora spp.</v>
      </c>
      <c r="O976" s="35"/>
      <c r="P976" s="35" t="s">
        <v>515</v>
      </c>
      <c r="Q976" s="33" t="s">
        <v>195</v>
      </c>
      <c r="R976" s="38"/>
      <c r="S976" s="35"/>
      <c r="T976" s="38" t="s">
        <v>509</v>
      </c>
      <c r="U976" s="35" t="s">
        <v>1512</v>
      </c>
      <c r="V976" s="34" t="s">
        <v>14</v>
      </c>
      <c r="W976" s="34" t="s">
        <v>1513</v>
      </c>
      <c r="X976" s="35" t="s">
        <v>1514</v>
      </c>
      <c r="Y976" s="35" t="s">
        <v>1515</v>
      </c>
      <c r="Z976" s="35">
        <v>2015</v>
      </c>
      <c r="AA976" s="35" t="s">
        <v>1516</v>
      </c>
      <c r="AB976" s="29" t="s">
        <v>1517</v>
      </c>
      <c r="AC976" s="75"/>
      <c r="AD976" s="34" t="s">
        <v>182</v>
      </c>
    </row>
    <row r="977" spans="1:30" s="36" customFormat="1">
      <c r="A977" s="39">
        <v>5012</v>
      </c>
      <c r="B977" s="38" t="s">
        <v>385</v>
      </c>
      <c r="C977" s="35" t="s">
        <v>1428</v>
      </c>
      <c r="D977" s="33" t="s">
        <v>84</v>
      </c>
      <c r="E977" s="33" t="str">
        <f>IF(D977&gt;0,VLOOKUP(D977,[2]lists!$C$6:$D$101,2,FALSE),"")</f>
        <v>Wheat</v>
      </c>
      <c r="F977" s="35"/>
      <c r="G977" s="38" t="s">
        <v>405</v>
      </c>
      <c r="H977" s="35" t="s">
        <v>1435</v>
      </c>
      <c r="I977" s="35" t="s">
        <v>540</v>
      </c>
      <c r="J977" s="35" t="s">
        <v>810</v>
      </c>
      <c r="K977" s="34" t="s">
        <v>252</v>
      </c>
      <c r="L977" s="33"/>
      <c r="M977" s="38" t="s">
        <v>322</v>
      </c>
      <c r="N977" s="35">
        <f>IF(M977&gt;0,VLOOKUP(M977,[2]lists!$G$6:$H$144,2,FALSE),"")</f>
        <v>0</v>
      </c>
      <c r="O977" s="35"/>
      <c r="P977" s="35" t="s">
        <v>194</v>
      </c>
      <c r="Q977" s="33" t="s">
        <v>198</v>
      </c>
      <c r="R977" s="38"/>
      <c r="S977" s="35"/>
      <c r="T977" s="38" t="s">
        <v>453</v>
      </c>
      <c r="U977" s="35" t="s">
        <v>1518</v>
      </c>
      <c r="V977" s="34" t="s">
        <v>250</v>
      </c>
      <c r="W977" s="34" t="s">
        <v>388</v>
      </c>
      <c r="X977" s="35" t="s">
        <v>1519</v>
      </c>
      <c r="Y977" s="35" t="s">
        <v>1520</v>
      </c>
      <c r="Z977" s="35">
        <v>2017</v>
      </c>
      <c r="AA977" s="35" t="s">
        <v>1521</v>
      </c>
      <c r="AB977" s="34"/>
      <c r="AC977" s="75"/>
      <c r="AD977" s="34" t="s">
        <v>182</v>
      </c>
    </row>
    <row r="978" spans="1:30" s="36" customFormat="1">
      <c r="A978" s="39">
        <v>5013</v>
      </c>
      <c r="B978" s="38" t="s">
        <v>385</v>
      </c>
      <c r="C978" s="35" t="s">
        <v>1428</v>
      </c>
      <c r="D978" s="33" t="s">
        <v>86</v>
      </c>
      <c r="E978" s="33" t="str">
        <f>IF(D978&gt;0,VLOOKUP(D978,[2]lists!$C$6:$D$101,2,FALSE),"")</f>
        <v>Rice</v>
      </c>
      <c r="F978" s="35" t="s">
        <v>1522</v>
      </c>
      <c r="G978" s="38" t="s">
        <v>405</v>
      </c>
      <c r="H978" s="35" t="s">
        <v>1523</v>
      </c>
      <c r="I978" s="35" t="s">
        <v>668</v>
      </c>
      <c r="J978" s="35" t="s">
        <v>1524</v>
      </c>
      <c r="K978" s="34" t="s">
        <v>252</v>
      </c>
      <c r="L978" s="33"/>
      <c r="M978" s="38" t="s">
        <v>199</v>
      </c>
      <c r="N978" s="35" t="str">
        <f>IF(M978&gt;0,VLOOKUP(M978,[2]lists!$G$6:$H$144,2,FALSE),"")</f>
        <v>Thanatephorus cucumeris</v>
      </c>
      <c r="O978" s="35"/>
      <c r="P978" s="35" t="s">
        <v>194</v>
      </c>
      <c r="Q978" s="33" t="s">
        <v>195</v>
      </c>
      <c r="R978" s="38"/>
      <c r="S978" s="35"/>
      <c r="T978" s="38" t="s">
        <v>453</v>
      </c>
      <c r="U978" s="35" t="s">
        <v>1525</v>
      </c>
      <c r="V978" s="34" t="s">
        <v>14</v>
      </c>
      <c r="W978" s="34" t="s">
        <v>388</v>
      </c>
      <c r="X978" s="35" t="s">
        <v>1526</v>
      </c>
      <c r="Y978" s="35" t="s">
        <v>1527</v>
      </c>
      <c r="Z978" s="35">
        <v>2017</v>
      </c>
      <c r="AA978" s="35" t="s">
        <v>1528</v>
      </c>
      <c r="AB978" s="34"/>
      <c r="AC978" s="75"/>
      <c r="AD978" s="34" t="s">
        <v>183</v>
      </c>
    </row>
    <row r="979" spans="1:30" s="36" customFormat="1">
      <c r="A979" s="39">
        <v>5013</v>
      </c>
      <c r="B979" s="38" t="s">
        <v>385</v>
      </c>
      <c r="C979" s="35" t="s">
        <v>1428</v>
      </c>
      <c r="D979" s="33" t="s">
        <v>84</v>
      </c>
      <c r="E979" s="33" t="str">
        <f>IF(D979&gt;0,VLOOKUP(D979,[2]lists!$C$6:$D$101,2,FALSE),"")</f>
        <v>Wheat</v>
      </c>
      <c r="F979" s="35" t="s">
        <v>1529</v>
      </c>
      <c r="G979" s="38" t="s">
        <v>405</v>
      </c>
      <c r="H979" s="35" t="s">
        <v>1530</v>
      </c>
      <c r="I979" s="35" t="s">
        <v>668</v>
      </c>
      <c r="J979" s="35" t="s">
        <v>1524</v>
      </c>
      <c r="K979" s="34" t="s">
        <v>252</v>
      </c>
      <c r="L979" s="33"/>
      <c r="M979" s="38" t="s">
        <v>261</v>
      </c>
      <c r="N979" s="35" t="str">
        <f>IF(M979&gt;0,VLOOKUP(M979,[2]lists!$G$6:$H$144,2,FALSE),"")</f>
        <v>Bipolaris sorokiniana</v>
      </c>
      <c r="O979" s="35"/>
      <c r="P979" s="35" t="s">
        <v>194</v>
      </c>
      <c r="Q979" s="33" t="s">
        <v>195</v>
      </c>
      <c r="R979" s="38"/>
      <c r="S979" s="35"/>
      <c r="T979" s="38" t="s">
        <v>453</v>
      </c>
      <c r="U979" s="35" t="s">
        <v>1525</v>
      </c>
      <c r="V979" s="34" t="s">
        <v>14</v>
      </c>
      <c r="W979" s="34" t="s">
        <v>388</v>
      </c>
      <c r="X979" s="35" t="s">
        <v>1526</v>
      </c>
      <c r="Y979" s="35" t="s">
        <v>1527</v>
      </c>
      <c r="Z979" s="35">
        <v>2017</v>
      </c>
      <c r="AA979" s="35" t="s">
        <v>1528</v>
      </c>
      <c r="AB979" s="34"/>
      <c r="AC979" s="75"/>
      <c r="AD979" s="34" t="s">
        <v>183</v>
      </c>
    </row>
    <row r="980" spans="1:30" s="36" customFormat="1">
      <c r="A980" s="39">
        <v>5013</v>
      </c>
      <c r="B980" s="38" t="s">
        <v>385</v>
      </c>
      <c r="C980" s="35" t="s">
        <v>1428</v>
      </c>
      <c r="D980" s="33" t="s">
        <v>72</v>
      </c>
      <c r="E980" s="33" t="str">
        <f>IF(D980&gt;0,VLOOKUP(D980,[2]lists!$C$6:$D$101,2,FALSE),"")</f>
        <v>Barley</v>
      </c>
      <c r="F980" s="35"/>
      <c r="G980" s="38" t="s">
        <v>405</v>
      </c>
      <c r="H980" s="35"/>
      <c r="I980" s="35" t="s">
        <v>644</v>
      </c>
      <c r="J980" s="35" t="s">
        <v>1531</v>
      </c>
      <c r="K980" s="34" t="s">
        <v>252</v>
      </c>
      <c r="L980" s="33"/>
      <c r="M980" s="38" t="s">
        <v>314</v>
      </c>
      <c r="N980" s="35">
        <f>IF(M980&gt;0,VLOOKUP(M980,[2]lists!$G$6:$H$144,2,FALSE),"")</f>
        <v>0</v>
      </c>
      <c r="O980" s="35"/>
      <c r="P980" s="35" t="s">
        <v>515</v>
      </c>
      <c r="Q980" s="33" t="s">
        <v>195</v>
      </c>
      <c r="R980" s="38"/>
      <c r="S980" s="35"/>
      <c r="T980" s="38" t="s">
        <v>396</v>
      </c>
      <c r="U980" s="35" t="s">
        <v>1525</v>
      </c>
      <c r="V980" s="34" t="s">
        <v>14</v>
      </c>
      <c r="W980" s="34" t="s">
        <v>388</v>
      </c>
      <c r="X980" s="35" t="s">
        <v>1526</v>
      </c>
      <c r="Y980" s="35" t="s">
        <v>1527</v>
      </c>
      <c r="Z980" s="35">
        <v>2017</v>
      </c>
      <c r="AA980" s="35" t="s">
        <v>1528</v>
      </c>
      <c r="AB980" s="34"/>
      <c r="AC980" s="75"/>
      <c r="AD980" s="34" t="s">
        <v>183</v>
      </c>
    </row>
    <row r="981" spans="1:30" s="36" customFormat="1">
      <c r="A981" s="39">
        <v>5014</v>
      </c>
      <c r="B981" s="38" t="s">
        <v>385</v>
      </c>
      <c r="C981" s="35" t="s">
        <v>1428</v>
      </c>
      <c r="D981" s="33" t="s">
        <v>84</v>
      </c>
      <c r="E981" s="33" t="str">
        <f>IF(D981&gt;0,VLOOKUP(D981,[2]lists!$C$6:$D$101,2,FALSE),"")</f>
        <v>Wheat</v>
      </c>
      <c r="F981" s="35"/>
      <c r="G981" s="38" t="s">
        <v>405</v>
      </c>
      <c r="H981" s="35" t="s">
        <v>1530</v>
      </c>
      <c r="I981" s="35" t="s">
        <v>1532</v>
      </c>
      <c r="J981" s="35"/>
      <c r="K981" s="34" t="s">
        <v>252</v>
      </c>
      <c r="L981" s="33"/>
      <c r="M981" s="38" t="s">
        <v>261</v>
      </c>
      <c r="N981" s="35" t="str">
        <f>IF(M981&gt;0,VLOOKUP(M981,[2]lists!$G$6:$H$144,2,FALSE),"")</f>
        <v>Bipolaris sorokiniana</v>
      </c>
      <c r="O981" s="35"/>
      <c r="P981" s="35" t="s">
        <v>194</v>
      </c>
      <c r="Q981" s="33" t="s">
        <v>198</v>
      </c>
      <c r="R981" s="38"/>
      <c r="S981" s="35"/>
      <c r="T981" s="38"/>
      <c r="U981" s="35" t="s">
        <v>1533</v>
      </c>
      <c r="V981" s="34" t="s">
        <v>14</v>
      </c>
      <c r="W981" s="34" t="s">
        <v>388</v>
      </c>
      <c r="X981" s="35" t="s">
        <v>1534</v>
      </c>
      <c r="Y981" s="35" t="s">
        <v>1535</v>
      </c>
      <c r="Z981" s="35">
        <v>2011</v>
      </c>
      <c r="AA981" s="35" t="s">
        <v>1536</v>
      </c>
      <c r="AB981" s="34"/>
      <c r="AC981" s="75"/>
      <c r="AD981" s="34" t="s">
        <v>182</v>
      </c>
    </row>
    <row r="982" spans="1:30" s="36" customFormat="1">
      <c r="A982" s="39">
        <v>5014</v>
      </c>
      <c r="B982" s="38" t="s">
        <v>385</v>
      </c>
      <c r="C982" s="35" t="s">
        <v>1428</v>
      </c>
      <c r="D982" s="33" t="s">
        <v>72</v>
      </c>
      <c r="E982" s="33" t="str">
        <f>IF(D982&gt;0,VLOOKUP(D982,[2]lists!$C$6:$D$101,2,FALSE),"")</f>
        <v>Barley</v>
      </c>
      <c r="F982" s="35"/>
      <c r="G982" s="38" t="s">
        <v>405</v>
      </c>
      <c r="H982" s="35" t="s">
        <v>1530</v>
      </c>
      <c r="I982" s="35" t="s">
        <v>1532</v>
      </c>
      <c r="J982" s="35"/>
      <c r="K982" s="34" t="s">
        <v>252</v>
      </c>
      <c r="L982" s="33"/>
      <c r="M982" s="38" t="s">
        <v>261</v>
      </c>
      <c r="N982" s="35" t="str">
        <f>IF(M982&gt;0,VLOOKUP(M982,[2]lists!$G$6:$H$144,2,FALSE),"")</f>
        <v>Bipolaris sorokiniana</v>
      </c>
      <c r="O982" s="35"/>
      <c r="P982" s="35" t="s">
        <v>515</v>
      </c>
      <c r="Q982" s="33" t="s">
        <v>195</v>
      </c>
      <c r="R982" s="38"/>
      <c r="S982" s="35"/>
      <c r="T982" s="38"/>
      <c r="U982" s="35" t="s">
        <v>1533</v>
      </c>
      <c r="V982" s="34" t="s">
        <v>14</v>
      </c>
      <c r="W982" s="34" t="s">
        <v>388</v>
      </c>
      <c r="X982" s="35" t="s">
        <v>1534</v>
      </c>
      <c r="Y982" s="35" t="s">
        <v>1535</v>
      </c>
      <c r="Z982" s="35">
        <v>2011</v>
      </c>
      <c r="AA982" s="35" t="s">
        <v>1536</v>
      </c>
      <c r="AB982" s="34"/>
      <c r="AC982" s="75"/>
      <c r="AD982" s="34" t="s">
        <v>182</v>
      </c>
    </row>
    <row r="983" spans="1:30" s="36" customFormat="1" ht="18" customHeight="1">
      <c r="A983" s="39">
        <v>5014</v>
      </c>
      <c r="B983" s="38" t="s">
        <v>385</v>
      </c>
      <c r="C983" s="35" t="s">
        <v>1428</v>
      </c>
      <c r="D983" s="33" t="s">
        <v>85</v>
      </c>
      <c r="E983" s="33" t="str">
        <f>IF(D983&gt;0,VLOOKUP(D983,[2]lists!$C$6:$D$101,2,FALSE),"")</f>
        <v>Oat</v>
      </c>
      <c r="F983" s="35"/>
      <c r="G983" s="38" t="s">
        <v>405</v>
      </c>
      <c r="H983" s="35" t="s">
        <v>1530</v>
      </c>
      <c r="I983" s="35" t="s">
        <v>1532</v>
      </c>
      <c r="J983" s="35"/>
      <c r="K983" s="34" t="s">
        <v>252</v>
      </c>
      <c r="L983" s="33"/>
      <c r="M983" s="38" t="s">
        <v>261</v>
      </c>
      <c r="N983" s="35" t="str">
        <f>IF(M983&gt;0,VLOOKUP(M983,[2]lists!$G$6:$H$144,2,FALSE),"")</f>
        <v>Bipolaris sorokiniana</v>
      </c>
      <c r="O983" s="55"/>
      <c r="P983" s="35" t="s">
        <v>515</v>
      </c>
      <c r="Q983" s="33" t="s">
        <v>195</v>
      </c>
      <c r="R983" s="38"/>
      <c r="S983" s="35"/>
      <c r="T983" s="38"/>
      <c r="U983" s="35" t="s">
        <v>1533</v>
      </c>
      <c r="V983" s="34" t="s">
        <v>14</v>
      </c>
      <c r="W983" s="34" t="s">
        <v>388</v>
      </c>
      <c r="X983" s="35" t="s">
        <v>1534</v>
      </c>
      <c r="Y983" s="35" t="s">
        <v>1535</v>
      </c>
      <c r="Z983" s="35">
        <v>2011</v>
      </c>
      <c r="AA983" s="35" t="s">
        <v>1536</v>
      </c>
      <c r="AB983" s="34"/>
      <c r="AC983" s="75"/>
      <c r="AD983" s="34" t="s">
        <v>182</v>
      </c>
    </row>
    <row r="984" spans="1:30" s="36" customFormat="1">
      <c r="A984" s="39">
        <v>5014</v>
      </c>
      <c r="B984" s="38" t="s">
        <v>385</v>
      </c>
      <c r="C984" s="35" t="s">
        <v>1428</v>
      </c>
      <c r="D984" s="33" t="s">
        <v>113</v>
      </c>
      <c r="E984" s="33" t="str">
        <f>IF(D984&gt;0,VLOOKUP(D984,[2]lists!$C$6:$D$101,2,FALSE),"")</f>
        <v>Fodder rape / Leafy turnip</v>
      </c>
      <c r="F984" s="35"/>
      <c r="G984" s="38" t="s">
        <v>405</v>
      </c>
      <c r="H984" s="35"/>
      <c r="I984" s="35" t="s">
        <v>1532</v>
      </c>
      <c r="J984" s="35"/>
      <c r="K984" s="34" t="s">
        <v>252</v>
      </c>
      <c r="L984" s="33"/>
      <c r="M984" s="38" t="s">
        <v>261</v>
      </c>
      <c r="N984" s="35" t="str">
        <f>IF(M984&gt;0,VLOOKUP(M984,[2]lists!$G$6:$H$144,2,FALSE),"")</f>
        <v>Bipolaris sorokiniana</v>
      </c>
      <c r="O984" s="35"/>
      <c r="P984" s="35" t="s">
        <v>515</v>
      </c>
      <c r="Q984" s="33" t="s">
        <v>195</v>
      </c>
      <c r="R984" s="38"/>
      <c r="S984" s="35"/>
      <c r="T984" s="38"/>
      <c r="U984" s="35" t="s">
        <v>1533</v>
      </c>
      <c r="V984" s="34" t="s">
        <v>14</v>
      </c>
      <c r="W984" s="34" t="s">
        <v>388</v>
      </c>
      <c r="X984" s="35" t="s">
        <v>1534</v>
      </c>
      <c r="Y984" s="35" t="s">
        <v>1535</v>
      </c>
      <c r="Z984" s="35">
        <v>2011</v>
      </c>
      <c r="AA984" s="35" t="s">
        <v>1536</v>
      </c>
      <c r="AB984" s="34"/>
      <c r="AC984" s="75"/>
      <c r="AD984" s="34" t="s">
        <v>182</v>
      </c>
    </row>
    <row r="985" spans="1:30" s="36" customFormat="1">
      <c r="A985" s="39">
        <v>5014</v>
      </c>
      <c r="B985" s="38" t="s">
        <v>385</v>
      </c>
      <c r="C985" s="35" t="s">
        <v>1428</v>
      </c>
      <c r="D985" s="33" t="s">
        <v>82</v>
      </c>
      <c r="E985" s="33" t="str">
        <f>IF(D985&gt;0,VLOOKUP(D985,[2]lists!$C$6:$D$101,2,FALSE),"")</f>
        <v>Soybean</v>
      </c>
      <c r="F985" s="35"/>
      <c r="G985" s="38" t="s">
        <v>405</v>
      </c>
      <c r="H985" s="35"/>
      <c r="I985" s="35" t="s">
        <v>1532</v>
      </c>
      <c r="J985" s="35"/>
      <c r="K985" s="34" t="s">
        <v>252</v>
      </c>
      <c r="L985" s="33"/>
      <c r="M985" s="38" t="s">
        <v>261</v>
      </c>
      <c r="N985" s="35" t="str">
        <f>IF(M985&gt;0,VLOOKUP(M985,[2]lists!$G$6:$H$144,2,FALSE),"")</f>
        <v>Bipolaris sorokiniana</v>
      </c>
      <c r="O985" s="35"/>
      <c r="P985" s="35" t="s">
        <v>515</v>
      </c>
      <c r="Q985" s="33" t="s">
        <v>195</v>
      </c>
      <c r="R985" s="38"/>
      <c r="S985" s="35"/>
      <c r="T985" s="38"/>
      <c r="U985" s="35" t="s">
        <v>1533</v>
      </c>
      <c r="V985" s="34" t="s">
        <v>14</v>
      </c>
      <c r="W985" s="34" t="s">
        <v>388</v>
      </c>
      <c r="X985" s="35" t="s">
        <v>1534</v>
      </c>
      <c r="Y985" s="35" t="s">
        <v>1535</v>
      </c>
      <c r="Z985" s="35">
        <v>2011</v>
      </c>
      <c r="AA985" s="35" t="s">
        <v>1536</v>
      </c>
      <c r="AB985" s="34"/>
      <c r="AC985" s="75"/>
      <c r="AD985" s="34" t="s">
        <v>182</v>
      </c>
    </row>
    <row r="986" spans="1:30" s="36" customFormat="1">
      <c r="A986" s="39">
        <v>5014</v>
      </c>
      <c r="B986" s="38" t="s">
        <v>385</v>
      </c>
      <c r="C986" s="35" t="s">
        <v>1428</v>
      </c>
      <c r="D986" s="33" t="s">
        <v>117</v>
      </c>
      <c r="E986" s="33" t="str">
        <f>IF(D986&gt;0,VLOOKUP(D986,[2]lists!$C$6:$D$101,2,FALSE),"")</f>
        <v>Sorghum, Sudangrass</v>
      </c>
      <c r="F986" s="35"/>
      <c r="G986" s="38" t="s">
        <v>405</v>
      </c>
      <c r="H986" s="35"/>
      <c r="I986" s="35" t="s">
        <v>1532</v>
      </c>
      <c r="J986" s="35"/>
      <c r="K986" s="34" t="s">
        <v>252</v>
      </c>
      <c r="L986" s="33"/>
      <c r="M986" s="38" t="s">
        <v>261</v>
      </c>
      <c r="N986" s="35" t="str">
        <f>IF(M986&gt;0,VLOOKUP(M986,[2]lists!$G$6:$H$144,2,FALSE),"")</f>
        <v>Bipolaris sorokiniana</v>
      </c>
      <c r="O986" s="35"/>
      <c r="P986" s="35" t="s">
        <v>515</v>
      </c>
      <c r="Q986" s="33" t="s">
        <v>195</v>
      </c>
      <c r="R986" s="38"/>
      <c r="S986" s="35"/>
      <c r="T986" s="38"/>
      <c r="U986" s="35" t="s">
        <v>1533</v>
      </c>
      <c r="V986" s="34" t="s">
        <v>14</v>
      </c>
      <c r="W986" s="34" t="s">
        <v>388</v>
      </c>
      <c r="X986" s="35" t="s">
        <v>1534</v>
      </c>
      <c r="Y986" s="35" t="s">
        <v>1535</v>
      </c>
      <c r="Z986" s="35">
        <v>2011</v>
      </c>
      <c r="AA986" s="35" t="s">
        <v>1536</v>
      </c>
      <c r="AB986" s="34"/>
      <c r="AC986" s="75"/>
      <c r="AD986" s="34" t="s">
        <v>182</v>
      </c>
    </row>
    <row r="987" spans="1:30" s="36" customFormat="1">
      <c r="A987" s="39">
        <v>5014</v>
      </c>
      <c r="B987" s="38" t="s">
        <v>385</v>
      </c>
      <c r="C987" s="35" t="s">
        <v>1428</v>
      </c>
      <c r="D987" s="33" t="s">
        <v>79</v>
      </c>
      <c r="E987" s="33" t="str">
        <f>IF(D987&gt;0,VLOOKUP(D987,[2]lists!$C$6:$D$101,2,FALSE),"")</f>
        <v>Maize (corn)</v>
      </c>
      <c r="F987" s="35"/>
      <c r="G987" s="38" t="s">
        <v>405</v>
      </c>
      <c r="H987" s="35"/>
      <c r="I987" s="35" t="s">
        <v>1532</v>
      </c>
      <c r="J987" s="35"/>
      <c r="K987" s="34" t="s">
        <v>252</v>
      </c>
      <c r="L987" s="33"/>
      <c r="M987" s="38" t="s">
        <v>261</v>
      </c>
      <c r="N987" s="35" t="str">
        <f>IF(M987&gt;0,VLOOKUP(M987,[2]lists!$G$6:$H$144,2,FALSE),"")</f>
        <v>Bipolaris sorokiniana</v>
      </c>
      <c r="O987" s="35"/>
      <c r="P987" s="35" t="s">
        <v>515</v>
      </c>
      <c r="Q987" s="33" t="s">
        <v>195</v>
      </c>
      <c r="R987" s="38"/>
      <c r="S987" s="35"/>
      <c r="T987" s="38"/>
      <c r="U987" s="35" t="s">
        <v>1533</v>
      </c>
      <c r="V987" s="34" t="s">
        <v>14</v>
      </c>
      <c r="W987" s="34" t="s">
        <v>388</v>
      </c>
      <c r="X987" s="35" t="s">
        <v>1534</v>
      </c>
      <c r="Y987" s="35" t="s">
        <v>1535</v>
      </c>
      <c r="Z987" s="35">
        <v>2011</v>
      </c>
      <c r="AA987" s="35" t="s">
        <v>1536</v>
      </c>
      <c r="AB987" s="34"/>
      <c r="AC987" s="75"/>
      <c r="AD987" s="34" t="s">
        <v>182</v>
      </c>
    </row>
    <row r="988" spans="1:30" s="36" customFormat="1">
      <c r="A988" s="39">
        <v>5015</v>
      </c>
      <c r="B988" s="38" t="s">
        <v>385</v>
      </c>
      <c r="C988" s="35" t="s">
        <v>1428</v>
      </c>
      <c r="D988" s="33" t="s">
        <v>84</v>
      </c>
      <c r="E988" s="33" t="str">
        <f>IF(D988&gt;0,VLOOKUP(D988,[2]lists!$C$6:$D$101,2,FALSE),"")</f>
        <v>Wheat</v>
      </c>
      <c r="F988" s="35"/>
      <c r="G988" s="38" t="s">
        <v>405</v>
      </c>
      <c r="H988" s="35" t="s">
        <v>1530</v>
      </c>
      <c r="I988" s="35" t="s">
        <v>1537</v>
      </c>
      <c r="J988" s="35" t="s">
        <v>1538</v>
      </c>
      <c r="K988" s="34" t="s">
        <v>252</v>
      </c>
      <c r="L988" s="33"/>
      <c r="M988" s="38" t="s">
        <v>261</v>
      </c>
      <c r="N988" s="35" t="str">
        <f>IF(M988&gt;0,VLOOKUP(M988,[2]lists!$G$6:$H$144,2,FALSE),"")</f>
        <v>Bipolaris sorokiniana</v>
      </c>
      <c r="O988" s="35"/>
      <c r="P988" s="35" t="s">
        <v>515</v>
      </c>
      <c r="Q988" s="33" t="s">
        <v>255</v>
      </c>
      <c r="R988" s="38"/>
      <c r="S988" s="35"/>
      <c r="T988" s="38"/>
      <c r="U988" s="35" t="s">
        <v>1539</v>
      </c>
      <c r="V988" s="34" t="s">
        <v>14</v>
      </c>
      <c r="W988" s="35" t="s">
        <v>388</v>
      </c>
      <c r="X988" s="35" t="s">
        <v>1540</v>
      </c>
      <c r="Y988" s="35" t="s">
        <v>1541</v>
      </c>
      <c r="Z988" s="35">
        <v>2004</v>
      </c>
      <c r="AA988" s="35" t="s">
        <v>1542</v>
      </c>
      <c r="AB988" s="34"/>
      <c r="AC988" s="34"/>
      <c r="AD988" s="34" t="s">
        <v>182</v>
      </c>
    </row>
    <row r="989" spans="1:30" s="36" customFormat="1">
      <c r="A989" s="39">
        <v>5016</v>
      </c>
      <c r="B989" s="38" t="s">
        <v>385</v>
      </c>
      <c r="C989" s="35" t="s">
        <v>1428</v>
      </c>
      <c r="D989" s="33" t="s">
        <v>84</v>
      </c>
      <c r="E989" s="33" t="str">
        <f>IF(D989&gt;0,VLOOKUP(D989,[2]lists!$C$6:$D$101,2,FALSE),"")</f>
        <v>Wheat</v>
      </c>
      <c r="F989" s="35"/>
      <c r="G989" s="38" t="s">
        <v>405</v>
      </c>
      <c r="H989" s="35"/>
      <c r="I989" s="35" t="s">
        <v>424</v>
      </c>
      <c r="J989" s="35"/>
      <c r="K989" s="34" t="s">
        <v>252</v>
      </c>
      <c r="L989" s="33"/>
      <c r="M989" s="38" t="s">
        <v>261</v>
      </c>
      <c r="N989" s="35" t="str">
        <f>IF(M989&gt;0,VLOOKUP(M989,[2]lists!$G$6:$H$144,2,FALSE),"")</f>
        <v>Bipolaris sorokiniana</v>
      </c>
      <c r="O989" s="35"/>
      <c r="P989" s="35" t="s">
        <v>515</v>
      </c>
      <c r="Q989" s="33" t="s">
        <v>195</v>
      </c>
      <c r="R989" s="38"/>
      <c r="S989" s="35"/>
      <c r="T989" s="38"/>
      <c r="U989" s="35" t="s">
        <v>1543</v>
      </c>
      <c r="V989" s="34" t="s">
        <v>14</v>
      </c>
      <c r="W989" s="35" t="s">
        <v>388</v>
      </c>
      <c r="X989" s="35" t="s">
        <v>1544</v>
      </c>
      <c r="Y989" s="35" t="s">
        <v>1545</v>
      </c>
      <c r="Z989" s="35">
        <v>2018</v>
      </c>
      <c r="AA989" s="35" t="s">
        <v>1546</v>
      </c>
      <c r="AB989" s="34"/>
      <c r="AC989" s="34"/>
      <c r="AD989" s="34" t="s">
        <v>182</v>
      </c>
    </row>
    <row r="990" spans="1:30" s="36" customFormat="1">
      <c r="A990" s="39">
        <v>5016</v>
      </c>
      <c r="B990" s="38" t="s">
        <v>385</v>
      </c>
      <c r="C990" s="35" t="s">
        <v>1428</v>
      </c>
      <c r="D990" s="33" t="s">
        <v>72</v>
      </c>
      <c r="E990" s="33" t="str">
        <f>IF(D990&gt;0,VLOOKUP(D990,[2]lists!$C$6:$D$101,2,FALSE),"")</f>
        <v>Barley</v>
      </c>
      <c r="F990" s="35"/>
      <c r="G990" s="38" t="s">
        <v>405</v>
      </c>
      <c r="H990" s="35"/>
      <c r="I990" s="35" t="s">
        <v>424</v>
      </c>
      <c r="J990" s="35"/>
      <c r="K990" s="34" t="s">
        <v>252</v>
      </c>
      <c r="L990" s="33"/>
      <c r="M990" s="38" t="s">
        <v>261</v>
      </c>
      <c r="N990" s="35" t="str">
        <f>IF(M990&gt;0,VLOOKUP(M990,[2]lists!$G$6:$H$144,2,FALSE),"")</f>
        <v>Bipolaris sorokiniana</v>
      </c>
      <c r="O990" s="35"/>
      <c r="P990" s="35" t="s">
        <v>515</v>
      </c>
      <c r="Q990" s="33" t="s">
        <v>195</v>
      </c>
      <c r="R990" s="38"/>
      <c r="S990" s="35"/>
      <c r="T990" s="38"/>
      <c r="U990" s="35" t="s">
        <v>1543</v>
      </c>
      <c r="V990" s="34" t="s">
        <v>14</v>
      </c>
      <c r="W990" s="35" t="s">
        <v>388</v>
      </c>
      <c r="X990" s="35" t="s">
        <v>1544</v>
      </c>
      <c r="Y990" s="35" t="s">
        <v>1545</v>
      </c>
      <c r="Z990" s="35">
        <v>2018</v>
      </c>
      <c r="AA990" s="35" t="s">
        <v>1546</v>
      </c>
      <c r="AB990" s="34"/>
      <c r="AC990" s="34"/>
      <c r="AD990" s="34" t="s">
        <v>182</v>
      </c>
    </row>
    <row r="991" spans="1:30" s="36" customFormat="1">
      <c r="A991" s="39">
        <v>5016</v>
      </c>
      <c r="B991" s="38" t="s">
        <v>385</v>
      </c>
      <c r="C991" s="35" t="s">
        <v>1428</v>
      </c>
      <c r="D991" s="33" t="s">
        <v>87</v>
      </c>
      <c r="E991" s="33" t="str">
        <f>IF(D991&gt;0,VLOOKUP(D991,[2]lists!$C$6:$D$101,2,FALSE),"")</f>
        <v>Triticale</v>
      </c>
      <c r="F991" s="35"/>
      <c r="G991" s="38" t="s">
        <v>405</v>
      </c>
      <c r="H991" s="35"/>
      <c r="I991" s="35" t="s">
        <v>424</v>
      </c>
      <c r="J991" s="35"/>
      <c r="K991" s="34" t="s">
        <v>252</v>
      </c>
      <c r="L991" s="33"/>
      <c r="M991" s="38" t="s">
        <v>261</v>
      </c>
      <c r="N991" s="35" t="str">
        <f>IF(M991&gt;0,VLOOKUP(M991,[2]lists!$G$6:$H$144,2,FALSE),"")</f>
        <v>Bipolaris sorokiniana</v>
      </c>
      <c r="O991" s="35"/>
      <c r="P991" s="35" t="s">
        <v>515</v>
      </c>
      <c r="Q991" s="33" t="s">
        <v>195</v>
      </c>
      <c r="R991" s="29"/>
      <c r="S991" s="35"/>
      <c r="T991" s="38"/>
      <c r="U991" s="35" t="s">
        <v>1543</v>
      </c>
      <c r="V991" s="34" t="s">
        <v>14</v>
      </c>
      <c r="W991" s="35" t="s">
        <v>388</v>
      </c>
      <c r="X991" s="35" t="s">
        <v>1544</v>
      </c>
      <c r="Y991" s="35" t="s">
        <v>1545</v>
      </c>
      <c r="Z991" s="35">
        <v>2018</v>
      </c>
      <c r="AA991" s="35" t="s">
        <v>1546</v>
      </c>
      <c r="AB991" s="34"/>
      <c r="AC991" s="34"/>
      <c r="AD991" s="34" t="s">
        <v>182</v>
      </c>
    </row>
    <row r="992" spans="1:30" s="36" customFormat="1">
      <c r="A992" s="39">
        <v>5016</v>
      </c>
      <c r="B992" s="38" t="s">
        <v>385</v>
      </c>
      <c r="C992" s="35" t="s">
        <v>1428</v>
      </c>
      <c r="D992" s="33" t="s">
        <v>211</v>
      </c>
      <c r="E992" s="33" t="str">
        <f>IF(D992&gt;0,VLOOKUP(D992,[2]lists!$C$6:$D$101,2,FALSE),"")</f>
        <v>Rye</v>
      </c>
      <c r="F992" s="35"/>
      <c r="G992" s="38" t="s">
        <v>405</v>
      </c>
      <c r="H992" s="35"/>
      <c r="I992" s="35" t="s">
        <v>424</v>
      </c>
      <c r="J992" s="35"/>
      <c r="K992" s="34" t="s">
        <v>252</v>
      </c>
      <c r="L992" s="33"/>
      <c r="M992" s="38" t="s">
        <v>261</v>
      </c>
      <c r="N992" s="35" t="str">
        <f>IF(M992&gt;0,VLOOKUP(M992,[2]lists!$G$6:$H$144,2,FALSE),"")</f>
        <v>Bipolaris sorokiniana</v>
      </c>
      <c r="O992" s="35"/>
      <c r="P992" s="35" t="s">
        <v>515</v>
      </c>
      <c r="Q992" s="33" t="s">
        <v>195</v>
      </c>
      <c r="R992" s="29"/>
      <c r="S992" s="35"/>
      <c r="T992" s="38"/>
      <c r="U992" s="35" t="s">
        <v>1543</v>
      </c>
      <c r="V992" s="34" t="s">
        <v>14</v>
      </c>
      <c r="W992" s="35" t="s">
        <v>388</v>
      </c>
      <c r="X992" s="35" t="s">
        <v>1544</v>
      </c>
      <c r="Y992" s="35" t="s">
        <v>1545</v>
      </c>
      <c r="Z992" s="35">
        <v>2018</v>
      </c>
      <c r="AA992" s="35" t="s">
        <v>1546</v>
      </c>
      <c r="AB992" s="34"/>
      <c r="AC992" s="34"/>
      <c r="AD992" s="34" t="s">
        <v>182</v>
      </c>
    </row>
    <row r="993" spans="1:30" s="36" customFormat="1">
      <c r="A993" s="39">
        <v>5016</v>
      </c>
      <c r="B993" s="38" t="s">
        <v>385</v>
      </c>
      <c r="C993" s="35" t="s">
        <v>1428</v>
      </c>
      <c r="D993" s="33" t="s">
        <v>79</v>
      </c>
      <c r="E993" s="33" t="str">
        <f>IF(D993&gt;0,VLOOKUP(D993,[2]lists!$C$6:$D$101,2,FALSE),"")</f>
        <v>Maize (corn)</v>
      </c>
      <c r="F993" s="35"/>
      <c r="G993" s="38" t="s">
        <v>405</v>
      </c>
      <c r="H993" s="35"/>
      <c r="I993" s="35" t="s">
        <v>424</v>
      </c>
      <c r="J993" s="35"/>
      <c r="K993" s="34" t="s">
        <v>252</v>
      </c>
      <c r="L993" s="33"/>
      <c r="M993" s="38" t="s">
        <v>261</v>
      </c>
      <c r="N993" s="35" t="str">
        <f>IF(M993&gt;0,VLOOKUP(M993,[2]lists!$G$6:$H$144,2,FALSE),"")</f>
        <v>Bipolaris sorokiniana</v>
      </c>
      <c r="O993" s="35"/>
      <c r="P993" s="35" t="s">
        <v>515</v>
      </c>
      <c r="Q993" s="33" t="s">
        <v>195</v>
      </c>
      <c r="R993" s="29"/>
      <c r="S993" s="35"/>
      <c r="T993" s="38"/>
      <c r="U993" s="35" t="s">
        <v>1543</v>
      </c>
      <c r="V993" s="34" t="s">
        <v>14</v>
      </c>
      <c r="W993" s="35" t="s">
        <v>388</v>
      </c>
      <c r="X993" s="35" t="s">
        <v>1544</v>
      </c>
      <c r="Y993" s="35" t="s">
        <v>1545</v>
      </c>
      <c r="Z993" s="35">
        <v>2018</v>
      </c>
      <c r="AA993" s="35" t="s">
        <v>1546</v>
      </c>
      <c r="AB993" s="34"/>
      <c r="AC993" s="34"/>
      <c r="AD993" s="34" t="s">
        <v>182</v>
      </c>
    </row>
    <row r="994" spans="1:30" s="36" customFormat="1">
      <c r="A994" s="39">
        <v>5016</v>
      </c>
      <c r="B994" s="38" t="s">
        <v>385</v>
      </c>
      <c r="C994" s="35" t="s">
        <v>1428</v>
      </c>
      <c r="D994" s="33" t="s">
        <v>85</v>
      </c>
      <c r="E994" s="33" t="str">
        <f>IF(D994&gt;0,VLOOKUP(D994,[2]lists!$C$6:$D$101,2,FALSE),"")</f>
        <v>Oat</v>
      </c>
      <c r="F994" s="35"/>
      <c r="G994" s="38" t="s">
        <v>405</v>
      </c>
      <c r="H994" s="38"/>
      <c r="I994" s="35" t="s">
        <v>424</v>
      </c>
      <c r="J994" s="35"/>
      <c r="K994" s="34" t="s">
        <v>252</v>
      </c>
      <c r="L994" s="33"/>
      <c r="M994" s="38" t="s">
        <v>261</v>
      </c>
      <c r="N994" s="35" t="str">
        <f>IF(M994&gt;0,VLOOKUP(M994,[2]lists!$G$6:$H$144,2,FALSE),"")</f>
        <v>Bipolaris sorokiniana</v>
      </c>
      <c r="O994" s="35"/>
      <c r="P994" s="35" t="s">
        <v>515</v>
      </c>
      <c r="Q994" s="33" t="s">
        <v>195</v>
      </c>
      <c r="R994" s="29"/>
      <c r="S994" s="35"/>
      <c r="T994" s="38"/>
      <c r="U994" s="35" t="s">
        <v>1543</v>
      </c>
      <c r="V994" s="34" t="s">
        <v>14</v>
      </c>
      <c r="W994" s="35" t="s">
        <v>388</v>
      </c>
      <c r="X994" s="35" t="s">
        <v>1544</v>
      </c>
      <c r="Y994" s="35" t="s">
        <v>1545</v>
      </c>
      <c r="Z994" s="35">
        <v>2018</v>
      </c>
      <c r="AA994" s="35" t="s">
        <v>1546</v>
      </c>
      <c r="AB994" s="34"/>
      <c r="AC994" s="34"/>
      <c r="AD994" s="34" t="s">
        <v>182</v>
      </c>
    </row>
    <row r="995" spans="1:30" s="36" customFormat="1">
      <c r="A995" s="39">
        <v>5016</v>
      </c>
      <c r="B995" s="38" t="s">
        <v>385</v>
      </c>
      <c r="C995" s="35" t="s">
        <v>1428</v>
      </c>
      <c r="D995" s="33" t="s">
        <v>86</v>
      </c>
      <c r="E995" s="33" t="str">
        <f>IF(D995&gt;0,VLOOKUP(D995,[2]lists!$C$6:$D$101,2,FALSE),"")</f>
        <v>Rice</v>
      </c>
      <c r="F995" s="35"/>
      <c r="G995" s="38" t="s">
        <v>405</v>
      </c>
      <c r="H995" s="35"/>
      <c r="I995" s="35" t="s">
        <v>424</v>
      </c>
      <c r="J995" s="35"/>
      <c r="K995" s="34" t="s">
        <v>252</v>
      </c>
      <c r="L995" s="33"/>
      <c r="M995" s="38" t="s">
        <v>261</v>
      </c>
      <c r="N995" s="35" t="str">
        <f>IF(M995&gt;0,VLOOKUP(M995,[2]lists!$G$6:$H$144,2,FALSE),"")</f>
        <v>Bipolaris sorokiniana</v>
      </c>
      <c r="O995" s="35"/>
      <c r="P995" s="35" t="s">
        <v>515</v>
      </c>
      <c r="Q995" s="33" t="s">
        <v>195</v>
      </c>
      <c r="R995" s="29"/>
      <c r="S995" s="35"/>
      <c r="T995" s="38"/>
      <c r="U995" s="35" t="s">
        <v>1543</v>
      </c>
      <c r="V995" s="34" t="s">
        <v>14</v>
      </c>
      <c r="W995" s="35" t="s">
        <v>388</v>
      </c>
      <c r="X995" s="35" t="s">
        <v>1544</v>
      </c>
      <c r="Y995" s="35" t="s">
        <v>1545</v>
      </c>
      <c r="Z995" s="35">
        <v>2018</v>
      </c>
      <c r="AA995" s="35" t="s">
        <v>1546</v>
      </c>
      <c r="AB995" s="34"/>
      <c r="AC995" s="34"/>
      <c r="AD995" s="34" t="s">
        <v>182</v>
      </c>
    </row>
    <row r="996" spans="1:30" s="36" customFormat="1">
      <c r="A996" s="39">
        <v>5017</v>
      </c>
      <c r="B996" s="38" t="s">
        <v>385</v>
      </c>
      <c r="C996" s="35" t="s">
        <v>1428</v>
      </c>
      <c r="D996" s="33" t="s">
        <v>86</v>
      </c>
      <c r="E996" s="33" t="str">
        <f>IF(D996&gt;0,VLOOKUP(D996,[2]lists!$C$6:$D$101,2,FALSE),"")</f>
        <v>Rice</v>
      </c>
      <c r="F996" s="35"/>
      <c r="G996" s="38" t="s">
        <v>405</v>
      </c>
      <c r="H996" s="35" t="s">
        <v>1523</v>
      </c>
      <c r="I996" s="35" t="s">
        <v>1547</v>
      </c>
      <c r="J996" s="35" t="s">
        <v>668</v>
      </c>
      <c r="K996" s="34" t="s">
        <v>252</v>
      </c>
      <c r="L996" s="33"/>
      <c r="M996" s="38" t="s">
        <v>330</v>
      </c>
      <c r="N996" s="35" t="str">
        <f>IF(M996&gt;0,VLOOKUP(M996,[2]lists!$G$6:$H$144,2,FALSE),"")</f>
        <v> teleomorph Cochliobolus spp.</v>
      </c>
      <c r="O996" s="35"/>
      <c r="P996" s="35" t="s">
        <v>194</v>
      </c>
      <c r="Q996" s="33" t="s">
        <v>255</v>
      </c>
      <c r="R996" s="29"/>
      <c r="S996" s="35"/>
      <c r="T996" s="38"/>
      <c r="U996" s="65" t="s">
        <v>1548</v>
      </c>
      <c r="V996" s="34" t="s">
        <v>14</v>
      </c>
      <c r="W996" s="35" t="s">
        <v>388</v>
      </c>
      <c r="X996" s="35" t="s">
        <v>1549</v>
      </c>
      <c r="Y996" s="35" t="s">
        <v>1550</v>
      </c>
      <c r="Z996" s="35">
        <v>2013</v>
      </c>
      <c r="AA996" s="35" t="s">
        <v>1551</v>
      </c>
      <c r="AB996" s="34" t="s">
        <v>1552</v>
      </c>
      <c r="AD996" s="34" t="s">
        <v>182</v>
      </c>
    </row>
    <row r="997" spans="1:30" s="36" customFormat="1">
      <c r="A997" s="39">
        <v>5018</v>
      </c>
      <c r="B997" s="38" t="s">
        <v>385</v>
      </c>
      <c r="C997" s="35" t="s">
        <v>1428</v>
      </c>
      <c r="D997" s="33" t="s">
        <v>86</v>
      </c>
      <c r="E997" s="33" t="str">
        <f>IF(D997&gt;0,VLOOKUP(D997,[2]lists!$C$6:$D$101,2,FALSE),"")</f>
        <v>Rice</v>
      </c>
      <c r="F997" s="35" t="s">
        <v>1553</v>
      </c>
      <c r="G997" s="38" t="s">
        <v>405</v>
      </c>
      <c r="H997" s="35" t="s">
        <v>1523</v>
      </c>
      <c r="I997" s="35" t="s">
        <v>668</v>
      </c>
      <c r="J997" s="35" t="s">
        <v>1554</v>
      </c>
      <c r="K997" s="34" t="s">
        <v>252</v>
      </c>
      <c r="L997" s="33"/>
      <c r="M997" s="38" t="s">
        <v>199</v>
      </c>
      <c r="N997" s="35" t="str">
        <f>IF(M997&gt;0,VLOOKUP(M997,[2]lists!$G$6:$H$144,2,FALSE),"")</f>
        <v>Thanatephorus cucumeris</v>
      </c>
      <c r="O997" s="35"/>
      <c r="P997" s="35" t="s">
        <v>194</v>
      </c>
      <c r="Q997" s="33" t="s">
        <v>198</v>
      </c>
      <c r="R997" s="29"/>
      <c r="S997" s="35"/>
      <c r="T997" s="38" t="s">
        <v>453</v>
      </c>
      <c r="U997" s="65" t="s">
        <v>1555</v>
      </c>
      <c r="V997" s="34" t="s">
        <v>14</v>
      </c>
      <c r="W997" s="35" t="s">
        <v>388</v>
      </c>
      <c r="X997" s="35" t="s">
        <v>1556</v>
      </c>
      <c r="Y997" s="35" t="s">
        <v>1557</v>
      </c>
      <c r="Z997" s="35">
        <v>2018</v>
      </c>
      <c r="AA997" s="35" t="s">
        <v>1558</v>
      </c>
      <c r="AB997" s="34" t="s">
        <v>1559</v>
      </c>
      <c r="AD997" s="34" t="s">
        <v>182</v>
      </c>
    </row>
    <row r="998" spans="1:30" s="36" customFormat="1">
      <c r="A998" s="39">
        <v>5019</v>
      </c>
      <c r="B998" s="38" t="s">
        <v>385</v>
      </c>
      <c r="C998" s="35" t="s">
        <v>1428</v>
      </c>
      <c r="D998" s="33" t="s">
        <v>86</v>
      </c>
      <c r="E998" s="33" t="str">
        <f>IF(D998&gt;0,VLOOKUP(D998,[2]lists!$C$6:$D$101,2,FALSE),"")</f>
        <v>Rice</v>
      </c>
      <c r="F998" s="35" t="s">
        <v>1560</v>
      </c>
      <c r="G998" s="38" t="s">
        <v>405</v>
      </c>
      <c r="H998" s="35"/>
      <c r="I998" s="35" t="s">
        <v>367</v>
      </c>
      <c r="J998" s="35" t="s">
        <v>1561</v>
      </c>
      <c r="K998" s="34" t="s">
        <v>130</v>
      </c>
      <c r="L998" s="33"/>
      <c r="M998" s="38" t="s">
        <v>199</v>
      </c>
      <c r="N998" s="35" t="str">
        <f>IF(M998&gt;0,VLOOKUP(M998,[2]lists!$G$6:$H$144,2,FALSE),"")</f>
        <v>Thanatephorus cucumeris</v>
      </c>
      <c r="O998" s="35"/>
      <c r="P998" s="35" t="s">
        <v>194</v>
      </c>
      <c r="Q998" s="35" t="s">
        <v>198</v>
      </c>
      <c r="R998" s="29"/>
      <c r="S998" s="35"/>
      <c r="T998" s="38" t="s">
        <v>508</v>
      </c>
      <c r="U998" s="65" t="s">
        <v>1562</v>
      </c>
      <c r="V998" s="34" t="s">
        <v>14</v>
      </c>
      <c r="W998" s="35" t="s">
        <v>388</v>
      </c>
      <c r="X998" s="35" t="s">
        <v>1563</v>
      </c>
      <c r="Y998" s="35" t="s">
        <v>1564</v>
      </c>
      <c r="Z998" s="35">
        <v>2017</v>
      </c>
      <c r="AA998" s="35" t="s">
        <v>1565</v>
      </c>
      <c r="AB998" s="35"/>
      <c r="AC998" s="34"/>
      <c r="AD998" s="34" t="s">
        <v>182</v>
      </c>
    </row>
    <row r="999" spans="1:30" s="36" customFormat="1">
      <c r="A999" s="39">
        <v>5019</v>
      </c>
      <c r="B999" s="38" t="s">
        <v>385</v>
      </c>
      <c r="C999" s="35" t="s">
        <v>1428</v>
      </c>
      <c r="D999" s="33" t="s">
        <v>82</v>
      </c>
      <c r="E999" s="33" t="str">
        <f>IF(D999&gt;0,VLOOKUP(D999,[2]lists!$C$6:$D$101,2,FALSE),"")</f>
        <v>Soybean</v>
      </c>
      <c r="F999" s="35"/>
      <c r="G999" s="38" t="s">
        <v>405</v>
      </c>
      <c r="H999" s="35"/>
      <c r="I999" s="35" t="s">
        <v>367</v>
      </c>
      <c r="J999" s="35" t="s">
        <v>396</v>
      </c>
      <c r="K999" s="34" t="s">
        <v>252</v>
      </c>
      <c r="L999" s="33"/>
      <c r="M999" s="38" t="s">
        <v>199</v>
      </c>
      <c r="N999" s="35" t="str">
        <f>IF(M999&gt;0,VLOOKUP(M999,[2]lists!$G$6:$H$144,2,FALSE),"")</f>
        <v>Thanatephorus cucumeris</v>
      </c>
      <c r="O999" s="35"/>
      <c r="P999" s="35" t="s">
        <v>515</v>
      </c>
      <c r="Q999" s="35" t="s">
        <v>195</v>
      </c>
      <c r="R999" s="29"/>
      <c r="S999" s="35"/>
      <c r="T999" s="38"/>
      <c r="U999" s="65" t="s">
        <v>1562</v>
      </c>
      <c r="V999" s="34" t="s">
        <v>14</v>
      </c>
      <c r="W999" s="35" t="s">
        <v>388</v>
      </c>
      <c r="X999" s="35" t="s">
        <v>1563</v>
      </c>
      <c r="Y999" s="35" t="s">
        <v>1564</v>
      </c>
      <c r="Z999" s="35">
        <v>2017</v>
      </c>
      <c r="AA999" s="35" t="s">
        <v>1565</v>
      </c>
      <c r="AB999" s="35"/>
      <c r="AC999" s="34"/>
      <c r="AD999" s="34" t="s">
        <v>182</v>
      </c>
    </row>
    <row r="1000" spans="1:30" s="36" customFormat="1">
      <c r="A1000" s="39">
        <v>5020</v>
      </c>
      <c r="B1000" s="38" t="s">
        <v>385</v>
      </c>
      <c r="C1000" s="35" t="s">
        <v>1428</v>
      </c>
      <c r="D1000" s="33" t="s">
        <v>86</v>
      </c>
      <c r="E1000" s="33" t="str">
        <f>IF(D1000&gt;0,VLOOKUP(D1000,[2]lists!$C$6:$D$101,2,FALSE),"")</f>
        <v>Rice</v>
      </c>
      <c r="F1000" s="35"/>
      <c r="G1000" s="38" t="s">
        <v>405</v>
      </c>
      <c r="H1000" s="35" t="s">
        <v>1523</v>
      </c>
      <c r="I1000" s="35" t="s">
        <v>668</v>
      </c>
      <c r="J1000" s="35" t="s">
        <v>1566</v>
      </c>
      <c r="K1000" s="34" t="s">
        <v>252</v>
      </c>
      <c r="L1000" s="33"/>
      <c r="M1000" s="38" t="s">
        <v>330</v>
      </c>
      <c r="N1000" s="35" t="str">
        <f>IF(M1000&gt;0,VLOOKUP(M1000,[2]lists!$G$6:$H$144,2,FALSE),"")</f>
        <v> teleomorph Cochliobolus spp.</v>
      </c>
      <c r="O1000" s="35"/>
      <c r="P1000" s="35" t="s">
        <v>194</v>
      </c>
      <c r="Q1000" s="33" t="s">
        <v>255</v>
      </c>
      <c r="R1000" s="29"/>
      <c r="S1000" s="35"/>
      <c r="T1000" s="38" t="s">
        <v>453</v>
      </c>
      <c r="U1000" s="35" t="s">
        <v>1567</v>
      </c>
      <c r="V1000" s="34" t="s">
        <v>14</v>
      </c>
      <c r="W1000" s="35" t="s">
        <v>388</v>
      </c>
      <c r="X1000" s="35" t="s">
        <v>1568</v>
      </c>
      <c r="Y1000" s="35" t="s">
        <v>1569</v>
      </c>
      <c r="Z1000" s="35">
        <v>2017</v>
      </c>
      <c r="AA1000" s="35" t="s">
        <v>1570</v>
      </c>
      <c r="AB1000" s="34"/>
      <c r="AC1000" s="34"/>
      <c r="AD1000" s="34" t="s">
        <v>182</v>
      </c>
    </row>
    <row r="1001" spans="1:30" s="36" customFormat="1">
      <c r="A1001" s="39">
        <v>5020</v>
      </c>
      <c r="B1001" s="38" t="s">
        <v>385</v>
      </c>
      <c r="C1001" s="35" t="s">
        <v>1428</v>
      </c>
      <c r="D1001" s="33" t="s">
        <v>86</v>
      </c>
      <c r="E1001" s="33" t="str">
        <f>IF(D1001&gt;0,VLOOKUP(D1001,[2]lists!$C$6:$D$101,2,FALSE),"")</f>
        <v>Rice</v>
      </c>
      <c r="F1001" s="35"/>
      <c r="G1001" s="38" t="s">
        <v>405</v>
      </c>
      <c r="H1001" s="35" t="s">
        <v>1523</v>
      </c>
      <c r="I1001" s="35" t="s">
        <v>668</v>
      </c>
      <c r="J1001" s="35" t="s">
        <v>1566</v>
      </c>
      <c r="K1001" s="34" t="s">
        <v>252</v>
      </c>
      <c r="L1001" s="33"/>
      <c r="M1001" s="38" t="s">
        <v>199</v>
      </c>
      <c r="N1001" s="35" t="str">
        <f>IF(M1001&gt;0,VLOOKUP(M1001,[2]lists!$G$6:$H$144,2,FALSE),"")</f>
        <v>Thanatephorus cucumeris</v>
      </c>
      <c r="O1001" s="35"/>
      <c r="P1001" s="35" t="s">
        <v>194</v>
      </c>
      <c r="Q1001" s="33" t="s">
        <v>198</v>
      </c>
      <c r="R1001" s="29"/>
      <c r="S1001" s="35"/>
      <c r="T1001" s="38" t="s">
        <v>453</v>
      </c>
      <c r="U1001" s="35" t="s">
        <v>1567</v>
      </c>
      <c r="V1001" s="34" t="s">
        <v>14</v>
      </c>
      <c r="W1001" s="35" t="s">
        <v>388</v>
      </c>
      <c r="X1001" s="35" t="s">
        <v>1568</v>
      </c>
      <c r="Y1001" s="35" t="s">
        <v>1569</v>
      </c>
      <c r="Z1001" s="35">
        <v>2017</v>
      </c>
      <c r="AA1001" s="35" t="s">
        <v>1570</v>
      </c>
      <c r="AB1001" s="34"/>
      <c r="AC1001" s="34"/>
      <c r="AD1001" s="34" t="s">
        <v>182</v>
      </c>
    </row>
    <row r="1002" spans="1:30" s="36" customFormat="1">
      <c r="A1002" s="39">
        <v>5021</v>
      </c>
      <c r="B1002" s="38" t="s">
        <v>385</v>
      </c>
      <c r="C1002" s="35" t="s">
        <v>1428</v>
      </c>
      <c r="D1002" s="33" t="s">
        <v>86</v>
      </c>
      <c r="E1002" s="33" t="str">
        <f>IF(D1002&gt;0,VLOOKUP(D1002,[2]lists!$C$6:$D$101,2,FALSE),"")</f>
        <v>Rice</v>
      </c>
      <c r="F1002" s="35" t="s">
        <v>1571</v>
      </c>
      <c r="G1002" s="38" t="s">
        <v>405</v>
      </c>
      <c r="H1002" s="35" t="s">
        <v>1572</v>
      </c>
      <c r="I1002" s="35" t="s">
        <v>950</v>
      </c>
      <c r="J1002" s="35" t="s">
        <v>1573</v>
      </c>
      <c r="K1002" s="34" t="s">
        <v>252</v>
      </c>
      <c r="L1002" s="33"/>
      <c r="M1002" s="38" t="s">
        <v>330</v>
      </c>
      <c r="N1002" s="35" t="str">
        <f>IF(M1002&gt;0,VLOOKUP(M1002,[2]lists!$G$6:$H$144,2,FALSE),"")</f>
        <v> teleomorph Cochliobolus spp.</v>
      </c>
      <c r="O1002" s="35"/>
      <c r="P1002" s="35" t="s">
        <v>194</v>
      </c>
      <c r="Q1002" s="35" t="s">
        <v>198</v>
      </c>
      <c r="R1002" s="29"/>
      <c r="S1002" s="35"/>
      <c r="T1002" s="38" t="s">
        <v>453</v>
      </c>
      <c r="U1002" s="65" t="s">
        <v>1574</v>
      </c>
      <c r="V1002" s="34" t="s">
        <v>14</v>
      </c>
      <c r="W1002" s="35" t="s">
        <v>388</v>
      </c>
      <c r="X1002" s="35" t="s">
        <v>1575</v>
      </c>
      <c r="Y1002" s="35" t="s">
        <v>1576</v>
      </c>
      <c r="Z1002" s="35">
        <v>2015</v>
      </c>
      <c r="AA1002" s="35" t="s">
        <v>1577</v>
      </c>
      <c r="AB1002" s="35" t="s">
        <v>1578</v>
      </c>
      <c r="AC1002" s="34"/>
      <c r="AD1002" s="34" t="s">
        <v>182</v>
      </c>
    </row>
    <row r="1003" spans="1:30" s="36" customFormat="1">
      <c r="A1003" s="39">
        <v>5022</v>
      </c>
      <c r="B1003" s="38" t="s">
        <v>385</v>
      </c>
      <c r="C1003" s="35" t="s">
        <v>1428</v>
      </c>
      <c r="D1003" s="33" t="s">
        <v>86</v>
      </c>
      <c r="E1003" s="33" t="str">
        <f>IF(D1003&gt;0,VLOOKUP(D1003,[2]lists!$C$6:$D$101,2,FALSE),"")</f>
        <v>Rice</v>
      </c>
      <c r="F1003" s="35" t="s">
        <v>1579</v>
      </c>
      <c r="G1003" s="38" t="s">
        <v>405</v>
      </c>
      <c r="H1003" s="38"/>
      <c r="I1003" s="35" t="s">
        <v>957</v>
      </c>
      <c r="J1003" s="35" t="s">
        <v>1580</v>
      </c>
      <c r="K1003" s="34" t="s">
        <v>252</v>
      </c>
      <c r="L1003" s="33"/>
      <c r="M1003" s="38" t="s">
        <v>199</v>
      </c>
      <c r="N1003" s="35" t="str">
        <f>IF(M1003&gt;0,VLOOKUP(M1003,[2]lists!$G$6:$H$144,2,FALSE),"")</f>
        <v>Thanatephorus cucumeris</v>
      </c>
      <c r="O1003" s="35"/>
      <c r="P1003" s="35" t="s">
        <v>194</v>
      </c>
      <c r="Q1003" s="33" t="s">
        <v>198</v>
      </c>
      <c r="R1003" s="29"/>
      <c r="S1003" s="35"/>
      <c r="T1003" s="38" t="s">
        <v>507</v>
      </c>
      <c r="U1003" s="35" t="s">
        <v>1581</v>
      </c>
      <c r="V1003" s="34" t="s">
        <v>14</v>
      </c>
      <c r="W1003" s="35" t="s">
        <v>388</v>
      </c>
      <c r="X1003" s="35" t="s">
        <v>1582</v>
      </c>
      <c r="Y1003" s="35" t="s">
        <v>1583</v>
      </c>
      <c r="Z1003" s="35">
        <v>2017</v>
      </c>
      <c r="AA1003" s="35" t="s">
        <v>1584</v>
      </c>
      <c r="AB1003" s="34"/>
      <c r="AC1003" s="34"/>
      <c r="AD1003" s="34" t="s">
        <v>182</v>
      </c>
    </row>
    <row r="1004" spans="1:30" s="36" customFormat="1">
      <c r="A1004" s="39">
        <v>5023</v>
      </c>
      <c r="B1004" s="38" t="s">
        <v>385</v>
      </c>
      <c r="C1004" s="35" t="s">
        <v>1428</v>
      </c>
      <c r="D1004" s="33" t="s">
        <v>86</v>
      </c>
      <c r="E1004" s="33" t="str">
        <f>IF(D1004&gt;0,VLOOKUP(D1004,[2]lists!$C$6:$D$101,2,FALSE),"")</f>
        <v>Rice</v>
      </c>
      <c r="F1004" s="35" t="s">
        <v>1585</v>
      </c>
      <c r="G1004" s="38" t="s">
        <v>405</v>
      </c>
      <c r="H1004" s="38"/>
      <c r="I1004" s="35" t="s">
        <v>1586</v>
      </c>
      <c r="J1004" s="35" t="s">
        <v>1587</v>
      </c>
      <c r="K1004" s="34" t="s">
        <v>252</v>
      </c>
      <c r="L1004" s="33"/>
      <c r="M1004" s="38" t="s">
        <v>332</v>
      </c>
      <c r="N1004" s="35">
        <f>IF(M1004&gt;0,VLOOKUP(M1004,[2]lists!$G$6:$H$144,2,FALSE),"")</f>
        <v>0</v>
      </c>
      <c r="O1004" s="35"/>
      <c r="P1004" s="35" t="s">
        <v>194</v>
      </c>
      <c r="Q1004" s="33" t="s">
        <v>195</v>
      </c>
      <c r="R1004" s="29"/>
      <c r="S1004" s="35"/>
      <c r="T1004" s="38" t="s">
        <v>415</v>
      </c>
      <c r="U1004" s="35" t="s">
        <v>1588</v>
      </c>
      <c r="V1004" s="34" t="s">
        <v>14</v>
      </c>
      <c r="W1004" s="35" t="s">
        <v>388</v>
      </c>
      <c r="X1004" s="35" t="s">
        <v>1589</v>
      </c>
      <c r="Y1004" s="35" t="s">
        <v>1590</v>
      </c>
      <c r="Z1004" s="35">
        <v>2017</v>
      </c>
      <c r="AA1004" s="35" t="s">
        <v>1591</v>
      </c>
      <c r="AB1004" s="34"/>
      <c r="AC1004" s="34"/>
      <c r="AD1004" s="34" t="s">
        <v>182</v>
      </c>
    </row>
    <row r="1005" spans="1:30" s="36" customFormat="1">
      <c r="A1005" s="39">
        <v>5024</v>
      </c>
      <c r="B1005" s="38" t="s">
        <v>385</v>
      </c>
      <c r="C1005" s="35" t="s">
        <v>1428</v>
      </c>
      <c r="D1005" s="33" t="s">
        <v>86</v>
      </c>
      <c r="E1005" s="33" t="str">
        <f>IF(D1005&gt;0,VLOOKUP(D1005,[2]lists!$C$6:$D$101,2,FALSE),"")</f>
        <v>Rice</v>
      </c>
      <c r="F1005" s="35"/>
      <c r="G1005" s="38" t="s">
        <v>405</v>
      </c>
      <c r="H1005" s="38"/>
      <c r="I1005" s="35" t="s">
        <v>693</v>
      </c>
      <c r="J1005" s="35" t="s">
        <v>1592</v>
      </c>
      <c r="K1005" s="34" t="s">
        <v>252</v>
      </c>
      <c r="L1005" s="33"/>
      <c r="M1005" s="38" t="s">
        <v>330</v>
      </c>
      <c r="N1005" s="35" t="str">
        <f>IF(M1005&gt;0,VLOOKUP(M1005,[2]lists!$G$6:$H$144,2,FALSE),"")</f>
        <v> teleomorph Cochliobolus spp.</v>
      </c>
      <c r="O1005" s="35"/>
      <c r="P1005" s="35" t="s">
        <v>515</v>
      </c>
      <c r="Q1005" s="33" t="s">
        <v>195</v>
      </c>
      <c r="R1005" s="29"/>
      <c r="S1005" s="35"/>
      <c r="T1005" s="38"/>
      <c r="U1005" s="35" t="s">
        <v>1593</v>
      </c>
      <c r="V1005" s="34" t="s">
        <v>406</v>
      </c>
      <c r="W1005" s="35" t="s">
        <v>388</v>
      </c>
      <c r="X1005" s="35" t="s">
        <v>1594</v>
      </c>
      <c r="Y1005" s="35" t="s">
        <v>1595</v>
      </c>
      <c r="Z1005" s="35">
        <v>2013</v>
      </c>
      <c r="AA1005" s="35" t="s">
        <v>1596</v>
      </c>
      <c r="AB1005" s="34"/>
      <c r="AC1005" s="34"/>
      <c r="AD1005" s="34" t="s">
        <v>182</v>
      </c>
    </row>
    <row r="1006" spans="1:30" s="36" customFormat="1">
      <c r="A1006" s="39">
        <v>5024</v>
      </c>
      <c r="B1006" s="38" t="s">
        <v>385</v>
      </c>
      <c r="C1006" s="35" t="s">
        <v>1428</v>
      </c>
      <c r="D1006" s="33" t="s">
        <v>86</v>
      </c>
      <c r="E1006" s="33" t="str">
        <f>IF(D1006&gt;0,VLOOKUP(D1006,[2]lists!$C$6:$D$101,2,FALSE),"")</f>
        <v>Rice</v>
      </c>
      <c r="F1006" s="35"/>
      <c r="G1006" s="38" t="s">
        <v>405</v>
      </c>
      <c r="H1006" s="38"/>
      <c r="I1006" s="35" t="s">
        <v>693</v>
      </c>
      <c r="J1006" s="35" t="s">
        <v>1592</v>
      </c>
      <c r="K1006" s="34" t="s">
        <v>252</v>
      </c>
      <c r="L1006" s="33"/>
      <c r="M1006" s="38" t="s">
        <v>199</v>
      </c>
      <c r="N1006" s="35" t="str">
        <f>IF(M1006&gt;0,VLOOKUP(M1006,[2]lists!$G$6:$H$144,2,FALSE),"")</f>
        <v>Thanatephorus cucumeris</v>
      </c>
      <c r="O1006" s="35"/>
      <c r="P1006" s="35" t="s">
        <v>515</v>
      </c>
      <c r="Q1006" s="33" t="s">
        <v>195</v>
      </c>
      <c r="R1006" s="29"/>
      <c r="S1006" s="35"/>
      <c r="T1006" s="38"/>
      <c r="U1006" s="35" t="s">
        <v>1597</v>
      </c>
      <c r="V1006" s="34" t="s">
        <v>406</v>
      </c>
      <c r="W1006" s="35" t="s">
        <v>388</v>
      </c>
      <c r="X1006" s="35" t="s">
        <v>1594</v>
      </c>
      <c r="Y1006" s="35" t="s">
        <v>1595</v>
      </c>
      <c r="Z1006" s="35">
        <v>2013</v>
      </c>
      <c r="AA1006" s="35" t="s">
        <v>1596</v>
      </c>
      <c r="AB1006" s="34"/>
      <c r="AC1006" s="34"/>
      <c r="AD1006" s="34" t="s">
        <v>182</v>
      </c>
    </row>
    <row r="1007" spans="1:30" s="36" customFormat="1">
      <c r="A1007" s="39">
        <v>5025</v>
      </c>
      <c r="B1007" s="38" t="s">
        <v>385</v>
      </c>
      <c r="C1007" s="35" t="s">
        <v>1428</v>
      </c>
      <c r="D1007" s="33" t="s">
        <v>86</v>
      </c>
      <c r="E1007" s="33" t="str">
        <f>IF(D1007&gt;0,VLOOKUP(D1007,[2]lists!$C$6:$D$101,2,FALSE),"")</f>
        <v>Rice</v>
      </c>
      <c r="F1007" s="35" t="s">
        <v>1598</v>
      </c>
      <c r="G1007" s="38" t="s">
        <v>405</v>
      </c>
      <c r="H1007" s="38"/>
      <c r="I1007" s="35" t="s">
        <v>1586</v>
      </c>
      <c r="J1007" s="35" t="s">
        <v>1599</v>
      </c>
      <c r="K1007" s="34" t="s">
        <v>252</v>
      </c>
      <c r="L1007" s="33"/>
      <c r="M1007" s="38" t="s">
        <v>330</v>
      </c>
      <c r="N1007" s="35" t="str">
        <f>IF(M1007&gt;0,VLOOKUP(M1007,[2]lists!$G$6:$H$144,2,FALSE),"")</f>
        <v> teleomorph Cochliobolus spp.</v>
      </c>
      <c r="O1007" s="35"/>
      <c r="P1007" s="35" t="s">
        <v>194</v>
      </c>
      <c r="Q1007" s="33" t="s">
        <v>198</v>
      </c>
      <c r="R1007" s="29"/>
      <c r="S1007" s="35"/>
      <c r="T1007" s="38" t="s">
        <v>415</v>
      </c>
      <c r="U1007" s="35" t="s">
        <v>1600</v>
      </c>
      <c r="V1007" s="34" t="s">
        <v>14</v>
      </c>
      <c r="W1007" s="35" t="s">
        <v>388</v>
      </c>
      <c r="X1007" s="35" t="s">
        <v>1601</v>
      </c>
      <c r="Y1007" s="35" t="s">
        <v>1602</v>
      </c>
      <c r="Z1007" s="35">
        <v>2014</v>
      </c>
      <c r="AA1007" s="35" t="s">
        <v>1603</v>
      </c>
      <c r="AB1007" s="34"/>
      <c r="AC1007" s="34"/>
      <c r="AD1007" s="34" t="s">
        <v>182</v>
      </c>
    </row>
    <row r="1008" spans="1:30" s="36" customFormat="1">
      <c r="A1008" s="39">
        <v>5025</v>
      </c>
      <c r="B1008" s="38" t="s">
        <v>385</v>
      </c>
      <c r="C1008" s="35" t="s">
        <v>1428</v>
      </c>
      <c r="D1008" s="33" t="s">
        <v>86</v>
      </c>
      <c r="E1008" s="33" t="str">
        <f>IF(D1008&gt;0,VLOOKUP(D1008,[2]lists!$C$6:$D$101,2,FALSE),"")</f>
        <v>Rice</v>
      </c>
      <c r="F1008" s="35"/>
      <c r="G1008" s="38" t="s">
        <v>405</v>
      </c>
      <c r="H1008" s="35"/>
      <c r="I1008" s="35" t="s">
        <v>1586</v>
      </c>
      <c r="J1008" s="35" t="s">
        <v>1599</v>
      </c>
      <c r="K1008" s="34" t="s">
        <v>252</v>
      </c>
      <c r="L1008" s="33"/>
      <c r="M1008" s="38" t="s">
        <v>332</v>
      </c>
      <c r="N1008" s="35">
        <f>IF(M1008&gt;0,VLOOKUP(M1008,[2]lists!$G$6:$H$144,2,FALSE),"")</f>
        <v>0</v>
      </c>
      <c r="O1008" s="35"/>
      <c r="P1008" s="35" t="s">
        <v>515</v>
      </c>
      <c r="Q1008" s="35" t="s">
        <v>195</v>
      </c>
      <c r="R1008" s="29"/>
      <c r="S1008" s="35"/>
      <c r="T1008" s="38"/>
      <c r="U1008" s="35" t="s">
        <v>1600</v>
      </c>
      <c r="V1008" s="34" t="s">
        <v>14</v>
      </c>
      <c r="W1008" s="35" t="s">
        <v>388</v>
      </c>
      <c r="X1008" s="35" t="s">
        <v>1601</v>
      </c>
      <c r="Y1008" s="35" t="s">
        <v>1602</v>
      </c>
      <c r="Z1008" s="35">
        <v>2014</v>
      </c>
      <c r="AA1008" s="35" t="s">
        <v>1603</v>
      </c>
      <c r="AB1008" s="34"/>
      <c r="AC1008" s="34"/>
      <c r="AD1008" s="34" t="s">
        <v>182</v>
      </c>
    </row>
    <row r="1009" spans="1:30" s="36" customFormat="1">
      <c r="A1009" s="39">
        <v>5026</v>
      </c>
      <c r="B1009" s="38" t="s">
        <v>385</v>
      </c>
      <c r="C1009" s="35" t="s">
        <v>1428</v>
      </c>
      <c r="D1009" s="33" t="s">
        <v>78</v>
      </c>
      <c r="E1009" s="33" t="str">
        <f>IF(D1009&gt;0,VLOOKUP(D1009,[2]lists!$C$6:$D$101,2,FALSE),"")</f>
        <v>Luzerne (= alfalfa)</v>
      </c>
      <c r="F1009" s="35"/>
      <c r="G1009" s="38" t="s">
        <v>405</v>
      </c>
      <c r="H1009" s="35"/>
      <c r="I1009" s="35" t="s">
        <v>540</v>
      </c>
      <c r="J1009" s="35" t="s">
        <v>578</v>
      </c>
      <c r="K1009" s="34" t="s">
        <v>252</v>
      </c>
      <c r="L1009" s="33"/>
      <c r="M1009" s="38" t="s">
        <v>326</v>
      </c>
      <c r="N1009" s="35">
        <f>IF(M1009&gt;0,VLOOKUP(M1009,[2]lists!$G$6:$H$144,2,FALSE),"")</f>
        <v>0</v>
      </c>
      <c r="O1009" s="35"/>
      <c r="P1009" s="35" t="s">
        <v>515</v>
      </c>
      <c r="Q1009" s="35" t="s">
        <v>195</v>
      </c>
      <c r="R1009" s="29"/>
      <c r="S1009" s="35"/>
      <c r="T1009" s="38"/>
      <c r="U1009" s="35" t="s">
        <v>1604</v>
      </c>
      <c r="V1009" s="34" t="s">
        <v>406</v>
      </c>
      <c r="W1009" s="35" t="s">
        <v>388</v>
      </c>
      <c r="X1009" s="34"/>
      <c r="Y1009" s="35" t="s">
        <v>1605</v>
      </c>
      <c r="Z1009" s="35">
        <v>2002</v>
      </c>
      <c r="AA1009" s="66"/>
      <c r="AB1009" s="35"/>
      <c r="AC1009" s="34"/>
      <c r="AD1009" s="34" t="s">
        <v>183</v>
      </c>
    </row>
    <row r="1010" spans="1:30" s="36" customFormat="1">
      <c r="A1010" s="39">
        <v>5026</v>
      </c>
      <c r="B1010" s="38" t="s">
        <v>385</v>
      </c>
      <c r="C1010" s="35" t="s">
        <v>1428</v>
      </c>
      <c r="D1010" s="33" t="s">
        <v>113</v>
      </c>
      <c r="E1010" s="33" t="str">
        <f>IF(D1010&gt;0,VLOOKUP(D1010,[2]lists!$C$6:$D$101,2,FALSE),"")</f>
        <v>Fodder rape / Leafy turnip</v>
      </c>
      <c r="F1010" s="35"/>
      <c r="G1010" s="38" t="s">
        <v>405</v>
      </c>
      <c r="H1010" s="35"/>
      <c r="I1010" s="35" t="s">
        <v>540</v>
      </c>
      <c r="J1010" s="35" t="s">
        <v>578</v>
      </c>
      <c r="K1010" s="34" t="s">
        <v>252</v>
      </c>
      <c r="L1010" s="33"/>
      <c r="M1010" s="38" t="s">
        <v>175</v>
      </c>
      <c r="N1010" s="35">
        <f>IF(M1010&gt;0,VLOOKUP(M1010,[2]lists!$G$6:$H$144,2,FALSE),"")</f>
        <v>0</v>
      </c>
      <c r="O1010" s="35"/>
      <c r="P1010" s="35" t="s">
        <v>515</v>
      </c>
      <c r="Q1010" s="35" t="s">
        <v>195</v>
      </c>
      <c r="R1010" s="29"/>
      <c r="S1010" s="35"/>
      <c r="T1010" s="38"/>
      <c r="U1010" s="35" t="s">
        <v>1604</v>
      </c>
      <c r="V1010" s="34" t="s">
        <v>406</v>
      </c>
      <c r="W1010" s="35" t="s">
        <v>388</v>
      </c>
      <c r="X1010" s="34"/>
      <c r="Y1010" s="35" t="s">
        <v>1605</v>
      </c>
      <c r="Z1010" s="35">
        <v>2002</v>
      </c>
      <c r="AA1010" s="66"/>
      <c r="AB1010" s="35"/>
      <c r="AC1010" s="34"/>
      <c r="AD1010" s="34" t="s">
        <v>183</v>
      </c>
    </row>
    <row r="1011" spans="1:30" s="36" customFormat="1">
      <c r="A1011" s="39">
        <v>5026</v>
      </c>
      <c r="B1011" s="38" t="s">
        <v>385</v>
      </c>
      <c r="C1011" s="35" t="s">
        <v>1428</v>
      </c>
      <c r="D1011" s="33" t="s">
        <v>118</v>
      </c>
      <c r="E1011" s="33" t="str">
        <f>IF(D1011&gt;0,VLOOKUP(D1011,[2]lists!$C$6:$D$101,2,FALSE),"")</f>
        <v>Vetch</v>
      </c>
      <c r="F1011" s="35"/>
      <c r="G1011" s="38" t="s">
        <v>405</v>
      </c>
      <c r="H1011" s="35"/>
      <c r="I1011" s="35" t="s">
        <v>540</v>
      </c>
      <c r="J1011" s="35" t="s">
        <v>578</v>
      </c>
      <c r="K1011" s="34" t="s">
        <v>252</v>
      </c>
      <c r="L1011" s="33"/>
      <c r="M1011" s="38" t="s">
        <v>260</v>
      </c>
      <c r="N1011" s="35">
        <f>IF(M1011&gt;0,VLOOKUP(M1011,[2]lists!$G$6:$H$144,2,FALSE),"")</f>
        <v>0</v>
      </c>
      <c r="O1011" s="35"/>
      <c r="P1011" s="35" t="s">
        <v>515</v>
      </c>
      <c r="Q1011" s="35" t="s">
        <v>195</v>
      </c>
      <c r="R1011" s="29"/>
      <c r="S1011" s="35"/>
      <c r="T1011" s="38"/>
      <c r="U1011" s="35" t="s">
        <v>1604</v>
      </c>
      <c r="V1011" s="34" t="s">
        <v>406</v>
      </c>
      <c r="W1011" s="35" t="s">
        <v>388</v>
      </c>
      <c r="X1011" s="34"/>
      <c r="Y1011" s="35" t="s">
        <v>1605</v>
      </c>
      <c r="Z1011" s="35">
        <v>2002</v>
      </c>
      <c r="AA1011" s="66"/>
      <c r="AB1011" s="35"/>
      <c r="AC1011" s="34"/>
      <c r="AD1011" s="34" t="s">
        <v>183</v>
      </c>
    </row>
    <row r="1012" spans="1:30" s="36" customFormat="1">
      <c r="A1012" s="39">
        <v>5026</v>
      </c>
      <c r="B1012" s="38" t="s">
        <v>385</v>
      </c>
      <c r="C1012" s="35" t="s">
        <v>1428</v>
      </c>
      <c r="D1012" s="33" t="s">
        <v>75</v>
      </c>
      <c r="E1012" s="33" t="str">
        <f>IF(D1012&gt;0,VLOOKUP(D1012,[2]lists!$C$6:$D$101,2,FALSE),"")</f>
        <v>Faba bean</v>
      </c>
      <c r="F1012" s="35"/>
      <c r="G1012" s="38" t="s">
        <v>405</v>
      </c>
      <c r="H1012" s="35"/>
      <c r="I1012" s="35" t="s">
        <v>540</v>
      </c>
      <c r="J1012" s="35" t="s">
        <v>578</v>
      </c>
      <c r="K1012" s="34" t="s">
        <v>252</v>
      </c>
      <c r="L1012" s="33"/>
      <c r="M1012" s="38" t="s">
        <v>260</v>
      </c>
      <c r="N1012" s="35">
        <f>IF(M1012&gt;0,VLOOKUP(M1012,[2]lists!$G$6:$H$144,2,FALSE),"")</f>
        <v>0</v>
      </c>
      <c r="O1012" s="35"/>
      <c r="P1012" s="35" t="s">
        <v>515</v>
      </c>
      <c r="Q1012" s="35" t="s">
        <v>195</v>
      </c>
      <c r="R1012" s="29"/>
      <c r="S1012" s="35"/>
      <c r="T1012" s="38"/>
      <c r="U1012" s="35" t="s">
        <v>1604</v>
      </c>
      <c r="V1012" s="34" t="s">
        <v>406</v>
      </c>
      <c r="W1012" s="35" t="s">
        <v>388</v>
      </c>
      <c r="X1012" s="34"/>
      <c r="Y1012" s="35" t="s">
        <v>1605</v>
      </c>
      <c r="Z1012" s="35">
        <v>2002</v>
      </c>
      <c r="AA1012" s="66"/>
      <c r="AB1012" s="35"/>
      <c r="AC1012" s="34"/>
      <c r="AD1012" s="34" t="s">
        <v>183</v>
      </c>
    </row>
    <row r="1013" spans="1:30" s="36" customFormat="1">
      <c r="A1013" s="39">
        <v>5026</v>
      </c>
      <c r="B1013" s="38" t="s">
        <v>385</v>
      </c>
      <c r="C1013" s="35" t="s">
        <v>1428</v>
      </c>
      <c r="D1013" s="33" t="s">
        <v>101</v>
      </c>
      <c r="E1013" s="33" t="str">
        <f>IF(D1013&gt;0,VLOOKUP(D1013,[2]lists!$C$6:$D$101,2,FALSE),"")</f>
        <v>Peas</v>
      </c>
      <c r="F1013" s="35"/>
      <c r="G1013" s="38" t="s">
        <v>405</v>
      </c>
      <c r="H1013" s="35"/>
      <c r="I1013" s="35" t="s">
        <v>540</v>
      </c>
      <c r="J1013" s="35" t="s">
        <v>578</v>
      </c>
      <c r="K1013" s="34" t="s">
        <v>252</v>
      </c>
      <c r="L1013" s="33"/>
      <c r="M1013" s="38" t="s">
        <v>260</v>
      </c>
      <c r="N1013" s="35">
        <f>IF(M1013&gt;0,VLOOKUP(M1013,[2]lists!$G$6:$H$144,2,FALSE),"")</f>
        <v>0</v>
      </c>
      <c r="O1013" s="35"/>
      <c r="P1013" s="35" t="s">
        <v>515</v>
      </c>
      <c r="Q1013" s="35" t="s">
        <v>195</v>
      </c>
      <c r="R1013" s="29"/>
      <c r="S1013" s="35"/>
      <c r="T1013" s="38"/>
      <c r="U1013" s="35" t="s">
        <v>1604</v>
      </c>
      <c r="V1013" s="34" t="s">
        <v>406</v>
      </c>
      <c r="W1013" s="35" t="s">
        <v>388</v>
      </c>
      <c r="X1013" s="34"/>
      <c r="Y1013" s="35" t="s">
        <v>1605</v>
      </c>
      <c r="Z1013" s="35">
        <v>2002</v>
      </c>
      <c r="AA1013" s="66"/>
      <c r="AB1013" s="35"/>
      <c r="AC1013" s="34"/>
      <c r="AD1013" s="34" t="s">
        <v>183</v>
      </c>
    </row>
    <row r="1014" spans="1:30" s="36" customFormat="1">
      <c r="A1014" s="39">
        <v>5026</v>
      </c>
      <c r="B1014" s="38" t="s">
        <v>385</v>
      </c>
      <c r="C1014" s="35" t="s">
        <v>1428</v>
      </c>
      <c r="D1014" s="33" t="s">
        <v>110</v>
      </c>
      <c r="E1014" s="33" t="str">
        <f>IF(D1014&gt;0,VLOOKUP(D1014,[2]lists!$C$6:$D$101,2,FALSE),"")</f>
        <v>Italian ryegrass</v>
      </c>
      <c r="F1014" s="35"/>
      <c r="G1014" s="38" t="s">
        <v>405</v>
      </c>
      <c r="H1014" s="35"/>
      <c r="I1014" s="35" t="s">
        <v>540</v>
      </c>
      <c r="J1014" s="35" t="s">
        <v>578</v>
      </c>
      <c r="K1014" s="34" t="s">
        <v>252</v>
      </c>
      <c r="L1014" s="33"/>
      <c r="M1014" s="38" t="s">
        <v>334</v>
      </c>
      <c r="N1014" s="35" t="str">
        <f>IF(M1014&gt;0,VLOOKUP(M1014,[2]lists!$G$6:$H$144,2,FALSE),"")</f>
        <v>teleomorph Pyrenophora spp.</v>
      </c>
      <c r="O1014" s="35"/>
      <c r="P1014" s="35" t="s">
        <v>515</v>
      </c>
      <c r="Q1014" s="35" t="s">
        <v>195</v>
      </c>
      <c r="R1014" s="29"/>
      <c r="S1014" s="35"/>
      <c r="T1014" s="38"/>
      <c r="U1014" s="35" t="s">
        <v>1604</v>
      </c>
      <c r="V1014" s="34" t="s">
        <v>406</v>
      </c>
      <c r="W1014" s="35" t="s">
        <v>388</v>
      </c>
      <c r="X1014" s="34"/>
      <c r="Y1014" s="35" t="s">
        <v>1605</v>
      </c>
      <c r="Z1014" s="35">
        <v>2002</v>
      </c>
      <c r="AA1014" s="66"/>
      <c r="AB1014" s="35"/>
      <c r="AC1014" s="34"/>
      <c r="AD1014" s="34" t="s">
        <v>183</v>
      </c>
    </row>
    <row r="1015" spans="1:30" s="36" customFormat="1">
      <c r="A1015" s="39">
        <v>5026</v>
      </c>
      <c r="B1015" s="38" t="s">
        <v>385</v>
      </c>
      <c r="C1015" s="35" t="s">
        <v>1428</v>
      </c>
      <c r="D1015" s="33" t="s">
        <v>119</v>
      </c>
      <c r="E1015" s="33" t="str">
        <f>IF(D1015&gt;0,VLOOKUP(D1015,[2]lists!$C$6:$D$101,2,FALSE),"")</f>
        <v>White mustard</v>
      </c>
      <c r="F1015" s="35"/>
      <c r="G1015" s="38" t="s">
        <v>405</v>
      </c>
      <c r="H1015" s="35"/>
      <c r="I1015" s="35" t="s">
        <v>540</v>
      </c>
      <c r="J1015" s="35" t="s">
        <v>578</v>
      </c>
      <c r="K1015" s="34" t="s">
        <v>252</v>
      </c>
      <c r="L1015" s="33"/>
      <c r="M1015" s="38" t="s">
        <v>175</v>
      </c>
      <c r="N1015" s="35">
        <f>IF(M1015&gt;0,VLOOKUP(M1015,[2]lists!$G$6:$H$144,2,FALSE),"")</f>
        <v>0</v>
      </c>
      <c r="O1015" s="35"/>
      <c r="P1015" s="35" t="s">
        <v>515</v>
      </c>
      <c r="Q1015" s="35" t="s">
        <v>195</v>
      </c>
      <c r="R1015" s="29"/>
      <c r="S1015" s="35"/>
      <c r="T1015" s="38"/>
      <c r="U1015" s="35" t="s">
        <v>1604</v>
      </c>
      <c r="V1015" s="34" t="s">
        <v>406</v>
      </c>
      <c r="W1015" s="35" t="s">
        <v>388</v>
      </c>
      <c r="X1015" s="34"/>
      <c r="Y1015" s="35" t="s">
        <v>1605</v>
      </c>
      <c r="Z1015" s="35">
        <v>2002</v>
      </c>
      <c r="AA1015" s="66"/>
      <c r="AB1015" s="35"/>
      <c r="AC1015" s="34"/>
      <c r="AD1015" s="34" t="s">
        <v>183</v>
      </c>
    </row>
    <row r="1016" spans="1:30" s="36" customFormat="1">
      <c r="A1016" s="39">
        <v>5026</v>
      </c>
      <c r="B1016" s="38" t="s">
        <v>385</v>
      </c>
      <c r="C1016" s="35" t="s">
        <v>1428</v>
      </c>
      <c r="D1016" s="33" t="s">
        <v>114</v>
      </c>
      <c r="E1016" s="33" t="str">
        <f>IF(D1016&gt;0,VLOOKUP(D1016,[2]lists!$C$6:$D$101,2,FALSE),"")</f>
        <v>Perennial ryegrass</v>
      </c>
      <c r="F1016" s="35"/>
      <c r="G1016" s="38" t="s">
        <v>405</v>
      </c>
      <c r="H1016" s="35"/>
      <c r="I1016" s="35" t="s">
        <v>540</v>
      </c>
      <c r="J1016" s="35" t="s">
        <v>578</v>
      </c>
      <c r="K1016" s="34" t="s">
        <v>252</v>
      </c>
      <c r="L1016" s="33"/>
      <c r="M1016" s="38" t="s">
        <v>334</v>
      </c>
      <c r="N1016" s="35" t="str">
        <f>IF(M1016&gt;0,VLOOKUP(M1016,[2]lists!$G$6:$H$144,2,FALSE),"")</f>
        <v>teleomorph Pyrenophora spp.</v>
      </c>
      <c r="O1016" s="35"/>
      <c r="P1016" s="35" t="s">
        <v>515</v>
      </c>
      <c r="Q1016" s="35" t="s">
        <v>195</v>
      </c>
      <c r="R1016" s="29"/>
      <c r="S1016" s="35"/>
      <c r="T1016" s="38"/>
      <c r="U1016" s="35" t="s">
        <v>1604</v>
      </c>
      <c r="V1016" s="34" t="s">
        <v>406</v>
      </c>
      <c r="W1016" s="35" t="s">
        <v>388</v>
      </c>
      <c r="X1016" s="34"/>
      <c r="Y1016" s="35" t="s">
        <v>1605</v>
      </c>
      <c r="Z1016" s="35">
        <v>2002</v>
      </c>
      <c r="AA1016" s="66"/>
      <c r="AB1016" s="35"/>
      <c r="AC1016" s="34"/>
      <c r="AD1016" s="34" t="s">
        <v>183</v>
      </c>
    </row>
    <row r="1017" spans="1:30" s="36" customFormat="1">
      <c r="A1017" s="39">
        <v>5026</v>
      </c>
      <c r="B1017" s="38" t="s">
        <v>385</v>
      </c>
      <c r="C1017" s="35" t="s">
        <v>1428</v>
      </c>
      <c r="D1017" s="33" t="s">
        <v>244</v>
      </c>
      <c r="E1017" s="33" t="str">
        <f>IF(D1017&gt;0,VLOOKUP(D1017,[2]lists!$C$6:$D$101,2,FALSE),"")</f>
        <v>Red clover</v>
      </c>
      <c r="F1017" s="35"/>
      <c r="G1017" s="38" t="s">
        <v>405</v>
      </c>
      <c r="H1017" s="35"/>
      <c r="I1017" s="35" t="s">
        <v>540</v>
      </c>
      <c r="J1017" s="35" t="s">
        <v>578</v>
      </c>
      <c r="K1017" s="34" t="s">
        <v>252</v>
      </c>
      <c r="L1017" s="33"/>
      <c r="M1017" s="38" t="s">
        <v>317</v>
      </c>
      <c r="N1017" s="35">
        <f>IF(M1017&gt;0,VLOOKUP(M1017,[2]lists!$G$6:$H$144,2,FALSE),"")</f>
        <v>0</v>
      </c>
      <c r="O1017" s="35"/>
      <c r="P1017" s="35" t="s">
        <v>515</v>
      </c>
      <c r="Q1017" s="35" t="s">
        <v>195</v>
      </c>
      <c r="R1017" s="29"/>
      <c r="S1017" s="35"/>
      <c r="T1017" s="38"/>
      <c r="U1017" s="35" t="s">
        <v>1604</v>
      </c>
      <c r="V1017" s="34" t="s">
        <v>406</v>
      </c>
      <c r="W1017" s="35" t="s">
        <v>388</v>
      </c>
      <c r="X1017" s="34"/>
      <c r="Y1017" s="35" t="s">
        <v>1605</v>
      </c>
      <c r="Z1017" s="35">
        <v>2002</v>
      </c>
      <c r="AA1017" s="66"/>
      <c r="AB1017" s="35"/>
      <c r="AC1017" s="34"/>
      <c r="AD1017" s="34" t="s">
        <v>183</v>
      </c>
    </row>
    <row r="1018" spans="1:30" s="36" customFormat="1">
      <c r="A1018" s="39">
        <v>5026</v>
      </c>
      <c r="B1018" s="38" t="s">
        <v>385</v>
      </c>
      <c r="C1018" s="35" t="s">
        <v>1428</v>
      </c>
      <c r="D1018" s="33" t="s">
        <v>245</v>
      </c>
      <c r="E1018" s="33" t="str">
        <f>IF(D1018&gt;0,VLOOKUP(D1018,[2]lists!$C$6:$D$101,2,FALSE),"")</f>
        <v>White clover</v>
      </c>
      <c r="F1018" s="35"/>
      <c r="G1018" s="38" t="s">
        <v>405</v>
      </c>
      <c r="H1018" s="35"/>
      <c r="I1018" s="35" t="s">
        <v>540</v>
      </c>
      <c r="J1018" s="35" t="s">
        <v>578</v>
      </c>
      <c r="K1018" s="34" t="s">
        <v>252</v>
      </c>
      <c r="L1018" s="33"/>
      <c r="M1018" s="38" t="s">
        <v>317</v>
      </c>
      <c r="N1018" s="35">
        <f>IF(M1018&gt;0,VLOOKUP(M1018,[2]lists!$G$6:$H$144,2,FALSE),"")</f>
        <v>0</v>
      </c>
      <c r="O1018" s="35"/>
      <c r="P1018" s="35" t="s">
        <v>515</v>
      </c>
      <c r="Q1018" s="35" t="s">
        <v>195</v>
      </c>
      <c r="R1018" s="29"/>
      <c r="S1018" s="35"/>
      <c r="T1018" s="38"/>
      <c r="U1018" s="35" t="s">
        <v>1604</v>
      </c>
      <c r="V1018" s="34" t="s">
        <v>406</v>
      </c>
      <c r="W1018" s="35" t="s">
        <v>388</v>
      </c>
      <c r="X1018" s="34"/>
      <c r="Y1018" s="35" t="s">
        <v>1605</v>
      </c>
      <c r="Z1018" s="35">
        <v>2002</v>
      </c>
      <c r="AA1018" s="66"/>
      <c r="AB1018" s="35"/>
      <c r="AC1018" s="34"/>
      <c r="AD1018" s="34" t="s">
        <v>183</v>
      </c>
    </row>
    <row r="1019" spans="1:30" s="36" customFormat="1">
      <c r="A1019" s="72">
        <v>5027</v>
      </c>
      <c r="B1019" s="38" t="s">
        <v>385</v>
      </c>
      <c r="C1019" s="35" t="s">
        <v>1428</v>
      </c>
      <c r="D1019" s="33" t="s">
        <v>114</v>
      </c>
      <c r="E1019" s="33" t="str">
        <f>IF(D1019&gt;0,VLOOKUP(D1019,[2]lists!$C$6:$D$101,2,FALSE),"")</f>
        <v>Perennial ryegrass</v>
      </c>
      <c r="F1019" s="35"/>
      <c r="G1019" s="38" t="s">
        <v>405</v>
      </c>
      <c r="H1019" s="35"/>
      <c r="I1019" s="35" t="s">
        <v>540</v>
      </c>
      <c r="J1019" s="35" t="s">
        <v>541</v>
      </c>
      <c r="K1019" s="34" t="s">
        <v>252</v>
      </c>
      <c r="L1019" s="33"/>
      <c r="M1019" s="38" t="s">
        <v>330</v>
      </c>
      <c r="N1019" s="35" t="str">
        <f>IF(M1019&gt;0,VLOOKUP(M1019,[2]lists!$G$6:$H$144,2,FALSE),"")</f>
        <v> teleomorph Cochliobolus spp.</v>
      </c>
      <c r="O1019" s="35"/>
      <c r="P1019" s="35" t="s">
        <v>515</v>
      </c>
      <c r="Q1019" s="35" t="s">
        <v>197</v>
      </c>
      <c r="R1019" s="29"/>
      <c r="S1019" s="35"/>
      <c r="T1019" s="38"/>
      <c r="U1019" s="35" t="s">
        <v>1606</v>
      </c>
      <c r="V1019" s="34" t="s">
        <v>7</v>
      </c>
      <c r="W1019" s="35" t="s">
        <v>1431</v>
      </c>
      <c r="X1019" s="35" t="s">
        <v>1607</v>
      </c>
      <c r="Y1019" s="35" t="s">
        <v>1608</v>
      </c>
      <c r="Z1019" s="35">
        <v>2000</v>
      </c>
      <c r="AA1019" s="66"/>
      <c r="AB1019" s="34" t="s">
        <v>1609</v>
      </c>
      <c r="AC1019" s="34"/>
      <c r="AD1019" s="34" t="s">
        <v>183</v>
      </c>
    </row>
    <row r="1020" spans="1:30" s="36" customFormat="1">
      <c r="A1020" s="72">
        <v>5027</v>
      </c>
      <c r="B1020" s="38" t="s">
        <v>385</v>
      </c>
      <c r="C1020" s="35" t="s">
        <v>1428</v>
      </c>
      <c r="D1020" s="33" t="s">
        <v>110</v>
      </c>
      <c r="E1020" s="33" t="str">
        <f>IF(D1020&gt;0,VLOOKUP(D1020,[2]lists!$C$6:$D$101,2,FALSE),"")</f>
        <v>Italian ryegrass</v>
      </c>
      <c r="F1020" s="35"/>
      <c r="G1020" s="38" t="s">
        <v>405</v>
      </c>
      <c r="H1020" s="35"/>
      <c r="I1020" s="35" t="s">
        <v>540</v>
      </c>
      <c r="J1020" s="35" t="s">
        <v>541</v>
      </c>
      <c r="K1020" s="34" t="s">
        <v>252</v>
      </c>
      <c r="L1020" s="33"/>
      <c r="M1020" s="38" t="s">
        <v>330</v>
      </c>
      <c r="N1020" s="35" t="str">
        <f>IF(M1020&gt;0,VLOOKUP(M1020,[2]lists!$G$6:$H$144,2,FALSE),"")</f>
        <v> teleomorph Cochliobolus spp.</v>
      </c>
      <c r="O1020" s="35"/>
      <c r="P1020" s="35" t="s">
        <v>515</v>
      </c>
      <c r="Q1020" s="35" t="s">
        <v>197</v>
      </c>
      <c r="R1020" s="29"/>
      <c r="S1020" s="35"/>
      <c r="T1020" s="38"/>
      <c r="U1020" s="35" t="s">
        <v>1606</v>
      </c>
      <c r="V1020" s="34" t="s">
        <v>7</v>
      </c>
      <c r="W1020" s="35" t="s">
        <v>1431</v>
      </c>
      <c r="X1020" s="35" t="s">
        <v>1607</v>
      </c>
      <c r="Y1020" s="35" t="s">
        <v>1608</v>
      </c>
      <c r="Z1020" s="35">
        <v>2000</v>
      </c>
      <c r="AA1020" s="66"/>
      <c r="AB1020" s="34" t="s">
        <v>1609</v>
      </c>
      <c r="AC1020" s="34"/>
      <c r="AD1020" s="34" t="s">
        <v>183</v>
      </c>
    </row>
    <row r="1021" spans="1:30" s="36" customFormat="1">
      <c r="A1021" s="72">
        <v>5027</v>
      </c>
      <c r="B1021" s="38" t="s">
        <v>385</v>
      </c>
      <c r="C1021" s="35" t="s">
        <v>1428</v>
      </c>
      <c r="D1021" s="33" t="s">
        <v>114</v>
      </c>
      <c r="E1021" s="33" t="str">
        <f>IF(D1021&gt;0,VLOOKUP(D1021,[2]lists!$C$6:$D$101,2,FALSE),"")</f>
        <v>Perennial ryegrass</v>
      </c>
      <c r="F1021" s="35"/>
      <c r="G1021" s="38" t="s">
        <v>405</v>
      </c>
      <c r="H1021" s="35"/>
      <c r="I1021" s="35" t="s">
        <v>540</v>
      </c>
      <c r="J1021" s="35" t="s">
        <v>541</v>
      </c>
      <c r="K1021" s="34" t="s">
        <v>252</v>
      </c>
      <c r="L1021" s="33"/>
      <c r="M1021" s="38" t="s">
        <v>314</v>
      </c>
      <c r="N1021" s="35">
        <f>IF(M1021&gt;0,VLOOKUP(M1021,[2]lists!$G$6:$H$144,2,FALSE),"")</f>
        <v>0</v>
      </c>
      <c r="O1021" s="35"/>
      <c r="P1021" s="35" t="s">
        <v>515</v>
      </c>
      <c r="Q1021" s="35" t="s">
        <v>197</v>
      </c>
      <c r="R1021" s="29"/>
      <c r="S1021" s="35"/>
      <c r="T1021" s="38"/>
      <c r="U1021" s="35" t="s">
        <v>1606</v>
      </c>
      <c r="V1021" s="34" t="s">
        <v>7</v>
      </c>
      <c r="W1021" s="35" t="s">
        <v>1431</v>
      </c>
      <c r="X1021" s="35" t="s">
        <v>1607</v>
      </c>
      <c r="Y1021" s="35" t="s">
        <v>1608</v>
      </c>
      <c r="Z1021" s="35">
        <v>2000</v>
      </c>
      <c r="AA1021" s="66"/>
      <c r="AB1021" s="34" t="s">
        <v>1609</v>
      </c>
      <c r="AC1021" s="34"/>
      <c r="AD1021" s="34" t="s">
        <v>183</v>
      </c>
    </row>
    <row r="1022" spans="1:30" s="36" customFormat="1">
      <c r="A1022" s="72">
        <v>5027</v>
      </c>
      <c r="B1022" s="38" t="s">
        <v>385</v>
      </c>
      <c r="C1022" s="35" t="s">
        <v>1428</v>
      </c>
      <c r="D1022" s="33" t="s">
        <v>110</v>
      </c>
      <c r="E1022" s="33" t="str">
        <f>IF(D1022&gt;0,VLOOKUP(D1022,[2]lists!$C$6:$D$101,2,FALSE),"")</f>
        <v>Italian ryegrass</v>
      </c>
      <c r="F1022" s="34"/>
      <c r="G1022" s="38" t="s">
        <v>405</v>
      </c>
      <c r="H1022" s="35"/>
      <c r="I1022" s="35" t="s">
        <v>540</v>
      </c>
      <c r="J1022" s="35" t="s">
        <v>541</v>
      </c>
      <c r="K1022" s="34" t="s">
        <v>252</v>
      </c>
      <c r="L1022" s="33"/>
      <c r="M1022" s="38" t="s">
        <v>314</v>
      </c>
      <c r="N1022" s="35">
        <f>IF(M1022&gt;0,VLOOKUP(M1022,[2]lists!$G$6:$H$144,2,FALSE),"")</f>
        <v>0</v>
      </c>
      <c r="O1022" s="35"/>
      <c r="P1022" s="35" t="s">
        <v>515</v>
      </c>
      <c r="Q1022" s="35" t="s">
        <v>197</v>
      </c>
      <c r="R1022" s="29"/>
      <c r="S1022" s="35"/>
      <c r="T1022" s="38"/>
      <c r="U1022" s="35" t="s">
        <v>1606</v>
      </c>
      <c r="V1022" s="34" t="s">
        <v>7</v>
      </c>
      <c r="W1022" s="35" t="s">
        <v>1431</v>
      </c>
      <c r="X1022" s="35" t="s">
        <v>1607</v>
      </c>
      <c r="Y1022" s="35" t="s">
        <v>1608</v>
      </c>
      <c r="Z1022" s="35">
        <v>2000</v>
      </c>
      <c r="AA1022" s="66"/>
      <c r="AB1022" s="34" t="s">
        <v>1609</v>
      </c>
      <c r="AC1022" s="34"/>
      <c r="AD1022" s="34" t="s">
        <v>183</v>
      </c>
    </row>
    <row r="1023" spans="1:30" s="36" customFormat="1">
      <c r="A1023" s="72">
        <v>5027</v>
      </c>
      <c r="B1023" s="38" t="s">
        <v>385</v>
      </c>
      <c r="C1023" s="35" t="s">
        <v>1428</v>
      </c>
      <c r="D1023" s="33" t="s">
        <v>114</v>
      </c>
      <c r="E1023" s="33" t="str">
        <f>IF(D1023&gt;0,VLOOKUP(D1023,[2]lists!$C$6:$D$101,2,FALSE),"")</f>
        <v>Perennial ryegrass</v>
      </c>
      <c r="F1023" s="35"/>
      <c r="G1023" s="38" t="s">
        <v>405</v>
      </c>
      <c r="H1023" s="35"/>
      <c r="I1023" s="35" t="s">
        <v>540</v>
      </c>
      <c r="J1023" s="35" t="s">
        <v>541</v>
      </c>
      <c r="K1023" s="34" t="s">
        <v>252</v>
      </c>
      <c r="L1023" s="33"/>
      <c r="M1023" s="38" t="s">
        <v>281</v>
      </c>
      <c r="N1023" s="35" t="str">
        <f>IF(M1023&gt;0,VLOOKUP(M1023,[2]lists!$G$6:$H$144,2,FALSE),"")</f>
        <v>Fusarium nivale</v>
      </c>
      <c r="O1023" s="35"/>
      <c r="P1023" s="35" t="s">
        <v>515</v>
      </c>
      <c r="Q1023" s="35" t="s">
        <v>198</v>
      </c>
      <c r="R1023" s="29"/>
      <c r="S1023" s="35"/>
      <c r="T1023" s="38"/>
      <c r="U1023" s="35" t="s">
        <v>1606</v>
      </c>
      <c r="V1023" s="34" t="s">
        <v>7</v>
      </c>
      <c r="W1023" s="35" t="s">
        <v>1431</v>
      </c>
      <c r="X1023" s="35" t="s">
        <v>1607</v>
      </c>
      <c r="Y1023" s="35" t="s">
        <v>1608</v>
      </c>
      <c r="Z1023" s="35">
        <v>2000</v>
      </c>
      <c r="AA1023" s="66"/>
      <c r="AB1023" s="34" t="s">
        <v>1609</v>
      </c>
      <c r="AC1023" s="34"/>
      <c r="AD1023" s="34" t="s">
        <v>183</v>
      </c>
    </row>
    <row r="1024" spans="1:30" s="36" customFormat="1">
      <c r="A1024" s="72">
        <v>5027</v>
      </c>
      <c r="B1024" s="38" t="s">
        <v>385</v>
      </c>
      <c r="C1024" s="35" t="s">
        <v>1428</v>
      </c>
      <c r="D1024" s="33" t="s">
        <v>110</v>
      </c>
      <c r="E1024" s="33" t="str">
        <f>IF(D1024&gt;0,VLOOKUP(D1024,[2]lists!$C$6:$D$101,2,FALSE),"")</f>
        <v>Italian ryegrass</v>
      </c>
      <c r="F1024" s="34"/>
      <c r="G1024" s="38" t="s">
        <v>405</v>
      </c>
      <c r="H1024" s="35"/>
      <c r="I1024" s="35" t="s">
        <v>540</v>
      </c>
      <c r="J1024" s="35" t="s">
        <v>541</v>
      </c>
      <c r="K1024" s="34" t="s">
        <v>252</v>
      </c>
      <c r="L1024" s="33"/>
      <c r="M1024" s="38" t="s">
        <v>281</v>
      </c>
      <c r="N1024" s="35" t="str">
        <f>IF(M1024&gt;0,VLOOKUP(M1024,[2]lists!$G$6:$H$144,2,FALSE),"")</f>
        <v>Fusarium nivale</v>
      </c>
      <c r="O1024" s="35"/>
      <c r="P1024" s="35" t="s">
        <v>515</v>
      </c>
      <c r="Q1024" s="35" t="s">
        <v>198</v>
      </c>
      <c r="R1024" s="29"/>
      <c r="S1024" s="35"/>
      <c r="T1024" s="38"/>
      <c r="U1024" s="35" t="s">
        <v>1606</v>
      </c>
      <c r="V1024" s="34" t="s">
        <v>7</v>
      </c>
      <c r="W1024" s="35" t="s">
        <v>1431</v>
      </c>
      <c r="X1024" s="35" t="s">
        <v>1607</v>
      </c>
      <c r="Y1024" s="35" t="s">
        <v>1608</v>
      </c>
      <c r="Z1024" s="35">
        <v>2000</v>
      </c>
      <c r="AA1024" s="66"/>
      <c r="AB1024" s="34" t="s">
        <v>1609</v>
      </c>
      <c r="AC1024" s="34"/>
      <c r="AD1024" s="34" t="s">
        <v>183</v>
      </c>
    </row>
    <row r="1025" spans="1:30" s="36" customFormat="1">
      <c r="A1025" s="72">
        <v>5027</v>
      </c>
      <c r="B1025" s="38" t="s">
        <v>385</v>
      </c>
      <c r="C1025" s="35" t="s">
        <v>1428</v>
      </c>
      <c r="D1025" s="33" t="s">
        <v>114</v>
      </c>
      <c r="E1025" s="33" t="str">
        <f>IF(D1025&gt;0,VLOOKUP(D1025,[2]lists!$C$6:$D$101,2,FALSE),"")</f>
        <v>Perennial ryegrass</v>
      </c>
      <c r="F1025" s="35"/>
      <c r="G1025" s="38" t="s">
        <v>405</v>
      </c>
      <c r="H1025" s="35"/>
      <c r="I1025" s="35" t="s">
        <v>540</v>
      </c>
      <c r="J1025" s="35" t="s">
        <v>541</v>
      </c>
      <c r="K1025" s="34" t="s">
        <v>252</v>
      </c>
      <c r="L1025" s="33"/>
      <c r="M1025" s="38" t="s">
        <v>324</v>
      </c>
      <c r="N1025" s="35">
        <f>IF(M1025&gt;0,VLOOKUP(M1025,[2]lists!$G$6:$H$144,2,FALSE),"")</f>
        <v>0</v>
      </c>
      <c r="O1025" s="35"/>
      <c r="P1025" s="35" t="s">
        <v>515</v>
      </c>
      <c r="Q1025" s="35" t="s">
        <v>198</v>
      </c>
      <c r="R1025" s="29"/>
      <c r="S1025" s="35"/>
      <c r="T1025" s="38"/>
      <c r="U1025" s="35" t="s">
        <v>1606</v>
      </c>
      <c r="V1025" s="34" t="s">
        <v>7</v>
      </c>
      <c r="W1025" s="35" t="s">
        <v>1431</v>
      </c>
      <c r="X1025" s="35" t="s">
        <v>1607</v>
      </c>
      <c r="Y1025" s="35" t="s">
        <v>1608</v>
      </c>
      <c r="Z1025" s="35">
        <v>2000</v>
      </c>
      <c r="AA1025" s="66"/>
      <c r="AB1025" s="34" t="s">
        <v>1609</v>
      </c>
      <c r="AC1025" s="34"/>
      <c r="AD1025" s="34" t="s">
        <v>183</v>
      </c>
    </row>
    <row r="1026" spans="1:30" s="36" customFormat="1">
      <c r="A1026" s="72">
        <v>5027</v>
      </c>
      <c r="B1026" s="38" t="s">
        <v>385</v>
      </c>
      <c r="C1026" s="35" t="s">
        <v>1428</v>
      </c>
      <c r="D1026" s="33" t="s">
        <v>110</v>
      </c>
      <c r="E1026" s="33" t="str">
        <f>IF(D1026&gt;0,VLOOKUP(D1026,[2]lists!$C$6:$D$101,2,FALSE),"")</f>
        <v>Italian ryegrass</v>
      </c>
      <c r="F1026" s="34"/>
      <c r="G1026" s="38" t="s">
        <v>405</v>
      </c>
      <c r="H1026" s="35"/>
      <c r="I1026" s="35" t="s">
        <v>540</v>
      </c>
      <c r="J1026" s="35" t="s">
        <v>541</v>
      </c>
      <c r="K1026" s="34" t="s">
        <v>252</v>
      </c>
      <c r="L1026" s="33"/>
      <c r="M1026" s="38" t="s">
        <v>324</v>
      </c>
      <c r="N1026" s="35">
        <f>IF(M1026&gt;0,VLOOKUP(M1026,[2]lists!$G$6:$H$144,2,FALSE),"")</f>
        <v>0</v>
      </c>
      <c r="O1026" s="35"/>
      <c r="P1026" s="35" t="s">
        <v>515</v>
      </c>
      <c r="Q1026" s="35" t="s">
        <v>198</v>
      </c>
      <c r="R1026" s="29"/>
      <c r="S1026" s="35"/>
      <c r="T1026" s="38"/>
      <c r="U1026" s="35" t="s">
        <v>1606</v>
      </c>
      <c r="V1026" s="34" t="s">
        <v>7</v>
      </c>
      <c r="W1026" s="35" t="s">
        <v>1431</v>
      </c>
      <c r="X1026" s="35" t="s">
        <v>1607</v>
      </c>
      <c r="Y1026" s="35" t="s">
        <v>1608</v>
      </c>
      <c r="Z1026" s="35">
        <v>2000</v>
      </c>
      <c r="AA1026" s="66"/>
      <c r="AB1026" s="34" t="s">
        <v>1609</v>
      </c>
      <c r="AC1026" s="34"/>
      <c r="AD1026" s="34" t="s">
        <v>183</v>
      </c>
    </row>
    <row r="1027" spans="1:30" s="36" customFormat="1">
      <c r="A1027" s="72">
        <v>5027</v>
      </c>
      <c r="B1027" s="38" t="s">
        <v>385</v>
      </c>
      <c r="C1027" s="35" t="s">
        <v>1428</v>
      </c>
      <c r="D1027" s="33" t="s">
        <v>78</v>
      </c>
      <c r="E1027" s="33" t="str">
        <f>IF(D1027&gt;0,VLOOKUP(D1027,[2]lists!$C$6:$D$101,2,FALSE),"")</f>
        <v>Luzerne (= alfalfa)</v>
      </c>
      <c r="F1027" s="35"/>
      <c r="G1027" s="38" t="s">
        <v>405</v>
      </c>
      <c r="H1027" s="35"/>
      <c r="I1027" s="35" t="s">
        <v>540</v>
      </c>
      <c r="J1027" s="35" t="s">
        <v>541</v>
      </c>
      <c r="K1027" s="34" t="s">
        <v>252</v>
      </c>
      <c r="L1027" s="33"/>
      <c r="M1027" s="38" t="s">
        <v>317</v>
      </c>
      <c r="N1027" s="35">
        <f>IF(M1027&gt;0,VLOOKUP(M1027,[2]lists!$G$6:$H$144,2,FALSE),"")</f>
        <v>0</v>
      </c>
      <c r="O1027" s="35"/>
      <c r="P1027" s="35" t="s">
        <v>515</v>
      </c>
      <c r="Q1027" s="35" t="s">
        <v>255</v>
      </c>
      <c r="R1027" s="29"/>
      <c r="S1027" s="35"/>
      <c r="T1027" s="38"/>
      <c r="U1027" s="35" t="s">
        <v>1606</v>
      </c>
      <c r="V1027" s="34" t="s">
        <v>7</v>
      </c>
      <c r="W1027" s="35" t="s">
        <v>1431</v>
      </c>
      <c r="X1027" s="35" t="s">
        <v>1607</v>
      </c>
      <c r="Y1027" s="35" t="s">
        <v>1608</v>
      </c>
      <c r="Z1027" s="35">
        <v>2000</v>
      </c>
      <c r="AA1027" s="66"/>
      <c r="AB1027" s="34" t="s">
        <v>1609</v>
      </c>
      <c r="AC1027" s="34"/>
      <c r="AD1027" s="34" t="s">
        <v>183</v>
      </c>
    </row>
    <row r="1028" spans="1:30" s="36" customFormat="1">
      <c r="A1028" s="72">
        <v>5027</v>
      </c>
      <c r="B1028" s="38" t="s">
        <v>385</v>
      </c>
      <c r="C1028" s="35" t="s">
        <v>1428</v>
      </c>
      <c r="D1028" s="33" t="s">
        <v>74</v>
      </c>
      <c r="E1028" s="33" t="str">
        <f>IF(D1028&gt;0,VLOOKUP(D1028,[2]lists!$C$6:$D$101,2,FALSE),"")</f>
        <v>Clover</v>
      </c>
      <c r="F1028" s="35"/>
      <c r="G1028" s="38" t="s">
        <v>405</v>
      </c>
      <c r="H1028" s="35"/>
      <c r="I1028" s="35" t="s">
        <v>540</v>
      </c>
      <c r="J1028" s="35" t="s">
        <v>541</v>
      </c>
      <c r="K1028" s="34" t="s">
        <v>252</v>
      </c>
      <c r="L1028" s="33"/>
      <c r="M1028" s="38" t="s">
        <v>317</v>
      </c>
      <c r="N1028" s="35">
        <f>IF(M1028&gt;0,VLOOKUP(M1028,[2]lists!$G$6:$H$144,2,FALSE),"")</f>
        <v>0</v>
      </c>
      <c r="O1028" s="35"/>
      <c r="P1028" s="35" t="s">
        <v>515</v>
      </c>
      <c r="Q1028" s="35" t="s">
        <v>255</v>
      </c>
      <c r="R1028" s="29"/>
      <c r="S1028" s="35"/>
      <c r="T1028" s="38"/>
      <c r="U1028" s="35" t="s">
        <v>1606</v>
      </c>
      <c r="V1028" s="34" t="s">
        <v>7</v>
      </c>
      <c r="W1028" s="35" t="s">
        <v>1431</v>
      </c>
      <c r="X1028" s="35" t="s">
        <v>1607</v>
      </c>
      <c r="Y1028" s="35" t="s">
        <v>1608</v>
      </c>
      <c r="Z1028" s="35">
        <v>2000</v>
      </c>
      <c r="AA1028" s="66"/>
      <c r="AB1028" s="34" t="s">
        <v>1609</v>
      </c>
      <c r="AC1028" s="34"/>
      <c r="AD1028" s="34" t="s">
        <v>183</v>
      </c>
    </row>
    <row r="1029" spans="1:30" s="36" customFormat="1">
      <c r="A1029" s="72">
        <v>5027</v>
      </c>
      <c r="B1029" s="38" t="s">
        <v>385</v>
      </c>
      <c r="C1029" s="35" t="s">
        <v>1428</v>
      </c>
      <c r="D1029" s="33" t="s">
        <v>242</v>
      </c>
      <c r="E1029" s="33" t="str">
        <f>IF(D1029&gt;0,VLOOKUP(D1029,[2]lists!$C$6:$D$101,2,FALSE),"")</f>
        <v>Berseem clover</v>
      </c>
      <c r="F1029" s="35"/>
      <c r="G1029" s="38" t="s">
        <v>405</v>
      </c>
      <c r="H1029" s="35"/>
      <c r="I1029" s="35" t="s">
        <v>540</v>
      </c>
      <c r="J1029" s="35" t="s">
        <v>541</v>
      </c>
      <c r="K1029" s="34" t="s">
        <v>252</v>
      </c>
      <c r="L1029" s="33"/>
      <c r="M1029" s="38" t="s">
        <v>317</v>
      </c>
      <c r="N1029" s="35">
        <f>IF(M1029&gt;0,VLOOKUP(M1029,[2]lists!$G$6:$H$144,2,FALSE),"")</f>
        <v>0</v>
      </c>
      <c r="O1029" s="35"/>
      <c r="P1029" s="35" t="s">
        <v>515</v>
      </c>
      <c r="Q1029" s="35" t="s">
        <v>255</v>
      </c>
      <c r="R1029" s="29"/>
      <c r="S1029" s="35"/>
      <c r="T1029" s="38"/>
      <c r="U1029" s="35" t="s">
        <v>1606</v>
      </c>
      <c r="V1029" s="34" t="s">
        <v>7</v>
      </c>
      <c r="W1029" s="35" t="s">
        <v>1431</v>
      </c>
      <c r="X1029" s="35" t="s">
        <v>1607</v>
      </c>
      <c r="Y1029" s="35" t="s">
        <v>1608</v>
      </c>
      <c r="Z1029" s="35">
        <v>2000</v>
      </c>
      <c r="AA1029" s="66"/>
      <c r="AB1029" s="34" t="s">
        <v>1609</v>
      </c>
      <c r="AC1029" s="34"/>
      <c r="AD1029" s="34" t="s">
        <v>183</v>
      </c>
    </row>
    <row r="1030" spans="1:30" s="36" customFormat="1">
      <c r="A1030" s="72">
        <v>5027</v>
      </c>
      <c r="B1030" s="38" t="s">
        <v>385</v>
      </c>
      <c r="C1030" s="35" t="s">
        <v>1428</v>
      </c>
      <c r="D1030" s="33" t="s">
        <v>243</v>
      </c>
      <c r="E1030" s="33" t="str">
        <f>IF(D1030&gt;0,VLOOKUP(D1030,[2]lists!$C$6:$D$101,2,FALSE),"")</f>
        <v>Crimson clover</v>
      </c>
      <c r="F1030" s="35"/>
      <c r="G1030" s="38" t="s">
        <v>405</v>
      </c>
      <c r="H1030" s="35"/>
      <c r="I1030" s="35" t="s">
        <v>540</v>
      </c>
      <c r="J1030" s="35" t="s">
        <v>541</v>
      </c>
      <c r="K1030" s="34" t="s">
        <v>252</v>
      </c>
      <c r="L1030" s="33"/>
      <c r="M1030" s="38" t="s">
        <v>317</v>
      </c>
      <c r="N1030" s="35">
        <f>IF(M1030&gt;0,VLOOKUP(M1030,[2]lists!$G$6:$H$144,2,FALSE),"")</f>
        <v>0</v>
      </c>
      <c r="O1030" s="35"/>
      <c r="P1030" s="35" t="s">
        <v>515</v>
      </c>
      <c r="Q1030" s="35" t="s">
        <v>255</v>
      </c>
      <c r="R1030" s="29"/>
      <c r="S1030" s="35"/>
      <c r="T1030" s="38"/>
      <c r="U1030" s="35" t="s">
        <v>1606</v>
      </c>
      <c r="V1030" s="34" t="s">
        <v>7</v>
      </c>
      <c r="W1030" s="35" t="s">
        <v>1431</v>
      </c>
      <c r="X1030" s="35" t="s">
        <v>1607</v>
      </c>
      <c r="Y1030" s="35" t="s">
        <v>1608</v>
      </c>
      <c r="Z1030" s="35">
        <v>2000</v>
      </c>
      <c r="AA1030" s="66"/>
      <c r="AB1030" s="34" t="s">
        <v>1609</v>
      </c>
      <c r="AC1030" s="34"/>
      <c r="AD1030" s="34" t="s">
        <v>183</v>
      </c>
    </row>
    <row r="1031" spans="1:30" s="36" customFormat="1">
      <c r="A1031" s="72">
        <v>5027</v>
      </c>
      <c r="B1031" s="38" t="s">
        <v>385</v>
      </c>
      <c r="C1031" s="35" t="s">
        <v>1428</v>
      </c>
      <c r="D1031" s="33" t="s">
        <v>244</v>
      </c>
      <c r="E1031" s="33" t="str">
        <f>IF(D1031&gt;0,VLOOKUP(D1031,[2]lists!$C$6:$D$101,2,FALSE),"")</f>
        <v>Red clover</v>
      </c>
      <c r="F1031" s="35"/>
      <c r="G1031" s="38" t="s">
        <v>405</v>
      </c>
      <c r="H1031" s="35"/>
      <c r="I1031" s="35" t="s">
        <v>540</v>
      </c>
      <c r="J1031" s="35" t="s">
        <v>541</v>
      </c>
      <c r="K1031" s="34" t="s">
        <v>252</v>
      </c>
      <c r="L1031" s="33"/>
      <c r="M1031" s="38" t="s">
        <v>317</v>
      </c>
      <c r="N1031" s="35">
        <f>IF(M1031&gt;0,VLOOKUP(M1031,[2]lists!$G$6:$H$144,2,FALSE),"")</f>
        <v>0</v>
      </c>
      <c r="O1031" s="35"/>
      <c r="P1031" s="35" t="s">
        <v>515</v>
      </c>
      <c r="Q1031" s="35" t="s">
        <v>255</v>
      </c>
      <c r="R1031" s="29"/>
      <c r="S1031" s="35"/>
      <c r="T1031" s="38"/>
      <c r="U1031" s="35" t="s">
        <v>1606</v>
      </c>
      <c r="V1031" s="34" t="s">
        <v>7</v>
      </c>
      <c r="W1031" s="35" t="s">
        <v>1431</v>
      </c>
      <c r="X1031" s="35" t="s">
        <v>1607</v>
      </c>
      <c r="Y1031" s="35" t="s">
        <v>1608</v>
      </c>
      <c r="Z1031" s="35">
        <v>2000</v>
      </c>
      <c r="AA1031" s="66"/>
      <c r="AB1031" s="34" t="s">
        <v>1609</v>
      </c>
      <c r="AC1031" s="34"/>
      <c r="AD1031" s="34" t="s">
        <v>183</v>
      </c>
    </row>
    <row r="1032" spans="1:30" s="36" customFormat="1">
      <c r="A1032" s="72">
        <v>5027</v>
      </c>
      <c r="B1032" s="38" t="s">
        <v>385</v>
      </c>
      <c r="C1032" s="35" t="s">
        <v>1428</v>
      </c>
      <c r="D1032" s="33" t="s">
        <v>245</v>
      </c>
      <c r="E1032" s="33" t="str">
        <f>IF(D1032&gt;0,VLOOKUP(D1032,[2]lists!$C$6:$D$101,2,FALSE),"")</f>
        <v>White clover</v>
      </c>
      <c r="F1032" s="35"/>
      <c r="G1032" s="38" t="s">
        <v>405</v>
      </c>
      <c r="H1032" s="35"/>
      <c r="I1032" s="35" t="s">
        <v>540</v>
      </c>
      <c r="J1032" s="35" t="s">
        <v>541</v>
      </c>
      <c r="K1032" s="34" t="s">
        <v>252</v>
      </c>
      <c r="L1032" s="33"/>
      <c r="M1032" s="38" t="s">
        <v>317</v>
      </c>
      <c r="N1032" s="35">
        <f>IF(M1032&gt;0,VLOOKUP(M1032,[2]lists!$G$6:$H$144,2,FALSE),"")</f>
        <v>0</v>
      </c>
      <c r="O1032" s="35"/>
      <c r="P1032" s="35" t="s">
        <v>515</v>
      </c>
      <c r="Q1032" s="35" t="s">
        <v>255</v>
      </c>
      <c r="R1032" s="29"/>
      <c r="S1032" s="35"/>
      <c r="T1032" s="38"/>
      <c r="U1032" s="35" t="s">
        <v>1606</v>
      </c>
      <c r="V1032" s="34" t="s">
        <v>7</v>
      </c>
      <c r="W1032" s="35" t="s">
        <v>1431</v>
      </c>
      <c r="X1032" s="35" t="s">
        <v>1607</v>
      </c>
      <c r="Y1032" s="35" t="s">
        <v>1608</v>
      </c>
      <c r="Z1032" s="35">
        <v>2000</v>
      </c>
      <c r="AA1032" s="66"/>
      <c r="AB1032" s="34" t="s">
        <v>1609</v>
      </c>
      <c r="AC1032" s="34"/>
      <c r="AD1032" s="34" t="s">
        <v>183</v>
      </c>
    </row>
    <row r="1033" spans="1:30" s="36" customFormat="1">
      <c r="A1033" s="72">
        <v>5027</v>
      </c>
      <c r="B1033" s="38" t="s">
        <v>385</v>
      </c>
      <c r="C1033" s="35" t="s">
        <v>1428</v>
      </c>
      <c r="D1033" s="33" t="s">
        <v>246</v>
      </c>
      <c r="E1033" s="33" t="str">
        <f>IF(D1033&gt;0,VLOOKUP(D1033,[2]lists!$C$6:$D$101,2,FALSE),"")</f>
        <v>Persian/reversed clover</v>
      </c>
      <c r="F1033" s="35"/>
      <c r="G1033" s="38" t="s">
        <v>405</v>
      </c>
      <c r="H1033" s="35"/>
      <c r="I1033" s="35" t="s">
        <v>540</v>
      </c>
      <c r="J1033" s="35" t="s">
        <v>541</v>
      </c>
      <c r="K1033" s="34" t="s">
        <v>252</v>
      </c>
      <c r="L1033" s="33"/>
      <c r="M1033" s="38" t="s">
        <v>317</v>
      </c>
      <c r="N1033" s="35">
        <f>IF(M1033&gt;0,VLOOKUP(M1033,[2]lists!$G$6:$H$144,2,FALSE),"")</f>
        <v>0</v>
      </c>
      <c r="O1033" s="35"/>
      <c r="P1033" s="35" t="s">
        <v>515</v>
      </c>
      <c r="Q1033" s="35" t="s">
        <v>255</v>
      </c>
      <c r="R1033" s="29"/>
      <c r="S1033" s="35"/>
      <c r="T1033" s="38"/>
      <c r="U1033" s="35" t="s">
        <v>1606</v>
      </c>
      <c r="V1033" s="34" t="s">
        <v>7</v>
      </c>
      <c r="W1033" s="35" t="s">
        <v>1431</v>
      </c>
      <c r="X1033" s="35" t="s">
        <v>1607</v>
      </c>
      <c r="Y1033" s="35" t="s">
        <v>1608</v>
      </c>
      <c r="Z1033" s="35">
        <v>2000</v>
      </c>
      <c r="AA1033" s="66"/>
      <c r="AB1033" s="34" t="s">
        <v>1609</v>
      </c>
      <c r="AC1033" s="34"/>
      <c r="AD1033" s="34" t="s">
        <v>183</v>
      </c>
    </row>
    <row r="1034" spans="1:30" s="36" customFormat="1">
      <c r="A1034" s="72">
        <v>5027</v>
      </c>
      <c r="B1034" s="38" t="s">
        <v>385</v>
      </c>
      <c r="C1034" s="35" t="s">
        <v>1428</v>
      </c>
      <c r="D1034" s="33" t="s">
        <v>118</v>
      </c>
      <c r="E1034" s="33" t="str">
        <f>IF(D1034&gt;0,VLOOKUP(D1034,[2]lists!$C$6:$D$101,2,FALSE),"")</f>
        <v>Vetch</v>
      </c>
      <c r="F1034" s="35"/>
      <c r="G1034" s="38" t="s">
        <v>405</v>
      </c>
      <c r="H1034" s="35"/>
      <c r="I1034" s="35" t="s">
        <v>540</v>
      </c>
      <c r="J1034" s="35" t="s">
        <v>541</v>
      </c>
      <c r="K1034" s="34" t="s">
        <v>252</v>
      </c>
      <c r="L1034" s="33"/>
      <c r="M1034" s="38" t="s">
        <v>317</v>
      </c>
      <c r="N1034" s="35">
        <f>IF(M1034&gt;0,VLOOKUP(M1034,[2]lists!$G$6:$H$144,2,FALSE),"")</f>
        <v>0</v>
      </c>
      <c r="O1034" s="35"/>
      <c r="P1034" s="35" t="s">
        <v>515</v>
      </c>
      <c r="Q1034" s="35" t="s">
        <v>255</v>
      </c>
      <c r="R1034" s="29"/>
      <c r="S1034" s="35"/>
      <c r="T1034" s="38"/>
      <c r="U1034" s="35" t="s">
        <v>1606</v>
      </c>
      <c r="V1034" s="34" t="s">
        <v>7</v>
      </c>
      <c r="W1034" s="35" t="s">
        <v>1431</v>
      </c>
      <c r="X1034" s="35" t="s">
        <v>1607</v>
      </c>
      <c r="Y1034" s="35" t="s">
        <v>1608</v>
      </c>
      <c r="Z1034" s="35">
        <v>2000</v>
      </c>
      <c r="AA1034" s="66"/>
      <c r="AB1034" s="34" t="s">
        <v>1609</v>
      </c>
      <c r="AC1034" s="34"/>
      <c r="AD1034" s="34" t="s">
        <v>183</v>
      </c>
    </row>
    <row r="1035" spans="1:30" s="36" customFormat="1">
      <c r="A1035" s="72">
        <v>5027</v>
      </c>
      <c r="B1035" s="38" t="s">
        <v>385</v>
      </c>
      <c r="C1035" s="35" t="s">
        <v>1428</v>
      </c>
      <c r="D1035" s="33" t="s">
        <v>75</v>
      </c>
      <c r="E1035" s="33" t="str">
        <f>IF(D1035&gt;0,VLOOKUP(D1035,[2]lists!$C$6:$D$101,2,FALSE),"")</f>
        <v>Faba bean</v>
      </c>
      <c r="F1035" s="35"/>
      <c r="G1035" s="38" t="s">
        <v>405</v>
      </c>
      <c r="H1035" s="35"/>
      <c r="I1035" s="35" t="s">
        <v>540</v>
      </c>
      <c r="J1035" s="35" t="s">
        <v>541</v>
      </c>
      <c r="K1035" s="34" t="s">
        <v>252</v>
      </c>
      <c r="L1035" s="33"/>
      <c r="M1035" s="38" t="s">
        <v>317</v>
      </c>
      <c r="N1035" s="35">
        <f>IF(M1035&gt;0,VLOOKUP(M1035,[2]lists!$G$6:$H$144,2,FALSE),"")</f>
        <v>0</v>
      </c>
      <c r="O1035" s="35"/>
      <c r="P1035" s="35" t="s">
        <v>515</v>
      </c>
      <c r="Q1035" s="35" t="s">
        <v>255</v>
      </c>
      <c r="R1035" s="29"/>
      <c r="S1035" s="35"/>
      <c r="T1035" s="38"/>
      <c r="U1035" s="35" t="s">
        <v>1606</v>
      </c>
      <c r="V1035" s="34" t="s">
        <v>7</v>
      </c>
      <c r="W1035" s="35" t="s">
        <v>1431</v>
      </c>
      <c r="X1035" s="35" t="s">
        <v>1607</v>
      </c>
      <c r="Y1035" s="35" t="s">
        <v>1608</v>
      </c>
      <c r="Z1035" s="35">
        <v>2000</v>
      </c>
      <c r="AA1035" s="66"/>
      <c r="AB1035" s="34" t="s">
        <v>1609</v>
      </c>
      <c r="AC1035" s="34"/>
      <c r="AD1035" s="34" t="s">
        <v>183</v>
      </c>
    </row>
    <row r="1036" spans="1:30" s="36" customFormat="1">
      <c r="A1036" s="72">
        <v>5027</v>
      </c>
      <c r="B1036" s="38" t="s">
        <v>385</v>
      </c>
      <c r="C1036" s="35" t="s">
        <v>1428</v>
      </c>
      <c r="D1036" s="33" t="s">
        <v>112</v>
      </c>
      <c r="E1036" s="33" t="str">
        <f>IF(D1036&gt;0,VLOOKUP(D1036,[2]lists!$C$6:$D$101,2,FALSE),"")</f>
        <v>Marigold</v>
      </c>
      <c r="F1036" s="35"/>
      <c r="G1036" s="38" t="s">
        <v>405</v>
      </c>
      <c r="H1036" s="35"/>
      <c r="I1036" s="35" t="s">
        <v>540</v>
      </c>
      <c r="J1036" s="35" t="s">
        <v>541</v>
      </c>
      <c r="K1036" s="34" t="s">
        <v>252</v>
      </c>
      <c r="L1036" s="33"/>
      <c r="M1036" s="38" t="s">
        <v>331</v>
      </c>
      <c r="N1036" s="35">
        <f>IF(M1036&gt;0,VLOOKUP(M1036,[2]lists!$G$6:$H$144,2,FALSE),"")</f>
        <v>0</v>
      </c>
      <c r="O1036" s="35"/>
      <c r="P1036" s="35" t="s">
        <v>515</v>
      </c>
      <c r="Q1036" s="35" t="s">
        <v>198</v>
      </c>
      <c r="R1036" s="29"/>
      <c r="S1036" s="35"/>
      <c r="T1036" s="38"/>
      <c r="U1036" s="35" t="s">
        <v>1606</v>
      </c>
      <c r="V1036" s="34" t="s">
        <v>7</v>
      </c>
      <c r="W1036" s="35" t="s">
        <v>1431</v>
      </c>
      <c r="X1036" s="35" t="s">
        <v>1607</v>
      </c>
      <c r="Y1036" s="35" t="s">
        <v>1608</v>
      </c>
      <c r="Z1036" s="35">
        <v>2000</v>
      </c>
      <c r="AA1036" s="66"/>
      <c r="AB1036" s="34" t="s">
        <v>1609</v>
      </c>
      <c r="AC1036" s="34"/>
      <c r="AD1036" s="34" t="s">
        <v>183</v>
      </c>
    </row>
    <row r="1037" spans="1:30" s="36" customFormat="1">
      <c r="A1037" s="72">
        <v>5027</v>
      </c>
      <c r="B1037" s="38" t="s">
        <v>385</v>
      </c>
      <c r="C1037" s="35" t="s">
        <v>1428</v>
      </c>
      <c r="D1037" s="33" t="s">
        <v>78</v>
      </c>
      <c r="E1037" s="33" t="str">
        <f>IF(D1037&gt;0,VLOOKUP(D1037,[2]lists!$C$6:$D$101,2,FALSE),"")</f>
        <v>Luzerne (= alfalfa)</v>
      </c>
      <c r="F1037" s="35"/>
      <c r="G1037" s="38" t="s">
        <v>405</v>
      </c>
      <c r="H1037" s="35"/>
      <c r="I1037" s="35" t="s">
        <v>540</v>
      </c>
      <c r="J1037" s="35" t="s">
        <v>541</v>
      </c>
      <c r="K1037" s="34" t="s">
        <v>252</v>
      </c>
      <c r="L1037" s="33"/>
      <c r="M1037" s="38" t="s">
        <v>331</v>
      </c>
      <c r="N1037" s="35">
        <f>IF(M1037&gt;0,VLOOKUP(M1037,[2]lists!$G$6:$H$144,2,FALSE),"")</f>
        <v>0</v>
      </c>
      <c r="O1037" s="35"/>
      <c r="P1037" s="35" t="s">
        <v>515</v>
      </c>
      <c r="Q1037" s="35" t="s">
        <v>198</v>
      </c>
      <c r="R1037" s="29"/>
      <c r="S1037" s="35"/>
      <c r="T1037" s="38"/>
      <c r="U1037" s="35" t="s">
        <v>1606</v>
      </c>
      <c r="V1037" s="34" t="s">
        <v>7</v>
      </c>
      <c r="W1037" s="35" t="s">
        <v>1431</v>
      </c>
      <c r="X1037" s="35" t="s">
        <v>1607</v>
      </c>
      <c r="Y1037" s="35" t="s">
        <v>1608</v>
      </c>
      <c r="Z1037" s="35">
        <v>2000</v>
      </c>
      <c r="AA1037" s="66"/>
      <c r="AB1037" s="34" t="s">
        <v>1609</v>
      </c>
      <c r="AC1037" s="34"/>
      <c r="AD1037" s="34" t="s">
        <v>183</v>
      </c>
    </row>
    <row r="1038" spans="1:30" s="36" customFormat="1">
      <c r="A1038" s="72">
        <v>5027</v>
      </c>
      <c r="B1038" s="38" t="s">
        <v>385</v>
      </c>
      <c r="C1038" s="35" t="s">
        <v>1428</v>
      </c>
      <c r="D1038" s="33" t="s">
        <v>244</v>
      </c>
      <c r="E1038" s="33" t="str">
        <f>IF(D1038&gt;0,VLOOKUP(D1038,[2]lists!$C$6:$D$101,2,FALSE),"")</f>
        <v>Red clover</v>
      </c>
      <c r="F1038" s="35"/>
      <c r="G1038" s="38" t="s">
        <v>405</v>
      </c>
      <c r="H1038" s="35"/>
      <c r="I1038" s="35" t="s">
        <v>540</v>
      </c>
      <c r="J1038" s="35" t="s">
        <v>541</v>
      </c>
      <c r="K1038" s="34" t="s">
        <v>252</v>
      </c>
      <c r="L1038" s="33"/>
      <c r="M1038" s="38" t="s">
        <v>331</v>
      </c>
      <c r="N1038" s="35">
        <f>IF(M1038&gt;0,VLOOKUP(M1038,[2]lists!$G$6:$H$144,2,FALSE),"")</f>
        <v>0</v>
      </c>
      <c r="O1038" s="35"/>
      <c r="P1038" s="35" t="s">
        <v>515</v>
      </c>
      <c r="Q1038" s="35" t="s">
        <v>198</v>
      </c>
      <c r="R1038" s="29"/>
      <c r="S1038" s="35"/>
      <c r="T1038" s="38"/>
      <c r="U1038" s="35" t="s">
        <v>1606</v>
      </c>
      <c r="V1038" s="34" t="s">
        <v>7</v>
      </c>
      <c r="W1038" s="35" t="s">
        <v>1431</v>
      </c>
      <c r="X1038" s="35" t="s">
        <v>1607</v>
      </c>
      <c r="Y1038" s="35" t="s">
        <v>1608</v>
      </c>
      <c r="Z1038" s="35">
        <v>2000</v>
      </c>
      <c r="AA1038" s="66"/>
      <c r="AB1038" s="34" t="s">
        <v>1609</v>
      </c>
      <c r="AC1038" s="34"/>
      <c r="AD1038" s="34" t="s">
        <v>183</v>
      </c>
    </row>
    <row r="1039" spans="1:30" s="36" customFormat="1">
      <c r="A1039" s="72">
        <v>5027</v>
      </c>
      <c r="B1039" s="38" t="s">
        <v>385</v>
      </c>
      <c r="C1039" s="35" t="s">
        <v>1428</v>
      </c>
      <c r="D1039" s="33" t="s">
        <v>78</v>
      </c>
      <c r="E1039" s="33" t="str">
        <f>IF(D1039&gt;0,VLOOKUP(D1039,[2]lists!$C$6:$D$101,2,FALSE),"")</f>
        <v>Luzerne (= alfalfa)</v>
      </c>
      <c r="F1039" s="35"/>
      <c r="G1039" s="38" t="s">
        <v>405</v>
      </c>
      <c r="H1039" s="35"/>
      <c r="I1039" s="35" t="s">
        <v>540</v>
      </c>
      <c r="J1039" s="35" t="s">
        <v>541</v>
      </c>
      <c r="K1039" s="34" t="s">
        <v>252</v>
      </c>
      <c r="L1039" s="33"/>
      <c r="M1039" s="38" t="s">
        <v>326</v>
      </c>
      <c r="N1039" s="35">
        <f>IF(M1039&gt;0,VLOOKUP(M1039,[2]lists!$G$6:$H$144,2,FALSE),"")</f>
        <v>0</v>
      </c>
      <c r="O1039" s="35"/>
      <c r="P1039" s="35" t="s">
        <v>515</v>
      </c>
      <c r="Q1039" s="35" t="s">
        <v>255</v>
      </c>
      <c r="R1039" s="29"/>
      <c r="S1039" s="35"/>
      <c r="T1039" s="38"/>
      <c r="U1039" s="35" t="s">
        <v>1606</v>
      </c>
      <c r="V1039" s="34" t="s">
        <v>7</v>
      </c>
      <c r="W1039" s="35" t="s">
        <v>1431</v>
      </c>
      <c r="X1039" s="35" t="s">
        <v>1607</v>
      </c>
      <c r="Y1039" s="35" t="s">
        <v>1608</v>
      </c>
      <c r="Z1039" s="35">
        <v>2000</v>
      </c>
      <c r="AA1039" s="66"/>
      <c r="AB1039" s="34" t="s">
        <v>1609</v>
      </c>
      <c r="AC1039" s="34"/>
      <c r="AD1039" s="34" t="s">
        <v>183</v>
      </c>
    </row>
    <row r="1040" spans="1:30" s="36" customFormat="1">
      <c r="A1040" s="72">
        <v>5027</v>
      </c>
      <c r="B1040" s="38" t="s">
        <v>385</v>
      </c>
      <c r="C1040" s="35" t="s">
        <v>1428</v>
      </c>
      <c r="D1040" s="33" t="s">
        <v>78</v>
      </c>
      <c r="E1040" s="33" t="str">
        <f>IF(D1040&gt;0,VLOOKUP(D1040,[2]lists!$C$6:$D$101,2,FALSE),"")</f>
        <v>Luzerne (= alfalfa)</v>
      </c>
      <c r="F1040" s="35"/>
      <c r="G1040" s="38" t="s">
        <v>405</v>
      </c>
      <c r="H1040" s="35"/>
      <c r="I1040" s="35" t="s">
        <v>540</v>
      </c>
      <c r="J1040" s="35" t="s">
        <v>541</v>
      </c>
      <c r="K1040" s="34" t="s">
        <v>252</v>
      </c>
      <c r="L1040" s="33"/>
      <c r="M1040" s="38" t="s">
        <v>352</v>
      </c>
      <c r="N1040" s="35">
        <f>IF(M1040&gt;0,VLOOKUP(M1040,[2]lists!$G$6:$H$144,2,FALSE),"")</f>
        <v>0</v>
      </c>
      <c r="O1040" s="35"/>
      <c r="P1040" s="35" t="s">
        <v>515</v>
      </c>
      <c r="Q1040" s="35" t="s">
        <v>255</v>
      </c>
      <c r="R1040" s="29"/>
      <c r="S1040" s="35"/>
      <c r="T1040" s="38"/>
      <c r="U1040" s="35" t="s">
        <v>1606</v>
      </c>
      <c r="V1040" s="34" t="s">
        <v>7</v>
      </c>
      <c r="W1040" s="35" t="s">
        <v>1431</v>
      </c>
      <c r="X1040" s="35" t="s">
        <v>1607</v>
      </c>
      <c r="Y1040" s="35" t="s">
        <v>1608</v>
      </c>
      <c r="Z1040" s="35">
        <v>2000</v>
      </c>
      <c r="AA1040" s="66"/>
      <c r="AB1040" s="34" t="s">
        <v>1609</v>
      </c>
      <c r="AC1040" s="34"/>
      <c r="AD1040" s="34" t="s">
        <v>183</v>
      </c>
    </row>
    <row r="1041" spans="1:30" s="36" customFormat="1">
      <c r="A1041" s="72">
        <v>5027</v>
      </c>
      <c r="B1041" s="38" t="s">
        <v>385</v>
      </c>
      <c r="C1041" s="35" t="s">
        <v>1428</v>
      </c>
      <c r="D1041" s="33" t="s">
        <v>244</v>
      </c>
      <c r="E1041" s="33" t="str">
        <f>IF(D1041&gt;0,VLOOKUP(D1041,[2]lists!$C$6:$D$101,2,FALSE),"")</f>
        <v>Red clover</v>
      </c>
      <c r="F1041" s="35"/>
      <c r="G1041" s="38" t="s">
        <v>405</v>
      </c>
      <c r="H1041" s="35"/>
      <c r="I1041" s="35" t="s">
        <v>540</v>
      </c>
      <c r="J1041" s="35" t="s">
        <v>541</v>
      </c>
      <c r="K1041" s="34" t="s">
        <v>252</v>
      </c>
      <c r="L1041" s="33"/>
      <c r="M1041" s="38" t="s">
        <v>352</v>
      </c>
      <c r="N1041" s="35">
        <f>IF(M1041&gt;0,VLOOKUP(M1041,[2]lists!$G$6:$H$144,2,FALSE),"")</f>
        <v>0</v>
      </c>
      <c r="O1041" s="35"/>
      <c r="P1041" s="35" t="s">
        <v>515</v>
      </c>
      <c r="Q1041" s="35" t="s">
        <v>255</v>
      </c>
      <c r="R1041" s="29"/>
      <c r="S1041" s="35"/>
      <c r="T1041" s="38"/>
      <c r="U1041" s="35" t="s">
        <v>1606</v>
      </c>
      <c r="V1041" s="34" t="s">
        <v>7</v>
      </c>
      <c r="W1041" s="35" t="s">
        <v>1431</v>
      </c>
      <c r="X1041" s="35" t="s">
        <v>1607</v>
      </c>
      <c r="Y1041" s="35" t="s">
        <v>1608</v>
      </c>
      <c r="Z1041" s="35">
        <v>2000</v>
      </c>
      <c r="AA1041" s="66"/>
      <c r="AB1041" s="34" t="s">
        <v>1609</v>
      </c>
      <c r="AC1041" s="34"/>
      <c r="AD1041" s="34" t="s">
        <v>183</v>
      </c>
    </row>
    <row r="1042" spans="1:30" s="36" customFormat="1">
      <c r="A1042" s="39">
        <v>5028</v>
      </c>
      <c r="B1042" s="38" t="s">
        <v>385</v>
      </c>
      <c r="C1042" s="35" t="s">
        <v>1428</v>
      </c>
      <c r="D1042" s="33" t="s">
        <v>78</v>
      </c>
      <c r="E1042" s="33" t="str">
        <f>IF(D1042&gt;0,VLOOKUP(D1042,[2]lists!$C$6:$D$101,2,FALSE),"")</f>
        <v>Luzerne (= alfalfa)</v>
      </c>
      <c r="F1042" s="35"/>
      <c r="G1042" s="38" t="s">
        <v>405</v>
      </c>
      <c r="H1042" s="35"/>
      <c r="I1042" s="35" t="s">
        <v>1504</v>
      </c>
      <c r="J1042" s="35" t="s">
        <v>1125</v>
      </c>
      <c r="K1042" s="34" t="s">
        <v>252</v>
      </c>
      <c r="L1042" s="33"/>
      <c r="M1042" s="38" t="s">
        <v>276</v>
      </c>
      <c r="N1042" s="35">
        <f>IF(M1042&gt;0,VLOOKUP(M1042,[2]lists!$G$6:$H$144,2,FALSE),"")</f>
        <v>0</v>
      </c>
      <c r="O1042" s="35"/>
      <c r="P1042" s="35" t="s">
        <v>515</v>
      </c>
      <c r="Q1042" s="35" t="s">
        <v>195</v>
      </c>
      <c r="R1042" s="29"/>
      <c r="S1042" s="35"/>
      <c r="T1042" s="38" t="s">
        <v>507</v>
      </c>
      <c r="U1042" s="35" t="s">
        <v>1610</v>
      </c>
      <c r="V1042" s="34" t="s">
        <v>250</v>
      </c>
      <c r="W1042" s="35" t="s">
        <v>388</v>
      </c>
      <c r="X1042" s="35" t="s">
        <v>1611</v>
      </c>
      <c r="Y1042" s="35" t="s">
        <v>1612</v>
      </c>
      <c r="Z1042" s="35">
        <v>2005</v>
      </c>
      <c r="AA1042" s="34"/>
      <c r="AB1042" s="35"/>
      <c r="AC1042" s="34"/>
      <c r="AD1042" s="34" t="s">
        <v>183</v>
      </c>
    </row>
    <row r="1043" spans="1:30" s="36" customFormat="1">
      <c r="A1043" s="39">
        <v>5028</v>
      </c>
      <c r="B1043" s="38" t="s">
        <v>385</v>
      </c>
      <c r="C1043" s="35" t="s">
        <v>1428</v>
      </c>
      <c r="D1043" s="33" t="s">
        <v>78</v>
      </c>
      <c r="E1043" s="33" t="str">
        <f>IF(D1043&gt;0,VLOOKUP(D1043,[2]lists!$C$6:$D$101,2,FALSE),"")</f>
        <v>Luzerne (= alfalfa)</v>
      </c>
      <c r="F1043" s="35"/>
      <c r="G1043" s="38" t="s">
        <v>405</v>
      </c>
      <c r="H1043" s="35"/>
      <c r="I1043" s="35" t="s">
        <v>1504</v>
      </c>
      <c r="J1043" s="35" t="s">
        <v>1125</v>
      </c>
      <c r="K1043" s="34" t="s">
        <v>252</v>
      </c>
      <c r="L1043" s="33"/>
      <c r="M1043" s="38" t="s">
        <v>275</v>
      </c>
      <c r="N1043" s="35">
        <f>IF(M1043&gt;0,VLOOKUP(M1043,[2]lists!$G$6:$H$144,2,FALSE),"")</f>
        <v>0</v>
      </c>
      <c r="O1043" s="35"/>
      <c r="P1043" s="35" t="s">
        <v>515</v>
      </c>
      <c r="Q1043" s="35" t="s">
        <v>195</v>
      </c>
      <c r="R1043" s="29"/>
      <c r="S1043" s="35"/>
      <c r="T1043" s="38" t="s">
        <v>507</v>
      </c>
      <c r="U1043" s="35" t="s">
        <v>1610</v>
      </c>
      <c r="V1043" s="34" t="s">
        <v>250</v>
      </c>
      <c r="W1043" s="35" t="s">
        <v>388</v>
      </c>
      <c r="X1043" s="35" t="s">
        <v>1611</v>
      </c>
      <c r="Y1043" s="35" t="s">
        <v>1612</v>
      </c>
      <c r="Z1043" s="35">
        <v>2005</v>
      </c>
      <c r="AA1043" s="34"/>
      <c r="AB1043" s="35"/>
      <c r="AC1043" s="34"/>
      <c r="AD1043" s="34" t="s">
        <v>183</v>
      </c>
    </row>
    <row r="1044" spans="1:30" s="36" customFormat="1">
      <c r="A1044" s="39">
        <v>5029</v>
      </c>
      <c r="B1044" s="38" t="s">
        <v>385</v>
      </c>
      <c r="C1044" s="35" t="s">
        <v>1428</v>
      </c>
      <c r="D1044" s="33" t="s">
        <v>118</v>
      </c>
      <c r="E1044" s="33" t="str">
        <f>IF(D1044&gt;0,VLOOKUP(D1044,[2]lists!$C$6:$D$101,2,FALSE),"")</f>
        <v>Vetch</v>
      </c>
      <c r="F1044" s="35" t="s">
        <v>1613</v>
      </c>
      <c r="G1044" s="38" t="s">
        <v>394</v>
      </c>
      <c r="H1044" s="35"/>
      <c r="I1044" s="35" t="s">
        <v>540</v>
      </c>
      <c r="J1044" s="35" t="s">
        <v>1614</v>
      </c>
      <c r="K1044" s="34" t="s">
        <v>252</v>
      </c>
      <c r="L1044" s="33"/>
      <c r="M1044" s="38" t="s">
        <v>284</v>
      </c>
      <c r="N1044" s="35" t="str">
        <f>IF(M1044&gt;0,VLOOKUP(M1044,[2]lists!$G$6:$H$144,2,FALSE),"")</f>
        <v>Ascochyta pinodes</v>
      </c>
      <c r="O1044" s="35"/>
      <c r="P1044" s="35" t="s">
        <v>515</v>
      </c>
      <c r="Q1044" s="35" t="s">
        <v>197</v>
      </c>
      <c r="R1044" s="29"/>
      <c r="S1044" s="35"/>
      <c r="T1044" s="38" t="s">
        <v>507</v>
      </c>
      <c r="U1044" s="35" t="s">
        <v>1615</v>
      </c>
      <c r="V1044" s="34" t="s">
        <v>14</v>
      </c>
      <c r="W1044" s="35" t="s">
        <v>388</v>
      </c>
      <c r="X1044" s="35" t="s">
        <v>1616</v>
      </c>
      <c r="Y1044" s="35" t="s">
        <v>1617</v>
      </c>
      <c r="Z1044" s="35">
        <v>2014</v>
      </c>
      <c r="AA1044" s="35" t="s">
        <v>1618</v>
      </c>
      <c r="AB1044" s="35"/>
      <c r="AC1044" s="34"/>
      <c r="AD1044" s="34" t="s">
        <v>182</v>
      </c>
    </row>
    <row r="1045" spans="1:30" s="36" customFormat="1">
      <c r="A1045" s="39">
        <v>5029</v>
      </c>
      <c r="B1045" s="38" t="s">
        <v>385</v>
      </c>
      <c r="C1045" s="35" t="s">
        <v>1428</v>
      </c>
      <c r="D1045" s="33" t="s">
        <v>74</v>
      </c>
      <c r="E1045" s="33" t="str">
        <f>IF(D1045&gt;0,VLOOKUP(D1045,[2]lists!$C$6:$D$101,2,FALSE),"")</f>
        <v>Clover</v>
      </c>
      <c r="F1045" s="35" t="s">
        <v>1619</v>
      </c>
      <c r="G1045" s="38" t="s">
        <v>394</v>
      </c>
      <c r="H1045" s="35"/>
      <c r="I1045" s="35" t="s">
        <v>540</v>
      </c>
      <c r="J1045" s="35" t="s">
        <v>1614</v>
      </c>
      <c r="K1045" s="34" t="s">
        <v>252</v>
      </c>
      <c r="L1045" s="33"/>
      <c r="M1045" s="38" t="s">
        <v>284</v>
      </c>
      <c r="N1045" s="35" t="str">
        <f>IF(M1045&gt;0,VLOOKUP(M1045,[2]lists!$G$6:$H$144,2,FALSE),"")</f>
        <v>Ascochyta pinodes</v>
      </c>
      <c r="O1045" s="35"/>
      <c r="P1045" s="35" t="s">
        <v>515</v>
      </c>
      <c r="Q1045" s="35" t="s">
        <v>197</v>
      </c>
      <c r="R1045" s="29"/>
      <c r="S1045" s="35"/>
      <c r="T1045" s="38" t="s">
        <v>507</v>
      </c>
      <c r="U1045" s="35" t="s">
        <v>1615</v>
      </c>
      <c r="V1045" s="34" t="s">
        <v>14</v>
      </c>
      <c r="W1045" s="35" t="s">
        <v>388</v>
      </c>
      <c r="X1045" s="35" t="s">
        <v>1616</v>
      </c>
      <c r="Y1045" s="35" t="s">
        <v>1617</v>
      </c>
      <c r="Z1045" s="35">
        <v>2014</v>
      </c>
      <c r="AA1045" s="35" t="s">
        <v>1618</v>
      </c>
      <c r="AB1045" s="35"/>
      <c r="AC1045" s="34"/>
      <c r="AD1045" s="34" t="s">
        <v>182</v>
      </c>
    </row>
    <row r="1046" spans="1:30" s="36" customFormat="1">
      <c r="A1046" s="39">
        <v>5029</v>
      </c>
      <c r="B1046" s="38" t="s">
        <v>385</v>
      </c>
      <c r="C1046" s="35" t="s">
        <v>1428</v>
      </c>
      <c r="D1046" s="33" t="s">
        <v>78</v>
      </c>
      <c r="E1046" s="33" t="str">
        <f>IF(D1046&gt;0,VLOOKUP(D1046,[2]lists!$C$6:$D$101,2,FALSE),"")</f>
        <v>Luzerne (= alfalfa)</v>
      </c>
      <c r="F1046" s="35" t="s">
        <v>1620</v>
      </c>
      <c r="G1046" s="38" t="s">
        <v>394</v>
      </c>
      <c r="H1046" s="35"/>
      <c r="I1046" s="35" t="s">
        <v>540</v>
      </c>
      <c r="J1046" s="35" t="s">
        <v>1614</v>
      </c>
      <c r="K1046" s="34" t="s">
        <v>252</v>
      </c>
      <c r="L1046" s="33"/>
      <c r="M1046" s="38" t="s">
        <v>284</v>
      </c>
      <c r="N1046" s="35" t="str">
        <f>IF(M1046&gt;0,VLOOKUP(M1046,[2]lists!$G$6:$H$144,2,FALSE),"")</f>
        <v>Ascochyta pinodes</v>
      </c>
      <c r="O1046" s="35"/>
      <c r="P1046" s="35" t="s">
        <v>515</v>
      </c>
      <c r="Q1046" s="35" t="s">
        <v>197</v>
      </c>
      <c r="R1046" s="29"/>
      <c r="S1046" s="35"/>
      <c r="T1046" s="38" t="s">
        <v>507</v>
      </c>
      <c r="U1046" s="35" t="s">
        <v>1615</v>
      </c>
      <c r="V1046" s="34" t="s">
        <v>14</v>
      </c>
      <c r="W1046" s="35" t="s">
        <v>388</v>
      </c>
      <c r="X1046" s="35" t="s">
        <v>1616</v>
      </c>
      <c r="Y1046" s="35" t="s">
        <v>1617</v>
      </c>
      <c r="Z1046" s="35">
        <v>2014</v>
      </c>
      <c r="AA1046" s="35" t="s">
        <v>1618</v>
      </c>
      <c r="AB1046" s="35"/>
      <c r="AC1046" s="34"/>
      <c r="AD1046" s="34" t="s">
        <v>182</v>
      </c>
    </row>
    <row r="1047" spans="1:30" s="36" customFormat="1">
      <c r="A1047" s="39">
        <v>5029</v>
      </c>
      <c r="B1047" s="38" t="s">
        <v>385</v>
      </c>
      <c r="C1047" s="35" t="s">
        <v>1428</v>
      </c>
      <c r="D1047" s="33" t="s">
        <v>75</v>
      </c>
      <c r="E1047" s="33" t="str">
        <f>IF(D1047&gt;0,VLOOKUP(D1047,[2]lists!$C$6:$D$101,2,FALSE),"")</f>
        <v>Faba bean</v>
      </c>
      <c r="F1047" s="35" t="s">
        <v>1621</v>
      </c>
      <c r="G1047" s="38" t="s">
        <v>405</v>
      </c>
      <c r="H1047" s="35"/>
      <c r="I1047" s="35" t="s">
        <v>540</v>
      </c>
      <c r="J1047" s="35" t="s">
        <v>1614</v>
      </c>
      <c r="K1047" s="34" t="s">
        <v>252</v>
      </c>
      <c r="L1047" s="33"/>
      <c r="M1047" s="38" t="s">
        <v>284</v>
      </c>
      <c r="N1047" s="35" t="str">
        <f>IF(M1047&gt;0,VLOOKUP(M1047,[2]lists!$G$6:$H$144,2,FALSE),"")</f>
        <v>Ascochyta pinodes</v>
      </c>
      <c r="O1047" s="35"/>
      <c r="P1047" s="35" t="s">
        <v>515</v>
      </c>
      <c r="Q1047" s="35" t="s">
        <v>197</v>
      </c>
      <c r="R1047" s="29"/>
      <c r="S1047" s="35"/>
      <c r="T1047" s="38" t="s">
        <v>507</v>
      </c>
      <c r="U1047" s="35" t="s">
        <v>1615</v>
      </c>
      <c r="V1047" s="34" t="s">
        <v>14</v>
      </c>
      <c r="W1047" s="35" t="s">
        <v>388</v>
      </c>
      <c r="X1047" s="35" t="s">
        <v>1616</v>
      </c>
      <c r="Y1047" s="35" t="s">
        <v>1617</v>
      </c>
      <c r="Z1047" s="35">
        <v>2014</v>
      </c>
      <c r="AA1047" s="35" t="s">
        <v>1618</v>
      </c>
      <c r="AB1047" s="35"/>
      <c r="AC1047" s="34"/>
      <c r="AD1047" s="34" t="s">
        <v>182</v>
      </c>
    </row>
    <row r="1048" spans="1:30" s="36" customFormat="1">
      <c r="A1048" s="39">
        <v>5030</v>
      </c>
      <c r="B1048" s="38" t="s">
        <v>385</v>
      </c>
      <c r="C1048" s="35" t="s">
        <v>1428</v>
      </c>
      <c r="D1048" s="33" t="s">
        <v>244</v>
      </c>
      <c r="E1048" s="33" t="str">
        <f>IF(D1048&gt;0,VLOOKUP(D1048,[2]lists!$C$6:$D$101,2,FALSE),"")</f>
        <v>Red clover</v>
      </c>
      <c r="F1048" s="35" t="s">
        <v>1622</v>
      </c>
      <c r="G1048" s="38" t="s">
        <v>394</v>
      </c>
      <c r="H1048" s="35" t="s">
        <v>1429</v>
      </c>
      <c r="I1048" s="35" t="s">
        <v>540</v>
      </c>
      <c r="J1048" s="35" t="s">
        <v>1100</v>
      </c>
      <c r="K1048" s="34" t="s">
        <v>252</v>
      </c>
      <c r="L1048" s="33"/>
      <c r="M1048" s="38" t="s">
        <v>273</v>
      </c>
      <c r="N1048" s="35">
        <f>IF(M1048&gt;0,VLOOKUP(M1048,[2]lists!$G$6:$H$144,2,FALSE),"")</f>
        <v>0</v>
      </c>
      <c r="O1048" s="35"/>
      <c r="P1048" s="35" t="s">
        <v>194</v>
      </c>
      <c r="Q1048" s="35" t="s">
        <v>255</v>
      </c>
      <c r="R1048" s="29"/>
      <c r="S1048" s="35"/>
      <c r="T1048" s="38" t="s">
        <v>453</v>
      </c>
      <c r="U1048" s="35" t="s">
        <v>1623</v>
      </c>
      <c r="V1048" s="34" t="s">
        <v>250</v>
      </c>
      <c r="W1048" s="35" t="s">
        <v>388</v>
      </c>
      <c r="X1048" s="35" t="s">
        <v>1624</v>
      </c>
      <c r="Y1048" s="35" t="s">
        <v>1625</v>
      </c>
      <c r="Z1048" s="35">
        <v>2018</v>
      </c>
      <c r="AA1048" s="35" t="s">
        <v>1626</v>
      </c>
      <c r="AB1048" s="35"/>
      <c r="AC1048" s="34"/>
      <c r="AD1048" s="34" t="s">
        <v>182</v>
      </c>
    </row>
    <row r="1049" spans="1:30" s="36" customFormat="1">
      <c r="A1049" s="39">
        <v>5030</v>
      </c>
      <c r="B1049" s="38" t="s">
        <v>385</v>
      </c>
      <c r="C1049" s="35" t="s">
        <v>1428</v>
      </c>
      <c r="D1049" s="33" t="s">
        <v>245</v>
      </c>
      <c r="E1049" s="33" t="str">
        <f>IF(D1049&gt;0,VLOOKUP(D1049,[2]lists!$C$6:$D$101,2,FALSE),"")</f>
        <v>White clover</v>
      </c>
      <c r="F1049" s="35" t="s">
        <v>1627</v>
      </c>
      <c r="G1049" s="38" t="s">
        <v>394</v>
      </c>
      <c r="H1049" s="35" t="s">
        <v>1429</v>
      </c>
      <c r="I1049" s="35" t="s">
        <v>540</v>
      </c>
      <c r="J1049" s="35" t="s">
        <v>1100</v>
      </c>
      <c r="K1049" s="34" t="s">
        <v>252</v>
      </c>
      <c r="L1049" s="33"/>
      <c r="M1049" s="38" t="s">
        <v>273</v>
      </c>
      <c r="N1049" s="35">
        <f>IF(M1049&gt;0,VLOOKUP(M1049,[2]lists!$G$6:$H$144,2,FALSE),"")</f>
        <v>0</v>
      </c>
      <c r="O1049" s="35"/>
      <c r="P1049" s="35" t="s">
        <v>515</v>
      </c>
      <c r="Q1049" s="35" t="s">
        <v>197</v>
      </c>
      <c r="R1049" s="29"/>
      <c r="S1049" s="35"/>
      <c r="T1049" s="38" t="s">
        <v>453</v>
      </c>
      <c r="U1049" s="35" t="s">
        <v>1623</v>
      </c>
      <c r="V1049" s="34" t="s">
        <v>250</v>
      </c>
      <c r="W1049" s="35" t="s">
        <v>388</v>
      </c>
      <c r="X1049" s="35" t="s">
        <v>1624</v>
      </c>
      <c r="Y1049" s="35" t="s">
        <v>1625</v>
      </c>
      <c r="Z1049" s="35">
        <v>2018</v>
      </c>
      <c r="AA1049" s="35" t="s">
        <v>1626</v>
      </c>
      <c r="AB1049" s="35"/>
      <c r="AC1049" s="34"/>
      <c r="AD1049" s="34" t="s">
        <v>182</v>
      </c>
    </row>
    <row r="1050" spans="1:30" s="36" customFormat="1">
      <c r="A1050" s="39">
        <v>5030</v>
      </c>
      <c r="B1050" s="38" t="s">
        <v>385</v>
      </c>
      <c r="C1050" s="35" t="s">
        <v>1428</v>
      </c>
      <c r="D1050" s="33" t="s">
        <v>78</v>
      </c>
      <c r="E1050" s="33" t="str">
        <f>IF(D1050&gt;0,VLOOKUP(D1050,[2]lists!$C$6:$D$101,2,FALSE),"")</f>
        <v>Luzerne (= alfalfa)</v>
      </c>
      <c r="F1050" s="35" t="s">
        <v>1628</v>
      </c>
      <c r="G1050" s="38" t="s">
        <v>394</v>
      </c>
      <c r="H1050" s="35" t="s">
        <v>1429</v>
      </c>
      <c r="I1050" s="35" t="s">
        <v>540</v>
      </c>
      <c r="J1050" s="35" t="s">
        <v>1100</v>
      </c>
      <c r="K1050" s="34" t="s">
        <v>252</v>
      </c>
      <c r="L1050" s="33"/>
      <c r="M1050" s="38" t="s">
        <v>273</v>
      </c>
      <c r="N1050" s="35">
        <f>IF(M1050&gt;0,VLOOKUP(M1050,[2]lists!$G$6:$H$144,2,FALSE),"")</f>
        <v>0</v>
      </c>
      <c r="O1050" s="35"/>
      <c r="P1050" s="35" t="s">
        <v>515</v>
      </c>
      <c r="Q1050" s="35" t="s">
        <v>196</v>
      </c>
      <c r="R1050" s="29" t="s">
        <v>378</v>
      </c>
      <c r="S1050" s="35"/>
      <c r="T1050" s="38" t="s">
        <v>453</v>
      </c>
      <c r="U1050" s="35" t="s">
        <v>1623</v>
      </c>
      <c r="V1050" s="34" t="s">
        <v>250</v>
      </c>
      <c r="W1050" s="35" t="s">
        <v>388</v>
      </c>
      <c r="X1050" s="35" t="s">
        <v>1624</v>
      </c>
      <c r="Y1050" s="35" t="s">
        <v>1625</v>
      </c>
      <c r="Z1050" s="35">
        <v>2018</v>
      </c>
      <c r="AA1050" s="35" t="s">
        <v>1626</v>
      </c>
      <c r="AB1050" s="35"/>
      <c r="AC1050" s="34"/>
      <c r="AD1050" s="34" t="s">
        <v>182</v>
      </c>
    </row>
    <row r="1051" spans="1:30" s="36" customFormat="1">
      <c r="A1051" s="39">
        <v>5030</v>
      </c>
      <c r="B1051" s="38" t="s">
        <v>385</v>
      </c>
      <c r="C1051" s="35" t="s">
        <v>1428</v>
      </c>
      <c r="D1051" s="33" t="s">
        <v>244</v>
      </c>
      <c r="E1051" s="33" t="str">
        <f>IF(D1051&gt;0,VLOOKUP(D1051,[2]lists!$C$6:$D$101,2,FALSE),"")</f>
        <v>Red clover</v>
      </c>
      <c r="F1051" s="35" t="s">
        <v>1622</v>
      </c>
      <c r="G1051" s="38" t="s">
        <v>394</v>
      </c>
      <c r="H1051" s="35" t="s">
        <v>1429</v>
      </c>
      <c r="I1051" s="35" t="s">
        <v>540</v>
      </c>
      <c r="J1051" s="35" t="s">
        <v>1100</v>
      </c>
      <c r="K1051" s="34" t="s">
        <v>252</v>
      </c>
      <c r="L1051" s="33"/>
      <c r="M1051" s="38" t="s">
        <v>352</v>
      </c>
      <c r="N1051" s="35">
        <f>IF(M1051&gt;0,VLOOKUP(M1051,[2]lists!$G$6:$H$144,2,FALSE),"")</f>
        <v>0</v>
      </c>
      <c r="O1051" s="35"/>
      <c r="P1051" s="35" t="s">
        <v>194</v>
      </c>
      <c r="Q1051" s="35" t="s">
        <v>255</v>
      </c>
      <c r="R1051" s="29"/>
      <c r="S1051" s="35"/>
      <c r="T1051" s="38" t="s">
        <v>453</v>
      </c>
      <c r="U1051" s="35" t="s">
        <v>1623</v>
      </c>
      <c r="V1051" s="34" t="s">
        <v>250</v>
      </c>
      <c r="W1051" s="35" t="s">
        <v>388</v>
      </c>
      <c r="X1051" s="35" t="s">
        <v>1624</v>
      </c>
      <c r="Y1051" s="35" t="s">
        <v>1625</v>
      </c>
      <c r="Z1051" s="35">
        <v>2018</v>
      </c>
      <c r="AA1051" s="35" t="s">
        <v>1626</v>
      </c>
      <c r="AB1051" s="35"/>
      <c r="AC1051" s="34"/>
      <c r="AD1051" s="34" t="s">
        <v>182</v>
      </c>
    </row>
    <row r="1052" spans="1:30" s="36" customFormat="1">
      <c r="A1052" s="39">
        <v>5030</v>
      </c>
      <c r="B1052" s="38" t="s">
        <v>385</v>
      </c>
      <c r="C1052" s="35" t="s">
        <v>1428</v>
      </c>
      <c r="D1052" s="33" t="s">
        <v>245</v>
      </c>
      <c r="E1052" s="33" t="str">
        <f>IF(D1052&gt;0,VLOOKUP(D1052,[2]lists!$C$6:$D$101,2,FALSE),"")</f>
        <v>White clover</v>
      </c>
      <c r="F1052" s="35" t="s">
        <v>1627</v>
      </c>
      <c r="G1052" s="38" t="s">
        <v>394</v>
      </c>
      <c r="H1052" s="35" t="s">
        <v>1429</v>
      </c>
      <c r="I1052" s="35" t="s">
        <v>540</v>
      </c>
      <c r="J1052" s="35" t="s">
        <v>1100</v>
      </c>
      <c r="K1052" s="34" t="s">
        <v>252</v>
      </c>
      <c r="L1052" s="33"/>
      <c r="M1052" s="38" t="s">
        <v>352</v>
      </c>
      <c r="N1052" s="35">
        <f>IF(M1052&gt;0,VLOOKUP(M1052,[2]lists!$G$6:$H$144,2,FALSE),"")</f>
        <v>0</v>
      </c>
      <c r="O1052" s="35"/>
      <c r="P1052" s="35" t="s">
        <v>515</v>
      </c>
      <c r="Q1052" s="35" t="s">
        <v>197</v>
      </c>
      <c r="R1052" s="29"/>
      <c r="S1052" s="35"/>
      <c r="T1052" s="38" t="s">
        <v>453</v>
      </c>
      <c r="U1052" s="35" t="s">
        <v>1623</v>
      </c>
      <c r="V1052" s="34" t="s">
        <v>250</v>
      </c>
      <c r="W1052" s="35" t="s">
        <v>388</v>
      </c>
      <c r="X1052" s="35" t="s">
        <v>1624</v>
      </c>
      <c r="Y1052" s="35" t="s">
        <v>1625</v>
      </c>
      <c r="Z1052" s="35">
        <v>2018</v>
      </c>
      <c r="AA1052" s="35" t="s">
        <v>1626</v>
      </c>
      <c r="AB1052" s="35"/>
      <c r="AC1052" s="34"/>
      <c r="AD1052" s="34" t="s">
        <v>182</v>
      </c>
    </row>
    <row r="1053" spans="1:30" s="36" customFormat="1">
      <c r="A1053" s="39">
        <v>5030</v>
      </c>
      <c r="B1053" s="38" t="s">
        <v>385</v>
      </c>
      <c r="C1053" s="35" t="s">
        <v>1428</v>
      </c>
      <c r="D1053" s="33" t="s">
        <v>78</v>
      </c>
      <c r="E1053" s="33" t="str">
        <f>IF(D1053&gt;0,VLOOKUP(D1053,[2]lists!$C$6:$D$101,2,FALSE),"")</f>
        <v>Luzerne (= alfalfa)</v>
      </c>
      <c r="F1053" s="35" t="s">
        <v>1628</v>
      </c>
      <c r="G1053" s="38" t="s">
        <v>394</v>
      </c>
      <c r="H1053" s="35" t="s">
        <v>1429</v>
      </c>
      <c r="I1053" s="35" t="s">
        <v>540</v>
      </c>
      <c r="J1053" s="35" t="s">
        <v>1100</v>
      </c>
      <c r="K1053" s="34" t="s">
        <v>252</v>
      </c>
      <c r="L1053" s="33"/>
      <c r="M1053" s="38" t="s">
        <v>352</v>
      </c>
      <c r="N1053" s="35">
        <f>IF(M1053&gt;0,VLOOKUP(M1053,[2]lists!$G$6:$H$144,2,FALSE),"")</f>
        <v>0</v>
      </c>
      <c r="O1053" s="35"/>
      <c r="P1053" s="35" t="s">
        <v>515</v>
      </c>
      <c r="Q1053" s="35" t="s">
        <v>196</v>
      </c>
      <c r="R1053" s="29" t="s">
        <v>378</v>
      </c>
      <c r="S1053" s="35"/>
      <c r="T1053" s="38" t="s">
        <v>453</v>
      </c>
      <c r="U1053" s="35" t="s">
        <v>1623</v>
      </c>
      <c r="V1053" s="34" t="s">
        <v>250</v>
      </c>
      <c r="W1053" s="35" t="s">
        <v>388</v>
      </c>
      <c r="X1053" s="35" t="s">
        <v>1624</v>
      </c>
      <c r="Y1053" s="35" t="s">
        <v>1625</v>
      </c>
      <c r="Z1053" s="35">
        <v>2018</v>
      </c>
      <c r="AA1053" s="35" t="s">
        <v>1626</v>
      </c>
      <c r="AB1053" s="35"/>
      <c r="AC1053" s="34"/>
      <c r="AD1053" s="34" t="s">
        <v>182</v>
      </c>
    </row>
    <row r="1054" spans="1:30" s="36" customFormat="1">
      <c r="A1054" s="39">
        <v>5030</v>
      </c>
      <c r="B1054" s="38" t="s">
        <v>385</v>
      </c>
      <c r="C1054" s="35" t="s">
        <v>1428</v>
      </c>
      <c r="D1054" s="33" t="s">
        <v>244</v>
      </c>
      <c r="E1054" s="33" t="str">
        <f>IF(D1054&gt;0,VLOOKUP(D1054,[2]lists!$C$6:$D$101,2,FALSE),"")</f>
        <v>Red clover</v>
      </c>
      <c r="F1054" s="35" t="s">
        <v>1622</v>
      </c>
      <c r="G1054" s="38" t="s">
        <v>394</v>
      </c>
      <c r="H1054" s="35" t="s">
        <v>1429</v>
      </c>
      <c r="I1054" s="35" t="s">
        <v>540</v>
      </c>
      <c r="J1054" s="35" t="s">
        <v>1100</v>
      </c>
      <c r="K1054" s="34" t="s">
        <v>252</v>
      </c>
      <c r="L1054" s="33"/>
      <c r="M1054" s="38" t="s">
        <v>267</v>
      </c>
      <c r="N1054" s="35">
        <f>IF(M1054&gt;0,VLOOKUP(M1054,[2]lists!$G$6:$H$144,2,FALSE),"")</f>
        <v>0</v>
      </c>
      <c r="O1054" s="35"/>
      <c r="P1054" s="35" t="s">
        <v>194</v>
      </c>
      <c r="Q1054" s="35" t="s">
        <v>255</v>
      </c>
      <c r="R1054" s="29"/>
      <c r="S1054" s="35"/>
      <c r="T1054" s="38" t="s">
        <v>453</v>
      </c>
      <c r="U1054" s="35" t="s">
        <v>1623</v>
      </c>
      <c r="V1054" s="34" t="s">
        <v>250</v>
      </c>
      <c r="W1054" s="35" t="s">
        <v>388</v>
      </c>
      <c r="X1054" s="35" t="s">
        <v>1624</v>
      </c>
      <c r="Y1054" s="35" t="s">
        <v>1625</v>
      </c>
      <c r="Z1054" s="35">
        <v>2018</v>
      </c>
      <c r="AA1054" s="35" t="s">
        <v>1626</v>
      </c>
      <c r="AB1054" s="35"/>
      <c r="AC1054" s="34"/>
      <c r="AD1054" s="34" t="s">
        <v>182</v>
      </c>
    </row>
    <row r="1055" spans="1:30" s="36" customFormat="1">
      <c r="A1055" s="39">
        <v>5030</v>
      </c>
      <c r="B1055" s="38" t="s">
        <v>385</v>
      </c>
      <c r="C1055" s="35" t="s">
        <v>1428</v>
      </c>
      <c r="D1055" s="33" t="s">
        <v>245</v>
      </c>
      <c r="E1055" s="33" t="str">
        <f>IF(D1055&gt;0,VLOOKUP(D1055,[2]lists!$C$6:$D$101,2,FALSE),"")</f>
        <v>White clover</v>
      </c>
      <c r="F1055" s="35" t="s">
        <v>1627</v>
      </c>
      <c r="G1055" s="38" t="s">
        <v>394</v>
      </c>
      <c r="H1055" s="35" t="s">
        <v>1429</v>
      </c>
      <c r="I1055" s="35" t="s">
        <v>540</v>
      </c>
      <c r="J1055" s="35" t="s">
        <v>1100</v>
      </c>
      <c r="K1055" s="34" t="s">
        <v>252</v>
      </c>
      <c r="L1055" s="33"/>
      <c r="M1055" s="38" t="s">
        <v>267</v>
      </c>
      <c r="N1055" s="35">
        <f>IF(M1055&gt;0,VLOOKUP(M1055,[2]lists!$G$6:$H$144,2,FALSE),"")</f>
        <v>0</v>
      </c>
      <c r="O1055" s="35"/>
      <c r="P1055" s="35" t="s">
        <v>515</v>
      </c>
      <c r="Q1055" s="35" t="s">
        <v>197</v>
      </c>
      <c r="R1055" s="29"/>
      <c r="S1055" s="35"/>
      <c r="T1055" s="38" t="s">
        <v>453</v>
      </c>
      <c r="U1055" s="35" t="s">
        <v>1623</v>
      </c>
      <c r="V1055" s="34" t="s">
        <v>250</v>
      </c>
      <c r="W1055" s="35" t="s">
        <v>388</v>
      </c>
      <c r="X1055" s="35" t="s">
        <v>1624</v>
      </c>
      <c r="Y1055" s="35" t="s">
        <v>1625</v>
      </c>
      <c r="Z1055" s="35">
        <v>2018</v>
      </c>
      <c r="AA1055" s="35" t="s">
        <v>1626</v>
      </c>
      <c r="AB1055" s="35"/>
      <c r="AC1055" s="34"/>
      <c r="AD1055" s="34" t="s">
        <v>182</v>
      </c>
    </row>
    <row r="1056" spans="1:30" s="36" customFormat="1">
      <c r="A1056" s="39">
        <v>5030</v>
      </c>
      <c r="B1056" s="38" t="s">
        <v>385</v>
      </c>
      <c r="C1056" s="35" t="s">
        <v>1428</v>
      </c>
      <c r="D1056" s="33" t="s">
        <v>78</v>
      </c>
      <c r="E1056" s="33" t="str">
        <f>IF(D1056&gt;0,VLOOKUP(D1056,[2]lists!$C$6:$D$101,2,FALSE),"")</f>
        <v>Luzerne (= alfalfa)</v>
      </c>
      <c r="F1056" s="35" t="s">
        <v>1628</v>
      </c>
      <c r="G1056" s="38" t="s">
        <v>394</v>
      </c>
      <c r="H1056" s="35" t="s">
        <v>1429</v>
      </c>
      <c r="I1056" s="35" t="s">
        <v>540</v>
      </c>
      <c r="J1056" s="35" t="s">
        <v>1100</v>
      </c>
      <c r="K1056" s="34" t="s">
        <v>252</v>
      </c>
      <c r="L1056" s="33"/>
      <c r="M1056" s="38" t="s">
        <v>267</v>
      </c>
      <c r="N1056" s="35">
        <f>IF(M1056&gt;0,VLOOKUP(M1056,[2]lists!$G$6:$H$144,2,FALSE),"")</f>
        <v>0</v>
      </c>
      <c r="O1056" s="35"/>
      <c r="P1056" s="35" t="s">
        <v>515</v>
      </c>
      <c r="Q1056" s="35" t="s">
        <v>196</v>
      </c>
      <c r="R1056" s="29" t="s">
        <v>378</v>
      </c>
      <c r="S1056" s="35"/>
      <c r="T1056" s="38" t="s">
        <v>453</v>
      </c>
      <c r="U1056" s="35" t="s">
        <v>1623</v>
      </c>
      <c r="V1056" s="34" t="s">
        <v>250</v>
      </c>
      <c r="W1056" s="35" t="s">
        <v>388</v>
      </c>
      <c r="X1056" s="35" t="s">
        <v>1624</v>
      </c>
      <c r="Y1056" s="35" t="s">
        <v>1625</v>
      </c>
      <c r="Z1056" s="35">
        <v>2018</v>
      </c>
      <c r="AA1056" s="35" t="s">
        <v>1626</v>
      </c>
      <c r="AB1056" s="35"/>
      <c r="AC1056" s="34"/>
      <c r="AD1056" s="34" t="s">
        <v>182</v>
      </c>
    </row>
    <row r="1057" spans="1:30" s="36" customFormat="1">
      <c r="A1057" s="39">
        <v>5031</v>
      </c>
      <c r="B1057" s="38" t="s">
        <v>385</v>
      </c>
      <c r="C1057" s="35" t="s">
        <v>1428</v>
      </c>
      <c r="D1057" s="33" t="s">
        <v>75</v>
      </c>
      <c r="E1057" s="33" t="str">
        <f>IF(D1057&gt;0,VLOOKUP(D1057,[2]lists!$C$6:$D$101,2,FALSE),"")</f>
        <v>Faba bean</v>
      </c>
      <c r="F1057" s="35"/>
      <c r="G1057" s="38" t="s">
        <v>405</v>
      </c>
      <c r="H1057" s="35"/>
      <c r="I1057" s="35" t="s">
        <v>424</v>
      </c>
      <c r="J1057" s="35"/>
      <c r="K1057" s="34" t="s">
        <v>252</v>
      </c>
      <c r="L1057" s="33"/>
      <c r="M1057" s="38" t="s">
        <v>321</v>
      </c>
      <c r="N1057" s="35" t="str">
        <f>IF(M1057&gt;0,VLOOKUP(M1057,[2]lists!$G$6:$H$144,2,FALSE),"")</f>
        <v>Chalara elegans</v>
      </c>
      <c r="O1057" s="35"/>
      <c r="P1057" s="35" t="s">
        <v>515</v>
      </c>
      <c r="Q1057" s="35" t="s">
        <v>195</v>
      </c>
      <c r="R1057" s="29"/>
      <c r="S1057" s="35"/>
      <c r="T1057" s="38"/>
      <c r="U1057" s="35" t="s">
        <v>1629</v>
      </c>
      <c r="V1057" s="34" t="s">
        <v>406</v>
      </c>
      <c r="W1057" s="35" t="s">
        <v>388</v>
      </c>
      <c r="X1057" s="35" t="s">
        <v>1630</v>
      </c>
      <c r="Y1057" s="35" t="s">
        <v>1631</v>
      </c>
      <c r="Z1057" s="35">
        <v>2012</v>
      </c>
      <c r="AA1057" s="35"/>
      <c r="AB1057" s="34" t="s">
        <v>1632</v>
      </c>
      <c r="AC1057" s="34"/>
      <c r="AD1057" s="34" t="s">
        <v>182</v>
      </c>
    </row>
    <row r="1058" spans="1:30" s="36" customFormat="1">
      <c r="A1058" s="39">
        <v>5031</v>
      </c>
      <c r="B1058" s="38" t="s">
        <v>385</v>
      </c>
      <c r="C1058" s="35" t="s">
        <v>1428</v>
      </c>
      <c r="D1058" s="33" t="s">
        <v>75</v>
      </c>
      <c r="E1058" s="33" t="str">
        <f>IF(D1058&gt;0,VLOOKUP(D1058,[2]lists!$C$6:$D$101,2,FALSE),"")</f>
        <v>Faba bean</v>
      </c>
      <c r="F1058" s="35"/>
      <c r="G1058" s="38" t="s">
        <v>405</v>
      </c>
      <c r="H1058" s="35"/>
      <c r="I1058" s="35" t="s">
        <v>424</v>
      </c>
      <c r="J1058" s="35"/>
      <c r="K1058" s="34" t="s">
        <v>252</v>
      </c>
      <c r="L1058" s="33"/>
      <c r="M1058" s="38" t="s">
        <v>179</v>
      </c>
      <c r="N1058" s="35">
        <f>IF(M1058&gt;0,VLOOKUP(M1058,[2]lists!$G$6:$H$144,2,FALSE),"")</f>
        <v>0</v>
      </c>
      <c r="O1058" s="35"/>
      <c r="P1058" s="35" t="s">
        <v>194</v>
      </c>
      <c r="Q1058" s="35" t="s">
        <v>255</v>
      </c>
      <c r="R1058" s="29"/>
      <c r="S1058" s="35"/>
      <c r="T1058" s="38"/>
      <c r="U1058" s="35" t="s">
        <v>1629</v>
      </c>
      <c r="V1058" s="34" t="s">
        <v>406</v>
      </c>
      <c r="W1058" s="35" t="s">
        <v>388</v>
      </c>
      <c r="X1058" s="35" t="s">
        <v>1630</v>
      </c>
      <c r="Y1058" s="35" t="s">
        <v>1631</v>
      </c>
      <c r="Z1058" s="35">
        <v>2012</v>
      </c>
      <c r="AA1058" s="34"/>
      <c r="AB1058" s="34" t="s">
        <v>1632</v>
      </c>
      <c r="AC1058" s="34"/>
      <c r="AD1058" s="34" t="s">
        <v>182</v>
      </c>
    </row>
    <row r="1059" spans="1:30" s="36" customFormat="1">
      <c r="A1059" s="39">
        <v>5031</v>
      </c>
      <c r="B1059" s="38" t="s">
        <v>385</v>
      </c>
      <c r="C1059" s="35" t="s">
        <v>1428</v>
      </c>
      <c r="D1059" s="33" t="s">
        <v>75</v>
      </c>
      <c r="E1059" s="33" t="str">
        <f>IF(D1059&gt;0,VLOOKUP(D1059,[2]lists!$C$6:$D$101,2,FALSE),"")</f>
        <v>Faba bean</v>
      </c>
      <c r="F1059" s="35"/>
      <c r="G1059" s="38" t="s">
        <v>405</v>
      </c>
      <c r="H1059" s="35"/>
      <c r="I1059" s="35" t="s">
        <v>424</v>
      </c>
      <c r="J1059" s="35"/>
      <c r="K1059" s="34" t="s">
        <v>252</v>
      </c>
      <c r="L1059" s="33"/>
      <c r="M1059" s="38" t="s">
        <v>317</v>
      </c>
      <c r="N1059" s="35">
        <f>IF(M1059&gt;0,VLOOKUP(M1059,[2]lists!$G$6:$H$144,2,FALSE),"")</f>
        <v>0</v>
      </c>
      <c r="O1059" s="35"/>
      <c r="P1059" s="35" t="s">
        <v>194</v>
      </c>
      <c r="Q1059" s="35" t="s">
        <v>255</v>
      </c>
      <c r="R1059" s="29"/>
      <c r="S1059" s="35"/>
      <c r="T1059" s="38"/>
      <c r="U1059" s="35" t="s">
        <v>1629</v>
      </c>
      <c r="V1059" s="34" t="s">
        <v>406</v>
      </c>
      <c r="W1059" s="35" t="s">
        <v>388</v>
      </c>
      <c r="X1059" s="35" t="s">
        <v>1630</v>
      </c>
      <c r="Y1059" s="35" t="s">
        <v>1631</v>
      </c>
      <c r="Z1059" s="35">
        <v>2012</v>
      </c>
      <c r="AA1059" s="34"/>
      <c r="AB1059" s="34" t="s">
        <v>1632</v>
      </c>
      <c r="AC1059" s="34"/>
      <c r="AD1059" s="34" t="s">
        <v>182</v>
      </c>
    </row>
    <row r="1060" spans="1:30" s="36" customFormat="1">
      <c r="A1060" s="39">
        <v>5031</v>
      </c>
      <c r="B1060" s="38" t="s">
        <v>385</v>
      </c>
      <c r="C1060" s="35" t="s">
        <v>1428</v>
      </c>
      <c r="D1060" s="33" t="s">
        <v>75</v>
      </c>
      <c r="E1060" s="33" t="str">
        <f>IF(D1060&gt;0,VLOOKUP(D1060,[2]lists!$C$6:$D$101,2,FALSE),"")</f>
        <v>Faba bean</v>
      </c>
      <c r="F1060" s="35"/>
      <c r="G1060" s="38" t="s">
        <v>405</v>
      </c>
      <c r="H1060" s="35"/>
      <c r="I1060" s="35" t="s">
        <v>424</v>
      </c>
      <c r="J1060" s="35"/>
      <c r="K1060" s="34" t="s">
        <v>252</v>
      </c>
      <c r="L1060" s="33"/>
      <c r="M1060" s="38" t="s">
        <v>199</v>
      </c>
      <c r="N1060" s="35" t="str">
        <f>IF(M1060&gt;0,VLOOKUP(M1060,[2]lists!$G$6:$H$144,2,FALSE),"")</f>
        <v>Thanatephorus cucumeris</v>
      </c>
      <c r="O1060" s="35"/>
      <c r="P1060" s="35" t="s">
        <v>515</v>
      </c>
      <c r="Q1060" s="35" t="s">
        <v>195</v>
      </c>
      <c r="R1060" s="29"/>
      <c r="S1060" s="35"/>
      <c r="T1060" s="38"/>
      <c r="U1060" s="35" t="s">
        <v>1629</v>
      </c>
      <c r="V1060" s="34" t="s">
        <v>406</v>
      </c>
      <c r="W1060" s="35" t="s">
        <v>388</v>
      </c>
      <c r="X1060" s="35" t="s">
        <v>1630</v>
      </c>
      <c r="Y1060" s="35" t="s">
        <v>1631</v>
      </c>
      <c r="Z1060" s="35">
        <v>2012</v>
      </c>
      <c r="AA1060" s="34"/>
      <c r="AB1060" s="34" t="s">
        <v>1632</v>
      </c>
      <c r="AC1060" s="34"/>
      <c r="AD1060" s="34" t="s">
        <v>182</v>
      </c>
    </row>
    <row r="1061" spans="1:30" s="36" customFormat="1">
      <c r="A1061" s="39">
        <v>5031</v>
      </c>
      <c r="B1061" s="38" t="s">
        <v>385</v>
      </c>
      <c r="C1061" s="35" t="s">
        <v>1428</v>
      </c>
      <c r="D1061" s="33" t="s">
        <v>75</v>
      </c>
      <c r="E1061" s="33" t="str">
        <f>IF(D1061&gt;0,VLOOKUP(D1061,[2]lists!$C$6:$D$101,2,FALSE),"")</f>
        <v>Faba bean</v>
      </c>
      <c r="F1061" s="35"/>
      <c r="G1061" s="38" t="s">
        <v>405</v>
      </c>
      <c r="H1061" s="35"/>
      <c r="I1061" s="35" t="s">
        <v>424</v>
      </c>
      <c r="J1061" s="35"/>
      <c r="K1061" s="34" t="s">
        <v>252</v>
      </c>
      <c r="L1061" s="33"/>
      <c r="M1061" s="38" t="s">
        <v>354</v>
      </c>
      <c r="N1061" s="35">
        <f>IF(M1061&gt;0,VLOOKUP(M1061,[2]lists!$G$6:$H$144,2,FALSE),"")</f>
        <v>0</v>
      </c>
      <c r="O1061" s="35"/>
      <c r="P1061" s="35" t="s">
        <v>194</v>
      </c>
      <c r="Q1061" s="35" t="s">
        <v>198</v>
      </c>
      <c r="R1061" s="29"/>
      <c r="S1061" s="35"/>
      <c r="T1061" s="38"/>
      <c r="U1061" s="35" t="s">
        <v>1629</v>
      </c>
      <c r="V1061" s="34" t="s">
        <v>406</v>
      </c>
      <c r="W1061" s="35" t="s">
        <v>388</v>
      </c>
      <c r="X1061" s="35" t="s">
        <v>1630</v>
      </c>
      <c r="Y1061" s="35" t="s">
        <v>1631</v>
      </c>
      <c r="Z1061" s="35">
        <v>2012</v>
      </c>
      <c r="AA1061" s="34"/>
      <c r="AB1061" s="34" t="s">
        <v>1632</v>
      </c>
      <c r="AC1061" s="34"/>
      <c r="AD1061" s="34" t="s">
        <v>182</v>
      </c>
    </row>
    <row r="1062" spans="1:30" s="89" customFormat="1">
      <c r="A1062" s="39">
        <v>5031</v>
      </c>
      <c r="B1062" s="38" t="s">
        <v>385</v>
      </c>
      <c r="C1062" s="35" t="s">
        <v>1428</v>
      </c>
      <c r="D1062" s="33" t="s">
        <v>75</v>
      </c>
      <c r="E1062" s="33" t="str">
        <f>IF(D1062&gt;0,VLOOKUP(D1062,[2]lists!$C$6:$D$101,2,FALSE),"")</f>
        <v>Faba bean</v>
      </c>
      <c r="F1062" s="35"/>
      <c r="G1062" s="38" t="s">
        <v>405</v>
      </c>
      <c r="H1062" s="35"/>
      <c r="I1062" s="35" t="s">
        <v>424</v>
      </c>
      <c r="J1062" s="35"/>
      <c r="K1062" s="34" t="s">
        <v>252</v>
      </c>
      <c r="L1062" s="85"/>
      <c r="M1062" s="85" t="s">
        <v>276</v>
      </c>
      <c r="N1062" s="35">
        <f>IF(M1062&gt;0,VLOOKUP(M1062,[2]lists!$G$6:$H$144,2,FALSE),"")</f>
        <v>0</v>
      </c>
      <c r="O1062" s="88"/>
      <c r="P1062" s="88" t="s">
        <v>515</v>
      </c>
      <c r="Q1062" s="88" t="s">
        <v>195</v>
      </c>
      <c r="S1062" s="88"/>
      <c r="T1062" s="85"/>
      <c r="U1062" s="35" t="s">
        <v>1629</v>
      </c>
      <c r="V1062" s="34" t="s">
        <v>406</v>
      </c>
      <c r="W1062" s="35" t="s">
        <v>388</v>
      </c>
      <c r="X1062" s="35" t="s">
        <v>1630</v>
      </c>
      <c r="Y1062" s="35" t="s">
        <v>1631</v>
      </c>
      <c r="Z1062" s="35">
        <v>2012</v>
      </c>
      <c r="AA1062" s="34"/>
      <c r="AB1062" s="34" t="s">
        <v>1632</v>
      </c>
      <c r="AC1062" s="34"/>
      <c r="AD1062" s="34" t="s">
        <v>182</v>
      </c>
    </row>
    <row r="1063" spans="1:30" s="36" customFormat="1">
      <c r="A1063" s="39">
        <v>5031</v>
      </c>
      <c r="B1063" s="38" t="s">
        <v>385</v>
      </c>
      <c r="C1063" s="35" t="s">
        <v>1428</v>
      </c>
      <c r="D1063" s="33" t="s">
        <v>75</v>
      </c>
      <c r="E1063" s="33" t="str">
        <f>IF(D1063&gt;0,VLOOKUP(D1063,[2]lists!$C$6:$D$101,2,FALSE),"")</f>
        <v>Faba bean</v>
      </c>
      <c r="F1063" s="35"/>
      <c r="G1063" s="38" t="s">
        <v>405</v>
      </c>
      <c r="H1063" s="35"/>
      <c r="I1063" s="35" t="s">
        <v>424</v>
      </c>
      <c r="J1063" s="35"/>
      <c r="K1063" s="34" t="s">
        <v>252</v>
      </c>
      <c r="L1063" s="33"/>
      <c r="M1063" s="38" t="s">
        <v>331</v>
      </c>
      <c r="N1063" s="35">
        <f>IF(M1063&gt;0,VLOOKUP(M1063,[2]lists!$G$6:$H$144,2,FALSE),"")</f>
        <v>0</v>
      </c>
      <c r="O1063" s="35"/>
      <c r="P1063" s="35" t="s">
        <v>194</v>
      </c>
      <c r="Q1063" s="35" t="s">
        <v>198</v>
      </c>
      <c r="R1063" s="29"/>
      <c r="S1063" s="35"/>
      <c r="T1063" s="38"/>
      <c r="U1063" s="35" t="s">
        <v>1629</v>
      </c>
      <c r="V1063" s="34" t="s">
        <v>406</v>
      </c>
      <c r="W1063" s="35" t="s">
        <v>388</v>
      </c>
      <c r="X1063" s="35" t="s">
        <v>1630</v>
      </c>
      <c r="Y1063" s="35" t="s">
        <v>1631</v>
      </c>
      <c r="Z1063" s="35">
        <v>2012</v>
      </c>
      <c r="AA1063" s="34"/>
      <c r="AB1063" s="34" t="s">
        <v>1632</v>
      </c>
      <c r="AC1063" s="34"/>
      <c r="AD1063" s="34" t="s">
        <v>182</v>
      </c>
    </row>
    <row r="1064" spans="1:30" s="36" customFormat="1">
      <c r="A1064" s="39">
        <v>5032</v>
      </c>
      <c r="B1064" s="38" t="s">
        <v>385</v>
      </c>
      <c r="C1064" s="35" t="s">
        <v>1428</v>
      </c>
      <c r="D1064" s="33" t="s">
        <v>75</v>
      </c>
      <c r="E1064" s="33" t="str">
        <f>IF(D1064&gt;0,VLOOKUP(D1064,[2]lists!$C$6:$D$101,2,FALSE),"")</f>
        <v>Faba bean</v>
      </c>
      <c r="F1064" s="35"/>
      <c r="G1064" s="38" t="s">
        <v>405</v>
      </c>
      <c r="H1064" s="35"/>
      <c r="I1064" s="35" t="s">
        <v>1504</v>
      </c>
      <c r="J1064" s="35" t="s">
        <v>1633</v>
      </c>
      <c r="K1064" s="34" t="s">
        <v>252</v>
      </c>
      <c r="L1064" s="33"/>
      <c r="M1064" s="38" t="s">
        <v>275</v>
      </c>
      <c r="N1064" s="35">
        <f>IF(M1064&gt;0,VLOOKUP(M1064,[2]lists!$G$6:$H$144,2,FALSE),"")</f>
        <v>0</v>
      </c>
      <c r="O1064" s="35"/>
      <c r="P1064" s="35" t="s">
        <v>192</v>
      </c>
      <c r="Q1064" s="35" t="s">
        <v>197</v>
      </c>
      <c r="R1064" s="29"/>
      <c r="S1064" s="35"/>
      <c r="T1064" s="38" t="s">
        <v>453</v>
      </c>
      <c r="U1064" s="35" t="s">
        <v>1634</v>
      </c>
      <c r="V1064" s="34" t="s">
        <v>14</v>
      </c>
      <c r="W1064" s="35" t="s">
        <v>388</v>
      </c>
      <c r="X1064" s="35" t="s">
        <v>1635</v>
      </c>
      <c r="Y1064" s="35" t="s">
        <v>1636</v>
      </c>
      <c r="Z1064" s="35">
        <v>2017</v>
      </c>
      <c r="AA1064" s="35" t="s">
        <v>1637</v>
      </c>
      <c r="AB1064" s="34"/>
      <c r="AC1064" s="34" t="s">
        <v>1638</v>
      </c>
      <c r="AD1064" s="34" t="s">
        <v>183</v>
      </c>
    </row>
    <row r="1065" spans="1:30" s="36" customFormat="1">
      <c r="A1065" s="39">
        <v>5032</v>
      </c>
      <c r="B1065" s="38" t="s">
        <v>385</v>
      </c>
      <c r="C1065" s="35" t="s">
        <v>1428</v>
      </c>
      <c r="D1065" s="33" t="s">
        <v>75</v>
      </c>
      <c r="E1065" s="33" t="str">
        <f>IF(D1065&gt;0,VLOOKUP(D1065,[2]lists!$C$6:$D$101,2,FALSE),"")</f>
        <v>Faba bean</v>
      </c>
      <c r="F1065" s="35"/>
      <c r="G1065" s="38" t="s">
        <v>405</v>
      </c>
      <c r="H1065" s="35"/>
      <c r="I1065" s="35" t="s">
        <v>1504</v>
      </c>
      <c r="J1065" s="35" t="s">
        <v>1633</v>
      </c>
      <c r="K1065" s="34" t="s">
        <v>252</v>
      </c>
      <c r="L1065" s="33"/>
      <c r="M1065" s="38" t="s">
        <v>199</v>
      </c>
      <c r="N1065" s="35" t="str">
        <f>IF(M1065&gt;0,VLOOKUP(M1065,[2]lists!$G$6:$H$144,2,FALSE),"")</f>
        <v>Thanatephorus cucumeris</v>
      </c>
      <c r="O1065" s="35"/>
      <c r="P1065" s="35" t="s">
        <v>192</v>
      </c>
      <c r="Q1065" s="35" t="s">
        <v>197</v>
      </c>
      <c r="R1065" s="29"/>
      <c r="S1065" s="35"/>
      <c r="T1065" s="38" t="s">
        <v>453</v>
      </c>
      <c r="U1065" s="35" t="s">
        <v>1634</v>
      </c>
      <c r="V1065" s="34" t="s">
        <v>14</v>
      </c>
      <c r="W1065" s="35" t="s">
        <v>388</v>
      </c>
      <c r="X1065" s="35" t="s">
        <v>1635</v>
      </c>
      <c r="Y1065" s="35" t="s">
        <v>1636</v>
      </c>
      <c r="Z1065" s="35">
        <v>2017</v>
      </c>
      <c r="AA1065" s="35" t="s">
        <v>1637</v>
      </c>
      <c r="AB1065" s="34"/>
      <c r="AC1065" s="34" t="s">
        <v>1638</v>
      </c>
      <c r="AD1065" s="34" t="s">
        <v>183</v>
      </c>
    </row>
    <row r="1066" spans="1:30" s="36" customFormat="1">
      <c r="A1066" s="39">
        <v>5033</v>
      </c>
      <c r="B1066" s="38" t="s">
        <v>385</v>
      </c>
      <c r="C1066" s="35" t="s">
        <v>1428</v>
      </c>
      <c r="D1066" s="33" t="s">
        <v>78</v>
      </c>
      <c r="E1066" s="33" t="str">
        <f>IF(D1066&gt;0,VLOOKUP(D1066,[2]lists!$C$6:$D$101,2,FALSE),"")</f>
        <v>Luzerne (= alfalfa)</v>
      </c>
      <c r="F1066" s="35"/>
      <c r="G1066" s="38" t="s">
        <v>394</v>
      </c>
      <c r="H1066" s="35"/>
      <c r="I1066" s="35" t="s">
        <v>540</v>
      </c>
      <c r="J1066" s="35" t="s">
        <v>1639</v>
      </c>
      <c r="K1066" s="34" t="s">
        <v>121</v>
      </c>
      <c r="L1066" s="33"/>
      <c r="M1066" s="38" t="s">
        <v>317</v>
      </c>
      <c r="N1066" s="35">
        <f>IF(M1066&gt;0,VLOOKUP(M1066,[2]lists!$G$6:$H$144,2,FALSE),"")</f>
        <v>0</v>
      </c>
      <c r="O1066" s="35"/>
      <c r="P1066" s="35" t="s">
        <v>515</v>
      </c>
      <c r="Q1066" s="35" t="s">
        <v>195</v>
      </c>
      <c r="R1066" s="29"/>
      <c r="S1066" s="35"/>
      <c r="T1066" s="38" t="s">
        <v>453</v>
      </c>
      <c r="U1066" s="35" t="s">
        <v>1640</v>
      </c>
      <c r="V1066" s="34" t="s">
        <v>14</v>
      </c>
      <c r="W1066" s="35" t="s">
        <v>388</v>
      </c>
      <c r="X1066" s="35" t="s">
        <v>1641</v>
      </c>
      <c r="Y1066" s="35" t="s">
        <v>1642</v>
      </c>
      <c r="Z1066" s="35">
        <v>2013</v>
      </c>
      <c r="AA1066" s="35" t="s">
        <v>1643</v>
      </c>
      <c r="AB1066" s="35"/>
      <c r="AC1066" s="34"/>
      <c r="AD1066" s="34" t="s">
        <v>183</v>
      </c>
    </row>
    <row r="1067" spans="1:30" s="36" customFormat="1">
      <c r="A1067" s="39">
        <v>5034</v>
      </c>
      <c r="B1067" s="38" t="s">
        <v>385</v>
      </c>
      <c r="C1067" s="35" t="s">
        <v>1428</v>
      </c>
      <c r="D1067" s="33" t="s">
        <v>78</v>
      </c>
      <c r="E1067" s="33" t="str">
        <f>IF(D1067&gt;0,VLOOKUP(D1067,[2]lists!$C$6:$D$101,2,FALSE),"")</f>
        <v>Luzerne (= alfalfa)</v>
      </c>
      <c r="F1067" s="35"/>
      <c r="G1067" s="38" t="s">
        <v>394</v>
      </c>
      <c r="H1067" s="35"/>
      <c r="I1067" s="35" t="s">
        <v>1504</v>
      </c>
      <c r="J1067" s="35" t="s">
        <v>1644</v>
      </c>
      <c r="K1067" s="34" t="s">
        <v>252</v>
      </c>
      <c r="L1067" s="33"/>
      <c r="M1067" s="38" t="s">
        <v>276</v>
      </c>
      <c r="N1067" s="35">
        <f>IF(M1067&gt;0,VLOOKUP(M1067,[2]lists!$G$6:$H$144,2,FALSE),"")</f>
        <v>0</v>
      </c>
      <c r="O1067" s="35"/>
      <c r="P1067" s="35" t="s">
        <v>515</v>
      </c>
      <c r="Q1067" s="35" t="s">
        <v>195</v>
      </c>
      <c r="R1067" s="29"/>
      <c r="S1067" s="35"/>
      <c r="T1067" s="38" t="s">
        <v>507</v>
      </c>
      <c r="U1067" s="35" t="s">
        <v>1645</v>
      </c>
      <c r="V1067" s="34" t="s">
        <v>14</v>
      </c>
      <c r="W1067" s="35" t="s">
        <v>388</v>
      </c>
      <c r="X1067" s="35" t="s">
        <v>1646</v>
      </c>
      <c r="Y1067" s="35" t="s">
        <v>1647</v>
      </c>
      <c r="Z1067" s="35">
        <v>2017</v>
      </c>
      <c r="AA1067" s="35" t="s">
        <v>1648</v>
      </c>
      <c r="AB1067" s="35"/>
      <c r="AC1067" s="34"/>
      <c r="AD1067" s="34" t="s">
        <v>182</v>
      </c>
    </row>
    <row r="1068" spans="1:30" s="36" customFormat="1">
      <c r="A1068" s="39">
        <v>5034</v>
      </c>
      <c r="B1068" s="38" t="s">
        <v>385</v>
      </c>
      <c r="C1068" s="35" t="s">
        <v>1428</v>
      </c>
      <c r="D1068" s="33" t="s">
        <v>78</v>
      </c>
      <c r="E1068" s="33" t="str">
        <f>IF(D1068&gt;0,VLOOKUP(D1068,[2]lists!$C$6:$D$101,2,FALSE),"")</f>
        <v>Luzerne (= alfalfa)</v>
      </c>
      <c r="F1068" s="35"/>
      <c r="G1068" s="38" t="s">
        <v>394</v>
      </c>
      <c r="H1068" s="35"/>
      <c r="I1068" s="35" t="s">
        <v>1504</v>
      </c>
      <c r="J1068" s="35" t="s">
        <v>1644</v>
      </c>
      <c r="K1068" s="34" t="s">
        <v>252</v>
      </c>
      <c r="L1068" s="33"/>
      <c r="M1068" s="38" t="s">
        <v>199</v>
      </c>
      <c r="N1068" s="35" t="str">
        <f>IF(M1068&gt;0,VLOOKUP(M1068,[2]lists!$G$6:$H$144,2,FALSE),"")</f>
        <v>Thanatephorus cucumeris</v>
      </c>
      <c r="O1068" s="35"/>
      <c r="P1068" s="35" t="s">
        <v>515</v>
      </c>
      <c r="Q1068" s="35" t="s">
        <v>195</v>
      </c>
      <c r="R1068" s="29"/>
      <c r="S1068" s="35"/>
      <c r="T1068" s="38" t="s">
        <v>507</v>
      </c>
      <c r="U1068" s="35" t="s">
        <v>1645</v>
      </c>
      <c r="V1068" s="34" t="s">
        <v>14</v>
      </c>
      <c r="W1068" s="35" t="s">
        <v>388</v>
      </c>
      <c r="X1068" s="35" t="s">
        <v>1646</v>
      </c>
      <c r="Y1068" s="35" t="s">
        <v>1647</v>
      </c>
      <c r="Z1068" s="35">
        <v>2017</v>
      </c>
      <c r="AA1068" s="35" t="s">
        <v>1648</v>
      </c>
      <c r="AB1068" s="35"/>
      <c r="AC1068" s="34"/>
      <c r="AD1068" s="34" t="s">
        <v>182</v>
      </c>
    </row>
    <row r="1069" spans="1:30" s="36" customFormat="1">
      <c r="A1069" s="39">
        <v>5035</v>
      </c>
      <c r="B1069" s="38" t="s">
        <v>385</v>
      </c>
      <c r="C1069" s="35" t="s">
        <v>1428</v>
      </c>
      <c r="D1069" s="33" t="s">
        <v>118</v>
      </c>
      <c r="E1069" s="33" t="str">
        <f>IF(D1069&gt;0,VLOOKUP(D1069,[2]lists!$C$6:$D$101,2,FALSE),"")</f>
        <v>Vetch</v>
      </c>
      <c r="F1069" s="35"/>
      <c r="G1069" s="38" t="s">
        <v>394</v>
      </c>
      <c r="H1069" s="35"/>
      <c r="I1069" s="35" t="s">
        <v>540</v>
      </c>
      <c r="J1069" s="35" t="s">
        <v>1649</v>
      </c>
      <c r="K1069" s="34" t="s">
        <v>252</v>
      </c>
      <c r="L1069" s="33"/>
      <c r="M1069" s="38" t="s">
        <v>274</v>
      </c>
      <c r="N1069" s="35">
        <f>IF(M1069&gt;0,VLOOKUP(M1069,[2]lists!$G$6:$H$144,2,FALSE),"")</f>
        <v>0</v>
      </c>
      <c r="O1069" s="35"/>
      <c r="P1069" s="35" t="s">
        <v>515</v>
      </c>
      <c r="Q1069" s="35" t="s">
        <v>195</v>
      </c>
      <c r="R1069" s="29"/>
      <c r="S1069" s="35"/>
      <c r="T1069" s="38" t="s">
        <v>415</v>
      </c>
      <c r="U1069" s="35" t="s">
        <v>1650</v>
      </c>
      <c r="V1069" s="34" t="s">
        <v>14</v>
      </c>
      <c r="W1069" s="35" t="s">
        <v>388</v>
      </c>
      <c r="X1069" s="35" t="s">
        <v>1651</v>
      </c>
      <c r="Y1069" s="35" t="s">
        <v>1652</v>
      </c>
      <c r="Z1069" s="35">
        <v>2004</v>
      </c>
      <c r="AA1069" s="35" t="s">
        <v>1653</v>
      </c>
      <c r="AB1069" s="35"/>
      <c r="AC1069" s="34"/>
      <c r="AD1069" s="34" t="s">
        <v>183</v>
      </c>
    </row>
    <row r="1070" spans="1:30" s="36" customFormat="1">
      <c r="A1070" s="39">
        <v>5035</v>
      </c>
      <c r="B1070" s="38" t="s">
        <v>385</v>
      </c>
      <c r="C1070" s="35" t="s">
        <v>1428</v>
      </c>
      <c r="D1070" s="33" t="s">
        <v>118</v>
      </c>
      <c r="E1070" s="33" t="str">
        <f>IF(D1070&gt;0,VLOOKUP(D1070,[2]lists!$C$6:$D$101,2,FALSE),"")</f>
        <v>Vetch</v>
      </c>
      <c r="F1070" s="35"/>
      <c r="G1070" s="38" t="s">
        <v>394</v>
      </c>
      <c r="H1070" s="35"/>
      <c r="I1070" s="35" t="s">
        <v>540</v>
      </c>
      <c r="J1070" s="35" t="s">
        <v>1649</v>
      </c>
      <c r="K1070" s="34" t="s">
        <v>252</v>
      </c>
      <c r="L1070" s="33"/>
      <c r="M1070" s="38" t="s">
        <v>275</v>
      </c>
      <c r="N1070" s="35">
        <f>IF(M1070&gt;0,VLOOKUP(M1070,[2]lists!$G$6:$H$144,2,FALSE),"")</f>
        <v>0</v>
      </c>
      <c r="O1070" s="35"/>
      <c r="P1070" s="35" t="s">
        <v>515</v>
      </c>
      <c r="Q1070" s="35" t="s">
        <v>195</v>
      </c>
      <c r="R1070" s="29"/>
      <c r="S1070" s="35"/>
      <c r="T1070" s="38" t="s">
        <v>415</v>
      </c>
      <c r="U1070" s="35" t="s">
        <v>1650</v>
      </c>
      <c r="V1070" s="34" t="s">
        <v>14</v>
      </c>
      <c r="W1070" s="35" t="s">
        <v>388</v>
      </c>
      <c r="X1070" s="35" t="s">
        <v>1651</v>
      </c>
      <c r="Y1070" s="35" t="s">
        <v>1652</v>
      </c>
      <c r="Z1070" s="35">
        <v>2004</v>
      </c>
      <c r="AA1070" s="35" t="s">
        <v>1653</v>
      </c>
      <c r="AB1070" s="35"/>
      <c r="AC1070" s="34"/>
      <c r="AD1070" s="34" t="s">
        <v>183</v>
      </c>
    </row>
    <row r="1071" spans="1:30" s="36" customFormat="1">
      <c r="A1071" s="39">
        <v>5036</v>
      </c>
      <c r="B1071" s="38" t="s">
        <v>385</v>
      </c>
      <c r="C1071" s="35" t="s">
        <v>1428</v>
      </c>
      <c r="D1071" s="33" t="s">
        <v>82</v>
      </c>
      <c r="E1071" s="33" t="str">
        <f>IF(D1071&gt;0,VLOOKUP(D1071,[2]lists!$C$6:$D$101,2,FALSE),"")</f>
        <v>Soybean</v>
      </c>
      <c r="F1071" s="35"/>
      <c r="G1071" s="38" t="s">
        <v>405</v>
      </c>
      <c r="H1071" s="35"/>
      <c r="I1071" s="35" t="s">
        <v>540</v>
      </c>
      <c r="J1071" s="35" t="s">
        <v>909</v>
      </c>
      <c r="K1071" s="34" t="s">
        <v>252</v>
      </c>
      <c r="L1071" s="33"/>
      <c r="M1071" s="38" t="s">
        <v>331</v>
      </c>
      <c r="N1071" s="35">
        <f>IF(M1071&gt;0,VLOOKUP(M1071,[2]lists!$G$6:$H$144,2,FALSE),"")</f>
        <v>0</v>
      </c>
      <c r="O1071" s="35"/>
      <c r="P1071" s="35" t="s">
        <v>515</v>
      </c>
      <c r="Q1071" s="35" t="s">
        <v>195</v>
      </c>
      <c r="R1071" s="29"/>
      <c r="S1071" s="35"/>
      <c r="T1071" s="38"/>
      <c r="U1071" s="35" t="s">
        <v>1654</v>
      </c>
      <c r="V1071" s="34" t="s">
        <v>14</v>
      </c>
      <c r="W1071" s="35" t="s">
        <v>1655</v>
      </c>
      <c r="X1071" s="35" t="s">
        <v>1656</v>
      </c>
      <c r="Y1071" s="35" t="s">
        <v>1657</v>
      </c>
      <c r="Z1071" s="35">
        <v>2016</v>
      </c>
      <c r="AA1071" s="35" t="s">
        <v>1658</v>
      </c>
      <c r="AB1071" s="35"/>
      <c r="AC1071" s="34"/>
      <c r="AD1071" s="34" t="s">
        <v>182</v>
      </c>
    </row>
    <row r="1072" spans="1:30" s="36" customFormat="1">
      <c r="A1072" s="39">
        <v>5036</v>
      </c>
      <c r="B1072" s="38" t="s">
        <v>385</v>
      </c>
      <c r="C1072" s="35" t="s">
        <v>1428</v>
      </c>
      <c r="D1072" s="33" t="s">
        <v>78</v>
      </c>
      <c r="E1072" s="33" t="str">
        <f>IF(D1072&gt;0,VLOOKUP(D1072,[2]lists!$C$6:$D$101,2,FALSE),"")</f>
        <v>Luzerne (= alfalfa)</v>
      </c>
      <c r="F1072" s="35"/>
      <c r="G1072" s="38" t="s">
        <v>394</v>
      </c>
      <c r="H1072" s="35"/>
      <c r="I1072" s="35" t="s">
        <v>540</v>
      </c>
      <c r="J1072" s="35" t="s">
        <v>909</v>
      </c>
      <c r="K1072" s="34" t="s">
        <v>252</v>
      </c>
      <c r="L1072" s="33"/>
      <c r="M1072" s="38" t="s">
        <v>331</v>
      </c>
      <c r="N1072" s="35">
        <f>IF(M1072&gt;0,VLOOKUP(M1072,[2]lists!$G$6:$H$144,2,FALSE),"")</f>
        <v>0</v>
      </c>
      <c r="O1072" s="35"/>
      <c r="P1072" s="35" t="s">
        <v>515</v>
      </c>
      <c r="Q1072" s="35" t="s">
        <v>195</v>
      </c>
      <c r="R1072" s="29"/>
      <c r="S1072" s="35"/>
      <c r="T1072" s="38"/>
      <c r="U1072" s="35" t="s">
        <v>1654</v>
      </c>
      <c r="V1072" s="34" t="s">
        <v>14</v>
      </c>
      <c r="W1072" s="35" t="s">
        <v>1655</v>
      </c>
      <c r="X1072" s="35" t="s">
        <v>1656</v>
      </c>
      <c r="Y1072" s="35" t="s">
        <v>1657</v>
      </c>
      <c r="Z1072" s="35">
        <v>2016</v>
      </c>
      <c r="AA1072" s="35" t="s">
        <v>1658</v>
      </c>
      <c r="AB1072" s="35"/>
      <c r="AC1072" s="34"/>
      <c r="AD1072" s="34" t="s">
        <v>182</v>
      </c>
    </row>
    <row r="1073" spans="1:30" s="36" customFormat="1">
      <c r="A1073" s="39">
        <v>5036</v>
      </c>
      <c r="B1073" s="38" t="s">
        <v>385</v>
      </c>
      <c r="C1073" s="35" t="s">
        <v>1428</v>
      </c>
      <c r="D1073" s="33" t="s">
        <v>74</v>
      </c>
      <c r="E1073" s="33" t="str">
        <f>IF(D1073&gt;0,VLOOKUP(D1073,[2]lists!$C$6:$D$101,2,FALSE),"")</f>
        <v>Clover</v>
      </c>
      <c r="F1073" s="35"/>
      <c r="G1073" s="38" t="s">
        <v>394</v>
      </c>
      <c r="H1073" s="35"/>
      <c r="I1073" s="35" t="s">
        <v>540</v>
      </c>
      <c r="J1073" s="35" t="s">
        <v>909</v>
      </c>
      <c r="K1073" s="34" t="s">
        <v>252</v>
      </c>
      <c r="L1073" s="33"/>
      <c r="M1073" s="38" t="s">
        <v>331</v>
      </c>
      <c r="N1073" s="35">
        <f>IF(M1073&gt;0,VLOOKUP(M1073,[2]lists!$G$6:$H$144,2,FALSE),"")</f>
        <v>0</v>
      </c>
      <c r="O1073" s="35"/>
      <c r="P1073" s="35" t="s">
        <v>515</v>
      </c>
      <c r="Q1073" s="35" t="s">
        <v>195</v>
      </c>
      <c r="R1073" s="29"/>
      <c r="S1073" s="35"/>
      <c r="T1073" s="38"/>
      <c r="U1073" s="35" t="s">
        <v>1654</v>
      </c>
      <c r="V1073" s="34" t="s">
        <v>14</v>
      </c>
      <c r="W1073" s="35" t="s">
        <v>1655</v>
      </c>
      <c r="X1073" s="35" t="s">
        <v>1656</v>
      </c>
      <c r="Y1073" s="35" t="s">
        <v>1657</v>
      </c>
      <c r="Z1073" s="35">
        <v>2016</v>
      </c>
      <c r="AA1073" s="35" t="s">
        <v>1658</v>
      </c>
      <c r="AB1073" s="35"/>
      <c r="AC1073" s="34"/>
      <c r="AD1073" s="34" t="s">
        <v>182</v>
      </c>
    </row>
    <row r="1074" spans="1:30" s="36" customFormat="1">
      <c r="A1074" s="39">
        <v>5037</v>
      </c>
      <c r="B1074" s="38" t="s">
        <v>385</v>
      </c>
      <c r="C1074" s="35" t="s">
        <v>1428</v>
      </c>
      <c r="D1074" s="33" t="s">
        <v>244</v>
      </c>
      <c r="E1074" s="33" t="str">
        <f>IF(D1074&gt;0,VLOOKUP(D1074,[2]lists!$C$6:$D$101,2,FALSE),"")</f>
        <v>Red clover</v>
      </c>
      <c r="F1074" s="35"/>
      <c r="G1074" s="38" t="s">
        <v>394</v>
      </c>
      <c r="H1074" s="35"/>
      <c r="I1074" s="35" t="s">
        <v>540</v>
      </c>
      <c r="J1074" s="35" t="s">
        <v>1100</v>
      </c>
      <c r="K1074" s="34" t="s">
        <v>252</v>
      </c>
      <c r="L1074" s="33"/>
      <c r="M1074" s="38" t="s">
        <v>273</v>
      </c>
      <c r="N1074" s="35">
        <f>IF(M1074&gt;0,VLOOKUP(M1074,[2]lists!$G$6:$H$144,2,FALSE),"")</f>
        <v>0</v>
      </c>
      <c r="O1074" s="35"/>
      <c r="P1074" s="35" t="s">
        <v>515</v>
      </c>
      <c r="Q1074" s="35" t="s">
        <v>195</v>
      </c>
      <c r="R1074" s="29"/>
      <c r="S1074" s="35"/>
      <c r="T1074" s="38"/>
      <c r="U1074" s="35" t="s">
        <v>1659</v>
      </c>
      <c r="V1074" s="34" t="s">
        <v>15</v>
      </c>
      <c r="W1074" s="35" t="s">
        <v>388</v>
      </c>
      <c r="X1074" s="35" t="s">
        <v>1660</v>
      </c>
      <c r="Y1074" s="35" t="s">
        <v>1661</v>
      </c>
      <c r="Z1074" s="35">
        <v>2003</v>
      </c>
      <c r="AA1074" s="35" t="s">
        <v>1662</v>
      </c>
      <c r="AB1074" s="35"/>
      <c r="AC1074" s="34" t="s">
        <v>1663</v>
      </c>
      <c r="AD1074" s="34" t="s">
        <v>182</v>
      </c>
    </row>
    <row r="1075" spans="1:30" s="36" customFormat="1">
      <c r="A1075" s="39">
        <v>5037</v>
      </c>
      <c r="B1075" s="38" t="s">
        <v>385</v>
      </c>
      <c r="C1075" s="35" t="s">
        <v>1428</v>
      </c>
      <c r="D1075" s="33" t="s">
        <v>78</v>
      </c>
      <c r="E1075" s="33" t="str">
        <f>IF(D1075&gt;0,VLOOKUP(D1075,[2]lists!$C$6:$D$101,2,FALSE),"")</f>
        <v>Luzerne (= alfalfa)</v>
      </c>
      <c r="F1075" s="35"/>
      <c r="G1075" s="38" t="s">
        <v>394</v>
      </c>
      <c r="H1075" s="35"/>
      <c r="I1075" s="35" t="s">
        <v>540</v>
      </c>
      <c r="J1075" s="35" t="s">
        <v>1100</v>
      </c>
      <c r="K1075" s="34" t="s">
        <v>252</v>
      </c>
      <c r="L1075" s="33"/>
      <c r="M1075" s="38" t="s">
        <v>321</v>
      </c>
      <c r="N1075" s="35" t="str">
        <f>IF(M1075&gt;0,VLOOKUP(M1075,[2]lists!$G$6:$H$144,2,FALSE),"")</f>
        <v>Chalara elegans</v>
      </c>
      <c r="O1075" s="35"/>
      <c r="P1075" s="35" t="s">
        <v>515</v>
      </c>
      <c r="Q1075" s="35" t="s">
        <v>195</v>
      </c>
      <c r="R1075" s="29"/>
      <c r="S1075" s="35"/>
      <c r="T1075" s="38"/>
      <c r="U1075" s="35" t="s">
        <v>1659</v>
      </c>
      <c r="V1075" s="34" t="s">
        <v>15</v>
      </c>
      <c r="W1075" s="35" t="s">
        <v>388</v>
      </c>
      <c r="X1075" s="35" t="s">
        <v>1660</v>
      </c>
      <c r="Y1075" s="35" t="s">
        <v>1661</v>
      </c>
      <c r="Z1075" s="35">
        <v>2003</v>
      </c>
      <c r="AA1075" s="35" t="s">
        <v>1662</v>
      </c>
      <c r="AB1075" s="35"/>
      <c r="AC1075" s="34" t="s">
        <v>1663</v>
      </c>
      <c r="AD1075" s="34" t="s">
        <v>182</v>
      </c>
    </row>
    <row r="1076" spans="1:30" s="36" customFormat="1">
      <c r="A1076" s="39">
        <v>5037</v>
      </c>
      <c r="B1076" s="38" t="s">
        <v>385</v>
      </c>
      <c r="C1076" s="35" t="s">
        <v>1428</v>
      </c>
      <c r="D1076" s="33" t="s">
        <v>75</v>
      </c>
      <c r="E1076" s="33" t="str">
        <f>IF(D1076&gt;0,VLOOKUP(D1076,[2]lists!$C$6:$D$101,2,FALSE),"")</f>
        <v>Faba bean</v>
      </c>
      <c r="F1076" s="35"/>
      <c r="G1076" s="38" t="s">
        <v>405</v>
      </c>
      <c r="H1076" s="35"/>
      <c r="I1076" s="35" t="s">
        <v>540</v>
      </c>
      <c r="J1076" s="35" t="s">
        <v>1100</v>
      </c>
      <c r="K1076" s="34" t="s">
        <v>252</v>
      </c>
      <c r="L1076" s="33"/>
      <c r="M1076" s="38" t="s">
        <v>321</v>
      </c>
      <c r="N1076" s="35" t="str">
        <f>IF(M1076&gt;0,VLOOKUP(M1076,[2]lists!$G$6:$H$144,2,FALSE),"")</f>
        <v>Chalara elegans</v>
      </c>
      <c r="O1076" s="35"/>
      <c r="P1076" s="35" t="s">
        <v>515</v>
      </c>
      <c r="Q1076" s="35" t="s">
        <v>195</v>
      </c>
      <c r="R1076" s="29"/>
      <c r="S1076" s="35"/>
      <c r="T1076" s="38"/>
      <c r="U1076" s="35" t="s">
        <v>1659</v>
      </c>
      <c r="V1076" s="34" t="s">
        <v>15</v>
      </c>
      <c r="W1076" s="35" t="s">
        <v>388</v>
      </c>
      <c r="X1076" s="35" t="s">
        <v>1660</v>
      </c>
      <c r="Y1076" s="35" t="s">
        <v>1661</v>
      </c>
      <c r="Z1076" s="35">
        <v>2003</v>
      </c>
      <c r="AA1076" s="35" t="s">
        <v>1662</v>
      </c>
      <c r="AB1076" s="35"/>
      <c r="AC1076" s="34" t="s">
        <v>1663</v>
      </c>
      <c r="AD1076" s="34" t="s">
        <v>182</v>
      </c>
    </row>
    <row r="1077" spans="1:30" s="36" customFormat="1">
      <c r="A1077" s="39">
        <v>5037</v>
      </c>
      <c r="B1077" s="38" t="s">
        <v>385</v>
      </c>
      <c r="C1077" s="35" t="s">
        <v>1428</v>
      </c>
      <c r="D1077" s="33" t="s">
        <v>245</v>
      </c>
      <c r="E1077" s="33" t="str">
        <f>IF(D1077&gt;0,VLOOKUP(D1077,[2]lists!$C$6:$D$101,2,FALSE),"")</f>
        <v>White clover</v>
      </c>
      <c r="F1077" s="35"/>
      <c r="G1077" s="38" t="s">
        <v>394</v>
      </c>
      <c r="H1077" s="35"/>
      <c r="I1077" s="35" t="s">
        <v>540</v>
      </c>
      <c r="J1077" s="35" t="s">
        <v>1100</v>
      </c>
      <c r="K1077" s="34" t="s">
        <v>252</v>
      </c>
      <c r="L1077" s="33"/>
      <c r="M1077" s="38" t="s">
        <v>321</v>
      </c>
      <c r="N1077" s="35" t="str">
        <f>IF(M1077&gt;0,VLOOKUP(M1077,[2]lists!$G$6:$H$144,2,FALSE),"")</f>
        <v>Chalara elegans</v>
      </c>
      <c r="O1077" s="35"/>
      <c r="P1077" s="35" t="s">
        <v>515</v>
      </c>
      <c r="Q1077" s="35" t="s">
        <v>195</v>
      </c>
      <c r="R1077" s="29"/>
      <c r="S1077" s="35"/>
      <c r="T1077" s="38"/>
      <c r="U1077" s="35" t="s">
        <v>1659</v>
      </c>
      <c r="V1077" s="34" t="s">
        <v>15</v>
      </c>
      <c r="W1077" s="35" t="s">
        <v>388</v>
      </c>
      <c r="X1077" s="35" t="s">
        <v>1660</v>
      </c>
      <c r="Y1077" s="35" t="s">
        <v>1661</v>
      </c>
      <c r="Z1077" s="35">
        <v>2003</v>
      </c>
      <c r="AA1077" s="35" t="s">
        <v>1662</v>
      </c>
      <c r="AB1077" s="35"/>
      <c r="AC1077" s="34" t="s">
        <v>1663</v>
      </c>
      <c r="AD1077" s="34" t="s">
        <v>182</v>
      </c>
    </row>
    <row r="1078" spans="1:30" s="36" customFormat="1">
      <c r="A1078" s="39">
        <v>5037</v>
      </c>
      <c r="B1078" s="38" t="s">
        <v>385</v>
      </c>
      <c r="C1078" s="35" t="s">
        <v>1428</v>
      </c>
      <c r="D1078" s="33" t="s">
        <v>75</v>
      </c>
      <c r="E1078" s="33" t="str">
        <f>IF(D1078&gt;0,VLOOKUP(D1078,[2]lists!$C$6:$D$101,2,FALSE),"")</f>
        <v>Faba bean</v>
      </c>
      <c r="F1078" s="35"/>
      <c r="G1078" s="38" t="s">
        <v>405</v>
      </c>
      <c r="H1078" s="35"/>
      <c r="I1078" s="35" t="s">
        <v>540</v>
      </c>
      <c r="J1078" s="35" t="s">
        <v>1100</v>
      </c>
      <c r="K1078" s="34" t="s">
        <v>252</v>
      </c>
      <c r="L1078" s="33"/>
      <c r="M1078" s="38" t="s">
        <v>199</v>
      </c>
      <c r="N1078" s="35" t="str">
        <f>IF(M1078&gt;0,VLOOKUP(M1078,[2]lists!$G$6:$H$144,2,FALSE),"")</f>
        <v>Thanatephorus cucumeris</v>
      </c>
      <c r="O1078" s="35"/>
      <c r="P1078" s="35" t="s">
        <v>515</v>
      </c>
      <c r="Q1078" s="35" t="s">
        <v>195</v>
      </c>
      <c r="R1078" s="29"/>
      <c r="S1078" s="35"/>
      <c r="T1078" s="38"/>
      <c r="U1078" s="35" t="s">
        <v>1659</v>
      </c>
      <c r="V1078" s="34" t="s">
        <v>15</v>
      </c>
      <c r="W1078" s="35" t="s">
        <v>388</v>
      </c>
      <c r="X1078" s="35" t="s">
        <v>1660</v>
      </c>
      <c r="Y1078" s="35" t="s">
        <v>1661</v>
      </c>
      <c r="Z1078" s="35">
        <v>2003</v>
      </c>
      <c r="AA1078" s="35" t="s">
        <v>1662</v>
      </c>
      <c r="AB1078" s="35"/>
      <c r="AC1078" s="34" t="s">
        <v>1663</v>
      </c>
      <c r="AD1078" s="34" t="s">
        <v>182</v>
      </c>
    </row>
    <row r="1079" spans="1:30" s="36" customFormat="1">
      <c r="A1079" s="39">
        <v>5037</v>
      </c>
      <c r="B1079" s="38" t="s">
        <v>385</v>
      </c>
      <c r="C1079" s="35" t="s">
        <v>1428</v>
      </c>
      <c r="D1079" s="33" t="s">
        <v>75</v>
      </c>
      <c r="E1079" s="33" t="str">
        <f>IF(D1079&gt;0,VLOOKUP(D1079,[2]lists!$C$6:$D$101,2,FALSE),"")</f>
        <v>Faba bean</v>
      </c>
      <c r="F1079" s="35"/>
      <c r="G1079" s="38" t="s">
        <v>405</v>
      </c>
      <c r="H1079" s="35"/>
      <c r="I1079" s="35" t="s">
        <v>540</v>
      </c>
      <c r="J1079" s="35" t="s">
        <v>1100</v>
      </c>
      <c r="K1079" s="34" t="s">
        <v>252</v>
      </c>
      <c r="L1079" s="33"/>
      <c r="M1079" s="38" t="s">
        <v>354</v>
      </c>
      <c r="N1079" s="35">
        <f>IF(M1079&gt;0,VLOOKUP(M1079,[2]lists!$G$6:$H$144,2,FALSE),"")</f>
        <v>0</v>
      </c>
      <c r="O1079" s="35"/>
      <c r="P1079" s="35" t="s">
        <v>515</v>
      </c>
      <c r="Q1079" s="35" t="s">
        <v>195</v>
      </c>
      <c r="R1079" s="29"/>
      <c r="S1079" s="35"/>
      <c r="T1079" s="38"/>
      <c r="U1079" s="35" t="s">
        <v>1659</v>
      </c>
      <c r="V1079" s="34" t="s">
        <v>15</v>
      </c>
      <c r="W1079" s="35" t="s">
        <v>388</v>
      </c>
      <c r="X1079" s="35" t="s">
        <v>1660</v>
      </c>
      <c r="Y1079" s="35" t="s">
        <v>1661</v>
      </c>
      <c r="Z1079" s="35">
        <v>2003</v>
      </c>
      <c r="AA1079" s="35" t="s">
        <v>1662</v>
      </c>
      <c r="AB1079" s="35"/>
      <c r="AC1079" s="34" t="s">
        <v>1663</v>
      </c>
      <c r="AD1079" s="34" t="s">
        <v>182</v>
      </c>
    </row>
    <row r="1080" spans="1:30" s="36" customFormat="1">
      <c r="A1080" s="39">
        <v>5037</v>
      </c>
      <c r="B1080" s="38" t="s">
        <v>385</v>
      </c>
      <c r="C1080" s="35" t="s">
        <v>1428</v>
      </c>
      <c r="D1080" s="33" t="s">
        <v>75</v>
      </c>
      <c r="E1080" s="33" t="str">
        <f>IF(D1080&gt;0,VLOOKUP(D1080,[2]lists!$C$6:$D$101,2,FALSE),"")</f>
        <v>Faba bean</v>
      </c>
      <c r="F1080" s="35"/>
      <c r="G1080" s="38" t="s">
        <v>405</v>
      </c>
      <c r="H1080" s="35"/>
      <c r="I1080" s="35" t="s">
        <v>540</v>
      </c>
      <c r="J1080" s="35" t="s">
        <v>1100</v>
      </c>
      <c r="K1080" s="34" t="s">
        <v>252</v>
      </c>
      <c r="L1080" s="33"/>
      <c r="M1080" s="38" t="s">
        <v>267</v>
      </c>
      <c r="N1080" s="35">
        <f>IF(M1080&gt;0,VLOOKUP(M1080,[2]lists!$G$6:$H$144,2,FALSE),"")</f>
        <v>0</v>
      </c>
      <c r="O1080" s="35"/>
      <c r="P1080" s="35" t="s">
        <v>515</v>
      </c>
      <c r="Q1080" s="35" t="s">
        <v>195</v>
      </c>
      <c r="R1080" s="29"/>
      <c r="S1080" s="35"/>
      <c r="T1080" s="38"/>
      <c r="U1080" s="35" t="s">
        <v>1659</v>
      </c>
      <c r="V1080" s="34" t="s">
        <v>15</v>
      </c>
      <c r="W1080" s="35" t="s">
        <v>388</v>
      </c>
      <c r="X1080" s="35" t="s">
        <v>1660</v>
      </c>
      <c r="Y1080" s="35" t="s">
        <v>1661</v>
      </c>
      <c r="Z1080" s="35">
        <v>2003</v>
      </c>
      <c r="AA1080" s="35" t="s">
        <v>1662</v>
      </c>
      <c r="AB1080" s="35"/>
      <c r="AC1080" s="34" t="s">
        <v>1663</v>
      </c>
      <c r="AD1080" s="34" t="s">
        <v>182</v>
      </c>
    </row>
    <row r="1081" spans="1:30" s="36" customFormat="1">
      <c r="A1081" s="39">
        <v>5037</v>
      </c>
      <c r="B1081" s="38" t="s">
        <v>385</v>
      </c>
      <c r="C1081" s="35" t="s">
        <v>1428</v>
      </c>
      <c r="D1081" s="33" t="s">
        <v>244</v>
      </c>
      <c r="E1081" s="33" t="str">
        <f>IF(D1081&gt;0,VLOOKUP(D1081,[2]lists!$C$6:$D$101,2,FALSE),"")</f>
        <v>Red clover</v>
      </c>
      <c r="F1081" s="35"/>
      <c r="G1081" s="38" t="s">
        <v>394</v>
      </c>
      <c r="H1081" s="35"/>
      <c r="I1081" s="35" t="s">
        <v>540</v>
      </c>
      <c r="J1081" s="35" t="s">
        <v>1100</v>
      </c>
      <c r="K1081" s="34" t="s">
        <v>252</v>
      </c>
      <c r="L1081" s="33"/>
      <c r="M1081" s="38" t="s">
        <v>317</v>
      </c>
      <c r="N1081" s="35">
        <f>IF(M1081&gt;0,VLOOKUP(M1081,[2]lists!$G$6:$H$144,2,FALSE),"")</f>
        <v>0</v>
      </c>
      <c r="O1081" s="35"/>
      <c r="P1081" s="35" t="s">
        <v>515</v>
      </c>
      <c r="Q1081" s="35" t="s">
        <v>195</v>
      </c>
      <c r="R1081" s="29"/>
      <c r="S1081" s="35"/>
      <c r="T1081" s="38"/>
      <c r="U1081" s="35" t="s">
        <v>1659</v>
      </c>
      <c r="V1081" s="34" t="s">
        <v>15</v>
      </c>
      <c r="W1081" s="35" t="s">
        <v>388</v>
      </c>
      <c r="X1081" s="35" t="s">
        <v>1660</v>
      </c>
      <c r="Y1081" s="35" t="s">
        <v>1661</v>
      </c>
      <c r="Z1081" s="35">
        <v>2003</v>
      </c>
      <c r="AA1081" s="35" t="s">
        <v>1662</v>
      </c>
      <c r="AB1081" s="35"/>
      <c r="AC1081" s="34" t="s">
        <v>1663</v>
      </c>
      <c r="AD1081" s="34" t="s">
        <v>182</v>
      </c>
    </row>
    <row r="1082" spans="1:30" s="36" customFormat="1">
      <c r="A1082" s="39">
        <v>5037</v>
      </c>
      <c r="B1082" s="38" t="s">
        <v>385</v>
      </c>
      <c r="C1082" s="35" t="s">
        <v>1428</v>
      </c>
      <c r="D1082" s="33" t="s">
        <v>244</v>
      </c>
      <c r="E1082" s="33" t="str">
        <f>IF(D1082&gt;0,VLOOKUP(D1082,[2]lists!$C$6:$D$101,2,FALSE),"")</f>
        <v>Red clover</v>
      </c>
      <c r="F1082" s="35"/>
      <c r="G1082" s="38" t="s">
        <v>394</v>
      </c>
      <c r="H1082" s="35"/>
      <c r="I1082" s="35" t="s">
        <v>540</v>
      </c>
      <c r="J1082" s="35" t="s">
        <v>1100</v>
      </c>
      <c r="K1082" s="34" t="s">
        <v>252</v>
      </c>
      <c r="L1082" s="33"/>
      <c r="M1082" s="38" t="s">
        <v>267</v>
      </c>
      <c r="N1082" s="35">
        <f>IF(M1082&gt;0,VLOOKUP(M1082,[2]lists!$G$6:$H$144,2,FALSE),"")</f>
        <v>0</v>
      </c>
      <c r="O1082" s="35"/>
      <c r="P1082" s="35" t="s">
        <v>515</v>
      </c>
      <c r="Q1082" s="35" t="s">
        <v>195</v>
      </c>
      <c r="R1082" s="29"/>
      <c r="S1082" s="35"/>
      <c r="T1082" s="38"/>
      <c r="U1082" s="35" t="s">
        <v>1659</v>
      </c>
      <c r="V1082" s="34" t="s">
        <v>15</v>
      </c>
      <c r="W1082" s="35" t="s">
        <v>388</v>
      </c>
      <c r="X1082" s="35" t="s">
        <v>1660</v>
      </c>
      <c r="Y1082" s="35" t="s">
        <v>1661</v>
      </c>
      <c r="Z1082" s="35">
        <v>2003</v>
      </c>
      <c r="AA1082" s="35" t="s">
        <v>1662</v>
      </c>
      <c r="AB1082" s="35"/>
      <c r="AC1082" s="34" t="s">
        <v>1663</v>
      </c>
      <c r="AD1082" s="34" t="s">
        <v>182</v>
      </c>
    </row>
    <row r="1083" spans="1:30" s="36" customFormat="1">
      <c r="A1083" s="39">
        <v>5037</v>
      </c>
      <c r="B1083" s="38" t="s">
        <v>385</v>
      </c>
      <c r="C1083" s="35" t="s">
        <v>1428</v>
      </c>
      <c r="D1083" s="33" t="s">
        <v>245</v>
      </c>
      <c r="E1083" s="33" t="str">
        <f>IF(D1083&gt;0,VLOOKUP(D1083,[2]lists!$C$6:$D$101,2,FALSE),"")</f>
        <v>White clover</v>
      </c>
      <c r="F1083" s="35"/>
      <c r="G1083" s="38" t="s">
        <v>394</v>
      </c>
      <c r="H1083" s="35"/>
      <c r="I1083" s="35" t="s">
        <v>540</v>
      </c>
      <c r="J1083" s="35" t="s">
        <v>1100</v>
      </c>
      <c r="K1083" s="34" t="s">
        <v>252</v>
      </c>
      <c r="L1083" s="33"/>
      <c r="M1083" s="38" t="s">
        <v>267</v>
      </c>
      <c r="N1083" s="35">
        <f>IF(M1083&gt;0,VLOOKUP(M1083,[2]lists!$G$6:$H$144,2,FALSE),"")</f>
        <v>0</v>
      </c>
      <c r="O1083" s="35"/>
      <c r="P1083" s="35" t="s">
        <v>515</v>
      </c>
      <c r="Q1083" s="35" t="s">
        <v>195</v>
      </c>
      <c r="R1083" s="29"/>
      <c r="S1083" s="35"/>
      <c r="T1083" s="38"/>
      <c r="U1083" s="35" t="s">
        <v>1659</v>
      </c>
      <c r="V1083" s="34" t="s">
        <v>15</v>
      </c>
      <c r="W1083" s="35" t="s">
        <v>388</v>
      </c>
      <c r="X1083" s="35" t="s">
        <v>1660</v>
      </c>
      <c r="Y1083" s="35" t="s">
        <v>1661</v>
      </c>
      <c r="Z1083" s="35">
        <v>2003</v>
      </c>
      <c r="AA1083" s="35" t="s">
        <v>1662</v>
      </c>
      <c r="AB1083" s="35"/>
      <c r="AC1083" s="34" t="s">
        <v>1663</v>
      </c>
      <c r="AD1083" s="34" t="s">
        <v>182</v>
      </c>
    </row>
    <row r="1084" spans="1:30" s="36" customFormat="1">
      <c r="A1084" s="39">
        <v>5037</v>
      </c>
      <c r="B1084" s="38" t="s">
        <v>385</v>
      </c>
      <c r="C1084" s="35" t="s">
        <v>1428</v>
      </c>
      <c r="D1084" s="33" t="s">
        <v>78</v>
      </c>
      <c r="E1084" s="33" t="str">
        <f>IF(D1084&gt;0,VLOOKUP(D1084,[2]lists!$C$6:$D$101,2,FALSE),"")</f>
        <v>Luzerne (= alfalfa)</v>
      </c>
      <c r="F1084" s="35"/>
      <c r="G1084" s="38" t="s">
        <v>394</v>
      </c>
      <c r="H1084" s="35"/>
      <c r="I1084" s="35" t="s">
        <v>540</v>
      </c>
      <c r="J1084" s="35" t="s">
        <v>1100</v>
      </c>
      <c r="K1084" s="34" t="s">
        <v>252</v>
      </c>
      <c r="L1084" s="33"/>
      <c r="M1084" s="38" t="s">
        <v>257</v>
      </c>
      <c r="N1084" s="35">
        <f>IF(M1084&gt;0,VLOOKUP(M1084,[2]lists!$G$6:$H$144,2,FALSE),"")</f>
        <v>0</v>
      </c>
      <c r="O1084" s="35"/>
      <c r="P1084" s="35" t="s">
        <v>515</v>
      </c>
      <c r="Q1084" s="35" t="s">
        <v>195</v>
      </c>
      <c r="R1084" s="29"/>
      <c r="S1084" s="35"/>
      <c r="T1084" s="38"/>
      <c r="U1084" s="35" t="s">
        <v>1659</v>
      </c>
      <c r="V1084" s="34" t="s">
        <v>15</v>
      </c>
      <c r="W1084" s="35" t="s">
        <v>388</v>
      </c>
      <c r="X1084" s="35" t="s">
        <v>1660</v>
      </c>
      <c r="Y1084" s="35" t="s">
        <v>1661</v>
      </c>
      <c r="Z1084" s="35">
        <v>2003</v>
      </c>
      <c r="AA1084" s="35" t="s">
        <v>1662</v>
      </c>
      <c r="AB1084" s="35"/>
      <c r="AC1084" s="34" t="s">
        <v>1663</v>
      </c>
      <c r="AD1084" s="34" t="s">
        <v>182</v>
      </c>
    </row>
    <row r="1085" spans="1:30" s="36" customFormat="1">
      <c r="A1085" s="39">
        <v>5037</v>
      </c>
      <c r="B1085" s="38" t="s">
        <v>385</v>
      </c>
      <c r="C1085" s="35" t="s">
        <v>1428</v>
      </c>
      <c r="D1085" s="33" t="s">
        <v>75</v>
      </c>
      <c r="E1085" s="33" t="str">
        <f>IF(D1085&gt;0,VLOOKUP(D1085,[2]lists!$C$6:$D$101,2,FALSE),"")</f>
        <v>Faba bean</v>
      </c>
      <c r="F1085" s="35"/>
      <c r="G1085" s="38" t="s">
        <v>405</v>
      </c>
      <c r="H1085" s="35"/>
      <c r="I1085" s="35" t="s">
        <v>540</v>
      </c>
      <c r="J1085" s="35" t="s">
        <v>1100</v>
      </c>
      <c r="K1085" s="34" t="s">
        <v>252</v>
      </c>
      <c r="L1085" s="33"/>
      <c r="M1085" s="38" t="s">
        <v>257</v>
      </c>
      <c r="N1085" s="35">
        <f>IF(M1085&gt;0,VLOOKUP(M1085,[2]lists!$G$6:$H$144,2,FALSE),"")</f>
        <v>0</v>
      </c>
      <c r="O1085" s="35"/>
      <c r="P1085" s="35" t="s">
        <v>515</v>
      </c>
      <c r="Q1085" s="35" t="s">
        <v>195</v>
      </c>
      <c r="R1085" s="29"/>
      <c r="S1085" s="35"/>
      <c r="T1085" s="38"/>
      <c r="U1085" s="35" t="s">
        <v>1659</v>
      </c>
      <c r="V1085" s="34" t="s">
        <v>15</v>
      </c>
      <c r="W1085" s="35" t="s">
        <v>388</v>
      </c>
      <c r="X1085" s="35" t="s">
        <v>1660</v>
      </c>
      <c r="Y1085" s="35" t="s">
        <v>1661</v>
      </c>
      <c r="Z1085" s="35">
        <v>2003</v>
      </c>
      <c r="AA1085" s="35" t="s">
        <v>1662</v>
      </c>
      <c r="AB1085" s="35"/>
      <c r="AC1085" s="34" t="s">
        <v>1663</v>
      </c>
      <c r="AD1085" s="34" t="s">
        <v>182</v>
      </c>
    </row>
    <row r="1086" spans="1:30" s="36" customFormat="1">
      <c r="A1086" s="39">
        <v>5037</v>
      </c>
      <c r="B1086" s="38" t="s">
        <v>385</v>
      </c>
      <c r="C1086" s="35" t="s">
        <v>1428</v>
      </c>
      <c r="D1086" s="33" t="s">
        <v>74</v>
      </c>
      <c r="E1086" s="33" t="str">
        <f>IF(D1086&gt;0,VLOOKUP(D1086,[2]lists!$C$6:$D$101,2,FALSE),"")</f>
        <v>Clover</v>
      </c>
      <c r="F1086" s="35"/>
      <c r="G1086" s="38" t="s">
        <v>394</v>
      </c>
      <c r="H1086" s="35"/>
      <c r="I1086" s="35" t="s">
        <v>540</v>
      </c>
      <c r="J1086" s="35" t="s">
        <v>1100</v>
      </c>
      <c r="K1086" s="34" t="s">
        <v>252</v>
      </c>
      <c r="L1086" s="33"/>
      <c r="M1086" s="38" t="s">
        <v>257</v>
      </c>
      <c r="N1086" s="35">
        <f>IF(M1086&gt;0,VLOOKUP(M1086,[2]lists!$G$6:$H$144,2,FALSE),"")</f>
        <v>0</v>
      </c>
      <c r="O1086" s="35"/>
      <c r="P1086" s="35" t="s">
        <v>515</v>
      </c>
      <c r="Q1086" s="35" t="s">
        <v>195</v>
      </c>
      <c r="R1086" s="29"/>
      <c r="S1086" s="35"/>
      <c r="T1086" s="38"/>
      <c r="U1086" s="35" t="s">
        <v>1659</v>
      </c>
      <c r="V1086" s="34" t="s">
        <v>15</v>
      </c>
      <c r="W1086" s="35" t="s">
        <v>388</v>
      </c>
      <c r="X1086" s="35" t="s">
        <v>1660</v>
      </c>
      <c r="Y1086" s="35" t="s">
        <v>1661</v>
      </c>
      <c r="Z1086" s="35">
        <v>2003</v>
      </c>
      <c r="AA1086" s="35" t="s">
        <v>1662</v>
      </c>
      <c r="AB1086" s="35"/>
      <c r="AC1086" s="34" t="s">
        <v>1663</v>
      </c>
      <c r="AD1086" s="34" t="s">
        <v>182</v>
      </c>
    </row>
    <row r="1087" spans="1:30" s="36" customFormat="1">
      <c r="A1087" s="39">
        <v>5037</v>
      </c>
      <c r="B1087" s="38" t="s">
        <v>385</v>
      </c>
      <c r="C1087" s="35" t="s">
        <v>1428</v>
      </c>
      <c r="D1087" s="33" t="s">
        <v>118</v>
      </c>
      <c r="E1087" s="33" t="str">
        <f>IF(D1087&gt;0,VLOOKUP(D1087,[2]lists!$C$6:$D$101,2,FALSE),"")</f>
        <v>Vetch</v>
      </c>
      <c r="F1087" s="35"/>
      <c r="G1087" s="38" t="s">
        <v>394</v>
      </c>
      <c r="H1087" s="35"/>
      <c r="I1087" s="35" t="s">
        <v>540</v>
      </c>
      <c r="J1087" s="35" t="s">
        <v>1100</v>
      </c>
      <c r="K1087" s="34" t="s">
        <v>252</v>
      </c>
      <c r="L1087" s="33"/>
      <c r="M1087" s="38" t="s">
        <v>257</v>
      </c>
      <c r="N1087" s="35">
        <f>IF(M1087&gt;0,VLOOKUP(M1087,[2]lists!$G$6:$H$144,2,FALSE),"")</f>
        <v>0</v>
      </c>
      <c r="O1087" s="35"/>
      <c r="P1087" s="35" t="s">
        <v>515</v>
      </c>
      <c r="Q1087" s="35" t="s">
        <v>195</v>
      </c>
      <c r="R1087" s="29"/>
      <c r="S1087" s="35"/>
      <c r="T1087" s="38"/>
      <c r="U1087" s="35" t="s">
        <v>1659</v>
      </c>
      <c r="V1087" s="34" t="s">
        <v>15</v>
      </c>
      <c r="W1087" s="35" t="s">
        <v>388</v>
      </c>
      <c r="X1087" s="35" t="s">
        <v>1660</v>
      </c>
      <c r="Y1087" s="35" t="s">
        <v>1661</v>
      </c>
      <c r="Z1087" s="35">
        <v>2003</v>
      </c>
      <c r="AA1087" s="35" t="s">
        <v>1662</v>
      </c>
      <c r="AB1087" s="35"/>
      <c r="AC1087" s="34" t="s">
        <v>1663</v>
      </c>
      <c r="AD1087" s="34" t="s">
        <v>182</v>
      </c>
    </row>
    <row r="1088" spans="1:30" s="36" customFormat="1">
      <c r="A1088" s="39">
        <v>5037</v>
      </c>
      <c r="B1088" s="38" t="s">
        <v>385</v>
      </c>
      <c r="C1088" s="35" t="s">
        <v>1428</v>
      </c>
      <c r="D1088" s="33" t="s">
        <v>245</v>
      </c>
      <c r="E1088" s="33" t="str">
        <f>IF(D1088&gt;0,VLOOKUP(D1088,[2]lists!$C$6:$D$101,2,FALSE),"")</f>
        <v>White clover</v>
      </c>
      <c r="F1088" s="35"/>
      <c r="G1088" s="38" t="s">
        <v>394</v>
      </c>
      <c r="H1088" s="35"/>
      <c r="I1088" s="35" t="s">
        <v>540</v>
      </c>
      <c r="J1088" s="35" t="s">
        <v>1100</v>
      </c>
      <c r="K1088" s="34" t="s">
        <v>252</v>
      </c>
      <c r="L1088" s="33"/>
      <c r="M1088" s="38" t="s">
        <v>257</v>
      </c>
      <c r="N1088" s="35">
        <f>IF(M1088&gt;0,VLOOKUP(M1088,[2]lists!$G$6:$H$144,2,FALSE),"")</f>
        <v>0</v>
      </c>
      <c r="O1088" s="35"/>
      <c r="P1088" s="35" t="s">
        <v>515</v>
      </c>
      <c r="Q1088" s="35" t="s">
        <v>195</v>
      </c>
      <c r="R1088" s="29"/>
      <c r="S1088" s="35"/>
      <c r="T1088" s="38"/>
      <c r="U1088" s="35" t="s">
        <v>1659</v>
      </c>
      <c r="V1088" s="34" t="s">
        <v>15</v>
      </c>
      <c r="W1088" s="35" t="s">
        <v>388</v>
      </c>
      <c r="X1088" s="35" t="s">
        <v>1660</v>
      </c>
      <c r="Y1088" s="35" t="s">
        <v>1661</v>
      </c>
      <c r="Z1088" s="35">
        <v>2003</v>
      </c>
      <c r="AA1088" s="35" t="s">
        <v>1662</v>
      </c>
      <c r="AB1088" s="35"/>
      <c r="AC1088" s="34" t="s">
        <v>1663</v>
      </c>
      <c r="AD1088" s="34" t="s">
        <v>182</v>
      </c>
    </row>
    <row r="1089" spans="1:30" s="36" customFormat="1">
      <c r="A1089" s="39">
        <v>5037</v>
      </c>
      <c r="B1089" s="38" t="s">
        <v>385</v>
      </c>
      <c r="C1089" s="35" t="s">
        <v>1428</v>
      </c>
      <c r="D1089" s="33" t="s">
        <v>244</v>
      </c>
      <c r="E1089" s="33" t="str">
        <f>IF(D1089&gt;0,VLOOKUP(D1089,[2]lists!$C$6:$D$101,2,FALSE),"")</f>
        <v>Red clover</v>
      </c>
      <c r="F1089" s="35"/>
      <c r="G1089" s="38" t="s">
        <v>394</v>
      </c>
      <c r="H1089" s="35"/>
      <c r="I1089" s="35" t="s">
        <v>540</v>
      </c>
      <c r="J1089" s="35" t="s">
        <v>1100</v>
      </c>
      <c r="K1089" s="34" t="s">
        <v>252</v>
      </c>
      <c r="L1089" s="33"/>
      <c r="M1089" s="38" t="s">
        <v>257</v>
      </c>
      <c r="N1089" s="35">
        <f>IF(M1089&gt;0,VLOOKUP(M1089,[2]lists!$G$6:$H$144,2,FALSE),"")</f>
        <v>0</v>
      </c>
      <c r="O1089" s="35"/>
      <c r="P1089" s="35" t="s">
        <v>515</v>
      </c>
      <c r="Q1089" s="35" t="s">
        <v>195</v>
      </c>
      <c r="R1089" s="29"/>
      <c r="S1089" s="35"/>
      <c r="T1089" s="38"/>
      <c r="U1089" s="35" t="s">
        <v>1659</v>
      </c>
      <c r="V1089" s="34" t="s">
        <v>15</v>
      </c>
      <c r="W1089" s="35" t="s">
        <v>388</v>
      </c>
      <c r="X1089" s="35" t="s">
        <v>1660</v>
      </c>
      <c r="Y1089" s="35" t="s">
        <v>1661</v>
      </c>
      <c r="Z1089" s="35">
        <v>2003</v>
      </c>
      <c r="AA1089" s="35" t="s">
        <v>1662</v>
      </c>
      <c r="AB1089" s="35"/>
      <c r="AC1089" s="34" t="s">
        <v>1663</v>
      </c>
      <c r="AD1089" s="34" t="s">
        <v>182</v>
      </c>
    </row>
    <row r="1090" spans="1:30" s="36" customFormat="1">
      <c r="A1090" s="39">
        <v>5038</v>
      </c>
      <c r="B1090" s="38" t="s">
        <v>385</v>
      </c>
      <c r="C1090" s="35" t="s">
        <v>1428</v>
      </c>
      <c r="D1090" s="33" t="s">
        <v>78</v>
      </c>
      <c r="E1090" s="33" t="str">
        <f>IF(D1090&gt;0,VLOOKUP(D1090,[2]lists!$C$6:$D$101,2,FALSE),"")</f>
        <v>Luzerne (= alfalfa)</v>
      </c>
      <c r="F1090" s="35"/>
      <c r="G1090" s="38" t="s">
        <v>394</v>
      </c>
      <c r="H1090" s="35"/>
      <c r="I1090" s="35" t="s">
        <v>540</v>
      </c>
      <c r="J1090" s="35" t="s">
        <v>1614</v>
      </c>
      <c r="K1090" s="34" t="s">
        <v>252</v>
      </c>
      <c r="L1090" s="33"/>
      <c r="M1090" s="38" t="s">
        <v>317</v>
      </c>
      <c r="N1090" s="35">
        <f>IF(M1090&gt;0,VLOOKUP(M1090,[2]lists!$G$6:$H$144,2,FALSE),"")</f>
        <v>0</v>
      </c>
      <c r="O1090" s="35"/>
      <c r="P1090" s="35" t="s">
        <v>515</v>
      </c>
      <c r="Q1090" s="35" t="s">
        <v>195</v>
      </c>
      <c r="R1090" s="29"/>
      <c r="S1090" s="35"/>
      <c r="T1090" s="38"/>
      <c r="U1090" s="35" t="s">
        <v>1664</v>
      </c>
      <c r="V1090" s="34" t="s">
        <v>15</v>
      </c>
      <c r="W1090" s="35" t="s">
        <v>1431</v>
      </c>
      <c r="X1090" s="35" t="s">
        <v>1665</v>
      </c>
      <c r="Y1090" s="35" t="s">
        <v>1666</v>
      </c>
      <c r="Z1090" s="35">
        <v>2018</v>
      </c>
      <c r="AA1090" s="35" t="s">
        <v>1667</v>
      </c>
      <c r="AB1090" s="35"/>
      <c r="AC1090" s="34"/>
      <c r="AD1090" s="34" t="s">
        <v>182</v>
      </c>
    </row>
    <row r="1091" spans="1:30" s="36" customFormat="1">
      <c r="A1091" s="39">
        <v>5038</v>
      </c>
      <c r="B1091" s="38" t="s">
        <v>385</v>
      </c>
      <c r="C1091" s="35" t="s">
        <v>1428</v>
      </c>
      <c r="D1091" s="33" t="s">
        <v>74</v>
      </c>
      <c r="E1091" s="33" t="str">
        <f>IF(D1091&gt;0,VLOOKUP(D1091,[2]lists!$C$6:$D$101,2,FALSE),"")</f>
        <v>Clover</v>
      </c>
      <c r="F1091" s="35"/>
      <c r="G1091" s="38" t="s">
        <v>394</v>
      </c>
      <c r="H1091" s="35"/>
      <c r="I1091" s="35" t="s">
        <v>540</v>
      </c>
      <c r="J1091" s="35" t="s">
        <v>1614</v>
      </c>
      <c r="K1091" s="34" t="s">
        <v>252</v>
      </c>
      <c r="L1091" s="33"/>
      <c r="M1091" s="38" t="s">
        <v>317</v>
      </c>
      <c r="N1091" s="35">
        <f>IF(M1091&gt;0,VLOOKUP(M1091,[2]lists!$G$6:$H$144,2,FALSE),"")</f>
        <v>0</v>
      </c>
      <c r="O1091" s="35"/>
      <c r="P1091" s="35" t="s">
        <v>515</v>
      </c>
      <c r="Q1091" s="35" t="s">
        <v>195</v>
      </c>
      <c r="R1091" s="29"/>
      <c r="S1091" s="35"/>
      <c r="T1091" s="38"/>
      <c r="U1091" s="35" t="s">
        <v>1664</v>
      </c>
      <c r="V1091" s="34" t="s">
        <v>15</v>
      </c>
      <c r="W1091" s="35" t="s">
        <v>1431</v>
      </c>
      <c r="X1091" s="35" t="s">
        <v>1665</v>
      </c>
      <c r="Y1091" s="35" t="s">
        <v>1666</v>
      </c>
      <c r="Z1091" s="35">
        <v>2018</v>
      </c>
      <c r="AA1091" s="35" t="s">
        <v>1667</v>
      </c>
      <c r="AB1091" s="35"/>
      <c r="AC1091" s="34"/>
      <c r="AD1091" s="34" t="s">
        <v>182</v>
      </c>
    </row>
    <row r="1092" spans="1:30" s="36" customFormat="1">
      <c r="A1092" s="39">
        <v>5038</v>
      </c>
      <c r="B1092" s="38" t="s">
        <v>385</v>
      </c>
      <c r="C1092" s="35" t="s">
        <v>1428</v>
      </c>
      <c r="D1092" s="33" t="s">
        <v>78</v>
      </c>
      <c r="E1092" s="33" t="str">
        <f>IF(D1092&gt;0,VLOOKUP(D1092,[2]lists!$C$6:$D$101,2,FALSE),"")</f>
        <v>Luzerne (= alfalfa)</v>
      </c>
      <c r="F1092" s="35"/>
      <c r="G1092" s="38" t="s">
        <v>394</v>
      </c>
      <c r="H1092" s="35"/>
      <c r="I1092" s="35" t="s">
        <v>540</v>
      </c>
      <c r="J1092" s="35" t="s">
        <v>1614</v>
      </c>
      <c r="K1092" s="34" t="s">
        <v>252</v>
      </c>
      <c r="L1092" s="33"/>
      <c r="M1092" s="38" t="s">
        <v>326</v>
      </c>
      <c r="N1092" s="35">
        <f>IF(M1092&gt;0,VLOOKUP(M1092,[2]lists!$G$6:$H$144,2,FALSE),"")</f>
        <v>0</v>
      </c>
      <c r="O1092" s="35"/>
      <c r="P1092" s="35" t="s">
        <v>515</v>
      </c>
      <c r="Q1092" s="35" t="s">
        <v>195</v>
      </c>
      <c r="R1092" s="29"/>
      <c r="S1092" s="35"/>
      <c r="T1092" s="38"/>
      <c r="U1092" s="35" t="s">
        <v>1664</v>
      </c>
      <c r="V1092" s="34" t="s">
        <v>15</v>
      </c>
      <c r="W1092" s="35" t="s">
        <v>1431</v>
      </c>
      <c r="X1092" s="35" t="s">
        <v>1665</v>
      </c>
      <c r="Y1092" s="35" t="s">
        <v>1666</v>
      </c>
      <c r="Z1092" s="35">
        <v>2018</v>
      </c>
      <c r="AA1092" s="35" t="s">
        <v>1667</v>
      </c>
      <c r="AB1092" s="35"/>
      <c r="AC1092" s="34"/>
      <c r="AD1092" s="34" t="s">
        <v>182</v>
      </c>
    </row>
    <row r="1093" spans="1:30" s="36" customFormat="1">
      <c r="A1093" s="39">
        <v>5038</v>
      </c>
      <c r="B1093" s="38" t="s">
        <v>385</v>
      </c>
      <c r="C1093" s="35" t="s">
        <v>1428</v>
      </c>
      <c r="D1093" s="33" t="s">
        <v>78</v>
      </c>
      <c r="E1093" s="33" t="str">
        <f>IF(D1093&gt;0,VLOOKUP(D1093,[2]lists!$C$6:$D$101,2,FALSE),"")</f>
        <v>Luzerne (= alfalfa)</v>
      </c>
      <c r="F1093" s="35"/>
      <c r="G1093" s="38" t="s">
        <v>394</v>
      </c>
      <c r="H1093" s="35"/>
      <c r="I1093" s="35" t="s">
        <v>540</v>
      </c>
      <c r="J1093" s="35" t="s">
        <v>1614</v>
      </c>
      <c r="K1093" s="34" t="s">
        <v>252</v>
      </c>
      <c r="L1093" s="33"/>
      <c r="M1093" s="38" t="s">
        <v>354</v>
      </c>
      <c r="N1093" s="35">
        <f>IF(M1093&gt;0,VLOOKUP(M1093,[2]lists!$G$6:$H$144,2,FALSE),"")</f>
        <v>0</v>
      </c>
      <c r="O1093" s="35"/>
      <c r="P1093" s="35" t="s">
        <v>515</v>
      </c>
      <c r="Q1093" s="35" t="s">
        <v>195</v>
      </c>
      <c r="R1093" s="29"/>
      <c r="S1093" s="35"/>
      <c r="T1093" s="38"/>
      <c r="U1093" s="35" t="s">
        <v>1664</v>
      </c>
      <c r="V1093" s="34" t="s">
        <v>15</v>
      </c>
      <c r="W1093" s="35" t="s">
        <v>1431</v>
      </c>
      <c r="X1093" s="35" t="s">
        <v>1665</v>
      </c>
      <c r="Y1093" s="35" t="s">
        <v>1666</v>
      </c>
      <c r="Z1093" s="35">
        <v>2018</v>
      </c>
      <c r="AA1093" s="35" t="s">
        <v>1667</v>
      </c>
      <c r="AB1093" s="35"/>
      <c r="AC1093" s="34"/>
      <c r="AD1093" s="34" t="s">
        <v>182</v>
      </c>
    </row>
    <row r="1094" spans="1:30" s="36" customFormat="1">
      <c r="A1094" s="39">
        <v>5038</v>
      </c>
      <c r="B1094" s="38" t="s">
        <v>385</v>
      </c>
      <c r="C1094" s="35" t="s">
        <v>1428</v>
      </c>
      <c r="D1094" s="33" t="s">
        <v>74</v>
      </c>
      <c r="E1094" s="33" t="str">
        <f>IF(D1094&gt;0,VLOOKUP(D1094,[2]lists!$C$6:$D$101,2,FALSE),"")</f>
        <v>Clover</v>
      </c>
      <c r="F1094" s="35"/>
      <c r="G1094" s="38" t="s">
        <v>394</v>
      </c>
      <c r="H1094" s="35"/>
      <c r="I1094" s="35" t="s">
        <v>540</v>
      </c>
      <c r="J1094" s="35" t="s">
        <v>1614</v>
      </c>
      <c r="K1094" s="34" t="s">
        <v>252</v>
      </c>
      <c r="L1094" s="33"/>
      <c r="M1094" s="38" t="s">
        <v>354</v>
      </c>
      <c r="N1094" s="35">
        <f>IF(M1094&gt;0,VLOOKUP(M1094,[2]lists!$G$6:$H$144,2,FALSE),"")</f>
        <v>0</v>
      </c>
      <c r="O1094" s="35"/>
      <c r="P1094" s="35" t="s">
        <v>515</v>
      </c>
      <c r="Q1094" s="35" t="s">
        <v>195</v>
      </c>
      <c r="R1094" s="29"/>
      <c r="S1094" s="35"/>
      <c r="T1094" s="38"/>
      <c r="U1094" s="35" t="s">
        <v>1664</v>
      </c>
      <c r="V1094" s="34" t="s">
        <v>15</v>
      </c>
      <c r="W1094" s="35" t="s">
        <v>1431</v>
      </c>
      <c r="X1094" s="35" t="s">
        <v>1665</v>
      </c>
      <c r="Y1094" s="35" t="s">
        <v>1666</v>
      </c>
      <c r="Z1094" s="35">
        <v>2018</v>
      </c>
      <c r="AA1094" s="35" t="s">
        <v>1667</v>
      </c>
      <c r="AB1094" s="35"/>
      <c r="AC1094" s="34"/>
      <c r="AD1094" s="34" t="s">
        <v>182</v>
      </c>
    </row>
    <row r="1095" spans="1:30" s="36" customFormat="1">
      <c r="A1095" s="39">
        <v>5038</v>
      </c>
      <c r="B1095" s="38" t="s">
        <v>385</v>
      </c>
      <c r="C1095" s="35" t="s">
        <v>1428</v>
      </c>
      <c r="D1095" s="33" t="s">
        <v>78</v>
      </c>
      <c r="E1095" s="33" t="str">
        <f>IF(D1095&gt;0,VLOOKUP(D1095,[2]lists!$C$6:$D$101,2,FALSE),"")</f>
        <v>Luzerne (= alfalfa)</v>
      </c>
      <c r="F1095" s="35"/>
      <c r="G1095" s="38" t="s">
        <v>394</v>
      </c>
      <c r="H1095" s="35"/>
      <c r="I1095" s="35" t="s">
        <v>540</v>
      </c>
      <c r="J1095" s="35" t="s">
        <v>1614</v>
      </c>
      <c r="K1095" s="34" t="s">
        <v>252</v>
      </c>
      <c r="L1095" s="33"/>
      <c r="M1095" s="38" t="s">
        <v>275</v>
      </c>
      <c r="N1095" s="35">
        <f>IF(M1095&gt;0,VLOOKUP(M1095,[2]lists!$G$6:$H$144,2,FALSE),"")</f>
        <v>0</v>
      </c>
      <c r="O1095" s="35"/>
      <c r="P1095" s="35" t="s">
        <v>515</v>
      </c>
      <c r="Q1095" s="35" t="s">
        <v>195</v>
      </c>
      <c r="R1095" s="29"/>
      <c r="S1095" s="35"/>
      <c r="T1095" s="38"/>
      <c r="U1095" s="35" t="s">
        <v>1664</v>
      </c>
      <c r="V1095" s="34" t="s">
        <v>15</v>
      </c>
      <c r="W1095" s="35" t="s">
        <v>1431</v>
      </c>
      <c r="X1095" s="35" t="s">
        <v>1665</v>
      </c>
      <c r="Y1095" s="35" t="s">
        <v>1666</v>
      </c>
      <c r="Z1095" s="35">
        <v>2018</v>
      </c>
      <c r="AA1095" s="35" t="s">
        <v>1667</v>
      </c>
      <c r="AB1095" s="35"/>
      <c r="AC1095" s="34"/>
      <c r="AD1095" s="34" t="s">
        <v>182</v>
      </c>
    </row>
    <row r="1096" spans="1:30" s="36" customFormat="1">
      <c r="A1096" s="39">
        <v>5038</v>
      </c>
      <c r="B1096" s="38" t="s">
        <v>385</v>
      </c>
      <c r="C1096" s="35" t="s">
        <v>1428</v>
      </c>
      <c r="D1096" s="33" t="s">
        <v>78</v>
      </c>
      <c r="E1096" s="33" t="str">
        <f>IF(D1096&gt;0,VLOOKUP(D1096,[2]lists!$C$6:$D$101,2,FALSE),"")</f>
        <v>Luzerne (= alfalfa)</v>
      </c>
      <c r="F1096" s="35"/>
      <c r="G1096" s="38" t="s">
        <v>394</v>
      </c>
      <c r="H1096" s="35"/>
      <c r="I1096" s="35" t="s">
        <v>540</v>
      </c>
      <c r="J1096" s="35" t="s">
        <v>1614</v>
      </c>
      <c r="K1096" s="34" t="s">
        <v>252</v>
      </c>
      <c r="L1096" s="33"/>
      <c r="M1096" s="38" t="s">
        <v>331</v>
      </c>
      <c r="N1096" s="35">
        <f>IF(M1096&gt;0,VLOOKUP(M1096,[2]lists!$G$6:$H$144,2,FALSE),"")</f>
        <v>0</v>
      </c>
      <c r="O1096" s="35"/>
      <c r="P1096" s="35" t="s">
        <v>515</v>
      </c>
      <c r="Q1096" s="35" t="s">
        <v>195</v>
      </c>
      <c r="R1096" s="29"/>
      <c r="S1096" s="35"/>
      <c r="T1096" s="38"/>
      <c r="U1096" s="35" t="s">
        <v>1664</v>
      </c>
      <c r="V1096" s="34" t="s">
        <v>15</v>
      </c>
      <c r="W1096" s="35" t="s">
        <v>1431</v>
      </c>
      <c r="X1096" s="35" t="s">
        <v>1665</v>
      </c>
      <c r="Y1096" s="35" t="s">
        <v>1666</v>
      </c>
      <c r="Z1096" s="35">
        <v>2018</v>
      </c>
      <c r="AA1096" s="35" t="s">
        <v>1667</v>
      </c>
      <c r="AB1096" s="35"/>
      <c r="AC1096" s="34"/>
      <c r="AD1096" s="34" t="s">
        <v>182</v>
      </c>
    </row>
    <row r="1097" spans="1:30" s="36" customFormat="1">
      <c r="A1097" s="39">
        <v>5038</v>
      </c>
      <c r="B1097" s="38" t="s">
        <v>385</v>
      </c>
      <c r="C1097" s="35" t="s">
        <v>1428</v>
      </c>
      <c r="D1097" s="33" t="s">
        <v>78</v>
      </c>
      <c r="E1097" s="33" t="str">
        <f>IF(D1097&gt;0,VLOOKUP(D1097,[2]lists!$C$6:$D$101,2,FALSE),"")</f>
        <v>Luzerne (= alfalfa)</v>
      </c>
      <c r="F1097" s="35"/>
      <c r="G1097" s="38" t="s">
        <v>394</v>
      </c>
      <c r="H1097" s="35"/>
      <c r="I1097" s="35" t="s">
        <v>540</v>
      </c>
      <c r="J1097" s="35" t="s">
        <v>1614</v>
      </c>
      <c r="K1097" s="34" t="s">
        <v>252</v>
      </c>
      <c r="L1097" s="33"/>
      <c r="M1097" s="38" t="s">
        <v>1347</v>
      </c>
      <c r="N1097" s="35">
        <f>IF(M1097&gt;0,VLOOKUP(M1097,[2]lists!$G$6:$H$144,2,FALSE),"")</f>
        <v>0</v>
      </c>
      <c r="O1097" s="35"/>
      <c r="P1097" s="35" t="s">
        <v>515</v>
      </c>
      <c r="Q1097" s="35" t="s">
        <v>195</v>
      </c>
      <c r="R1097" s="29"/>
      <c r="S1097" s="35"/>
      <c r="T1097" s="38"/>
      <c r="U1097" s="35" t="s">
        <v>1664</v>
      </c>
      <c r="V1097" s="34" t="s">
        <v>15</v>
      </c>
      <c r="W1097" s="35" t="s">
        <v>1431</v>
      </c>
      <c r="X1097" s="35" t="s">
        <v>1665</v>
      </c>
      <c r="Y1097" s="35" t="s">
        <v>1666</v>
      </c>
      <c r="Z1097" s="35">
        <v>2018</v>
      </c>
      <c r="AA1097" s="35" t="s">
        <v>1667</v>
      </c>
      <c r="AB1097" s="35"/>
      <c r="AC1097" s="34"/>
      <c r="AD1097" s="34" t="s">
        <v>182</v>
      </c>
    </row>
    <row r="1098" spans="1:30" s="36" customFormat="1">
      <c r="A1098" s="39">
        <v>5038</v>
      </c>
      <c r="B1098" s="38" t="s">
        <v>385</v>
      </c>
      <c r="C1098" s="35" t="s">
        <v>1428</v>
      </c>
      <c r="D1098" s="33" t="s">
        <v>225</v>
      </c>
      <c r="E1098" s="33" t="str">
        <f>IF(D1098&gt;0,VLOOKUP(D1098,[2]lists!$C$6:$D$101,2,FALSE),"")</f>
        <v>Lupins</v>
      </c>
      <c r="F1098" s="35"/>
      <c r="G1098" s="38" t="s">
        <v>405</v>
      </c>
      <c r="H1098" s="35"/>
      <c r="I1098" s="35" t="s">
        <v>540</v>
      </c>
      <c r="J1098" s="35" t="s">
        <v>1614</v>
      </c>
      <c r="K1098" s="34" t="s">
        <v>252</v>
      </c>
      <c r="L1098" s="33"/>
      <c r="M1098" s="38" t="s">
        <v>331</v>
      </c>
      <c r="N1098" s="35">
        <f>IF(M1098&gt;0,VLOOKUP(M1098,[2]lists!$G$6:$H$144,2,FALSE),"")</f>
        <v>0</v>
      </c>
      <c r="O1098" s="35"/>
      <c r="P1098" s="35" t="s">
        <v>515</v>
      </c>
      <c r="Q1098" s="35" t="s">
        <v>195</v>
      </c>
      <c r="R1098" s="29"/>
      <c r="S1098" s="35"/>
      <c r="T1098" s="38"/>
      <c r="U1098" s="35" t="s">
        <v>1664</v>
      </c>
      <c r="V1098" s="34" t="s">
        <v>15</v>
      </c>
      <c r="W1098" s="35" t="s">
        <v>1431</v>
      </c>
      <c r="X1098" s="35" t="s">
        <v>1665</v>
      </c>
      <c r="Y1098" s="35" t="s">
        <v>1666</v>
      </c>
      <c r="Z1098" s="35">
        <v>2018</v>
      </c>
      <c r="AA1098" s="35" t="s">
        <v>1667</v>
      </c>
      <c r="AB1098" s="35"/>
      <c r="AC1098" s="34"/>
      <c r="AD1098" s="34" t="s">
        <v>182</v>
      </c>
    </row>
    <row r="1099" spans="1:30" s="89" customFormat="1">
      <c r="A1099" s="72">
        <v>5039</v>
      </c>
      <c r="B1099" s="85" t="s">
        <v>385</v>
      </c>
      <c r="C1099" s="88" t="s">
        <v>1428</v>
      </c>
      <c r="D1099" s="85" t="s">
        <v>82</v>
      </c>
      <c r="E1099" s="85" t="str">
        <f>IF(D1099&gt;0,VLOOKUP(D1099,[2]lists!$C$6:$D$101,2,FALSE),"")</f>
        <v>Soybean</v>
      </c>
      <c r="F1099" s="88"/>
      <c r="G1099" s="85" t="s">
        <v>405</v>
      </c>
      <c r="H1099" s="88"/>
      <c r="I1099" s="88" t="s">
        <v>424</v>
      </c>
      <c r="J1099" s="88"/>
      <c r="K1099" s="90" t="s">
        <v>252</v>
      </c>
      <c r="L1099" s="85"/>
      <c r="M1099" s="85" t="s">
        <v>331</v>
      </c>
      <c r="N1099" s="35">
        <f>IF(M1099&gt;0,VLOOKUP(M1099,[2]lists!$G$6:$H$144,2,FALSE),"")</f>
        <v>0</v>
      </c>
      <c r="O1099" s="88"/>
      <c r="P1099" s="88" t="s">
        <v>515</v>
      </c>
      <c r="Q1099" s="88" t="s">
        <v>195</v>
      </c>
      <c r="S1099" s="88"/>
      <c r="T1099" s="85"/>
      <c r="U1099" s="88" t="s">
        <v>1668</v>
      </c>
      <c r="V1099" s="90" t="s">
        <v>14</v>
      </c>
      <c r="W1099" s="88" t="s">
        <v>388</v>
      </c>
      <c r="X1099" s="88" t="s">
        <v>1669</v>
      </c>
      <c r="Y1099" s="88" t="s">
        <v>1670</v>
      </c>
      <c r="Z1099" s="88">
        <v>2012</v>
      </c>
      <c r="AA1099" s="88" t="s">
        <v>1671</v>
      </c>
      <c r="AB1099" s="88"/>
      <c r="AC1099" s="90"/>
      <c r="AD1099" s="90" t="s">
        <v>182</v>
      </c>
    </row>
    <row r="1100" spans="1:30" s="36" customFormat="1">
      <c r="A1100" s="72">
        <v>5039</v>
      </c>
      <c r="B1100" s="38" t="s">
        <v>385</v>
      </c>
      <c r="C1100" s="35" t="s">
        <v>1428</v>
      </c>
      <c r="D1100" s="33" t="s">
        <v>78</v>
      </c>
      <c r="E1100" s="33" t="str">
        <f>IF(D1100&gt;0,VLOOKUP(D1100,[2]lists!$C$6:$D$101,2,FALSE),"")</f>
        <v>Luzerne (= alfalfa)</v>
      </c>
      <c r="F1100" s="35"/>
      <c r="G1100" s="38" t="s">
        <v>394</v>
      </c>
      <c r="H1100" s="35"/>
      <c r="I1100" s="35" t="s">
        <v>424</v>
      </c>
      <c r="J1100" s="35"/>
      <c r="K1100" s="34" t="s">
        <v>252</v>
      </c>
      <c r="L1100" s="33"/>
      <c r="M1100" s="38" t="s">
        <v>331</v>
      </c>
      <c r="N1100" s="35">
        <f>IF(M1100&gt;0,VLOOKUP(M1100,[2]lists!$G$6:$H$144,2,FALSE),"")</f>
        <v>0</v>
      </c>
      <c r="O1100" s="35"/>
      <c r="P1100" s="35" t="s">
        <v>515</v>
      </c>
      <c r="Q1100" s="35" t="s">
        <v>195</v>
      </c>
      <c r="R1100" s="29"/>
      <c r="S1100" s="35"/>
      <c r="T1100" s="38"/>
      <c r="U1100" s="88" t="s">
        <v>1668</v>
      </c>
      <c r="V1100" s="90" t="s">
        <v>14</v>
      </c>
      <c r="W1100" s="88" t="s">
        <v>388</v>
      </c>
      <c r="X1100" s="88" t="s">
        <v>1669</v>
      </c>
      <c r="Y1100" s="88" t="s">
        <v>1670</v>
      </c>
      <c r="Z1100" s="88">
        <v>2012</v>
      </c>
      <c r="AA1100" s="88" t="s">
        <v>1671</v>
      </c>
      <c r="AB1100" s="88"/>
      <c r="AC1100" s="90"/>
      <c r="AD1100" s="90" t="s">
        <v>182</v>
      </c>
    </row>
    <row r="1101" spans="1:30" s="36" customFormat="1">
      <c r="A1101" s="72">
        <v>5039</v>
      </c>
      <c r="B1101" s="38" t="s">
        <v>385</v>
      </c>
      <c r="C1101" s="35" t="s">
        <v>1428</v>
      </c>
      <c r="D1101" s="33" t="s">
        <v>117</v>
      </c>
      <c r="E1101" s="33" t="str">
        <f>IF(D1101&gt;0,VLOOKUP(D1101,[2]lists!$C$6:$D$101,2,FALSE),"")</f>
        <v>Sorghum, Sudangrass</v>
      </c>
      <c r="F1101" s="35"/>
      <c r="G1101" s="38" t="s">
        <v>394</v>
      </c>
      <c r="H1101" s="35"/>
      <c r="I1101" s="35" t="s">
        <v>424</v>
      </c>
      <c r="J1101" s="35"/>
      <c r="K1101" s="34" t="s">
        <v>252</v>
      </c>
      <c r="L1101" s="33"/>
      <c r="M1101" s="38" t="s">
        <v>331</v>
      </c>
      <c r="N1101" s="35">
        <f>IF(M1101&gt;0,VLOOKUP(M1101,[2]lists!$G$6:$H$144,2,FALSE),"")</f>
        <v>0</v>
      </c>
      <c r="O1101" s="35"/>
      <c r="P1101" s="35" t="s">
        <v>515</v>
      </c>
      <c r="Q1101" s="35" t="s">
        <v>195</v>
      </c>
      <c r="R1101" s="29"/>
      <c r="S1101" s="35"/>
      <c r="T1101" s="38"/>
      <c r="U1101" s="88" t="s">
        <v>1668</v>
      </c>
      <c r="V1101" s="90" t="s">
        <v>14</v>
      </c>
      <c r="W1101" s="88" t="s">
        <v>388</v>
      </c>
      <c r="X1101" s="88" t="s">
        <v>1669</v>
      </c>
      <c r="Y1101" s="88" t="s">
        <v>1670</v>
      </c>
      <c r="Z1101" s="88">
        <v>2012</v>
      </c>
      <c r="AA1101" s="88" t="s">
        <v>1671</v>
      </c>
      <c r="AB1101" s="88"/>
      <c r="AC1101" s="90"/>
      <c r="AD1101" s="90" t="s">
        <v>182</v>
      </c>
    </row>
    <row r="1102" spans="1:30" s="36" customFormat="1">
      <c r="A1102" s="72">
        <v>5039</v>
      </c>
      <c r="B1102" s="38" t="s">
        <v>385</v>
      </c>
      <c r="C1102" s="35" t="s">
        <v>1428</v>
      </c>
      <c r="D1102" s="33" t="s">
        <v>80</v>
      </c>
      <c r="E1102" s="33" t="str">
        <f>IF(D1102&gt;0,VLOOKUP(D1102,[2]lists!$C$6:$D$101,2,FALSE),"")</f>
        <v>Potato</v>
      </c>
      <c r="F1102" s="35"/>
      <c r="G1102" s="38" t="s">
        <v>405</v>
      </c>
      <c r="H1102" s="35"/>
      <c r="I1102" s="35" t="s">
        <v>424</v>
      </c>
      <c r="J1102" s="35"/>
      <c r="K1102" s="34" t="s">
        <v>252</v>
      </c>
      <c r="L1102" s="33"/>
      <c r="M1102" s="38" t="s">
        <v>262</v>
      </c>
      <c r="N1102" s="35" t="str">
        <f>IF(M1102&gt;0,VLOOKUP(M1102,[2]lists!$G$6:$H$144,2,FALSE),"")</f>
        <v>Colletotrichum atramentarium</v>
      </c>
      <c r="O1102" s="35"/>
      <c r="P1102" s="35" t="s">
        <v>515</v>
      </c>
      <c r="Q1102" s="35" t="s">
        <v>195</v>
      </c>
      <c r="R1102" s="29"/>
      <c r="S1102" s="35"/>
      <c r="T1102" s="38"/>
      <c r="U1102" s="88" t="s">
        <v>1668</v>
      </c>
      <c r="V1102" s="90" t="s">
        <v>14</v>
      </c>
      <c r="W1102" s="88" t="s">
        <v>388</v>
      </c>
      <c r="X1102" s="88" t="s">
        <v>1669</v>
      </c>
      <c r="Y1102" s="88" t="s">
        <v>1670</v>
      </c>
      <c r="Z1102" s="88">
        <v>2012</v>
      </c>
      <c r="AA1102" s="88" t="s">
        <v>1671</v>
      </c>
      <c r="AB1102" s="88"/>
      <c r="AC1102" s="90"/>
      <c r="AD1102" s="90" t="s">
        <v>182</v>
      </c>
    </row>
    <row r="1103" spans="1:30" s="36" customFormat="1">
      <c r="A1103" s="72">
        <v>5039</v>
      </c>
      <c r="B1103" s="38" t="s">
        <v>385</v>
      </c>
      <c r="C1103" s="35" t="s">
        <v>1428</v>
      </c>
      <c r="D1103" s="33" t="s">
        <v>105</v>
      </c>
      <c r="E1103" s="33" t="str">
        <f>IF(D1103&gt;0,VLOOKUP(D1103,[2]lists!$C$6:$D$101,2,FALSE),"")</f>
        <v>Tomato</v>
      </c>
      <c r="F1103" s="35"/>
      <c r="G1103" s="38" t="s">
        <v>405</v>
      </c>
      <c r="H1103" s="35"/>
      <c r="I1103" s="35" t="s">
        <v>424</v>
      </c>
      <c r="J1103" s="35"/>
      <c r="K1103" s="34" t="s">
        <v>252</v>
      </c>
      <c r="L1103" s="33"/>
      <c r="M1103" s="38" t="s">
        <v>262</v>
      </c>
      <c r="N1103" s="35" t="str">
        <f>IF(M1103&gt;0,VLOOKUP(M1103,[2]lists!$G$6:$H$144,2,FALSE),"")</f>
        <v>Colletotrichum atramentarium</v>
      </c>
      <c r="O1103" s="35"/>
      <c r="P1103" s="35" t="s">
        <v>515</v>
      </c>
      <c r="Q1103" s="35" t="s">
        <v>195</v>
      </c>
      <c r="R1103" s="29"/>
      <c r="S1103" s="35"/>
      <c r="T1103" s="38"/>
      <c r="U1103" s="88" t="s">
        <v>1668</v>
      </c>
      <c r="V1103" s="90" t="s">
        <v>14</v>
      </c>
      <c r="W1103" s="88" t="s">
        <v>388</v>
      </c>
      <c r="X1103" s="88" t="s">
        <v>1669</v>
      </c>
      <c r="Y1103" s="88" t="s">
        <v>1670</v>
      </c>
      <c r="Z1103" s="88">
        <v>2012</v>
      </c>
      <c r="AA1103" s="88" t="s">
        <v>1671</v>
      </c>
      <c r="AB1103" s="88"/>
      <c r="AC1103" s="90"/>
      <c r="AD1103" s="90" t="s">
        <v>182</v>
      </c>
    </row>
    <row r="1104" spans="1:30" s="36" customFormat="1">
      <c r="A1104" s="72">
        <v>5039</v>
      </c>
      <c r="B1104" s="38" t="s">
        <v>385</v>
      </c>
      <c r="C1104" s="35" t="s">
        <v>1428</v>
      </c>
      <c r="D1104" s="33" t="s">
        <v>103</v>
      </c>
      <c r="E1104" s="33" t="str">
        <f>IF(D1104&gt;0,VLOOKUP(D1104,[2]lists!$C$6:$D$101,2,FALSE),"")</f>
        <v>Strawberry</v>
      </c>
      <c r="F1104" s="35"/>
      <c r="G1104" s="38" t="s">
        <v>405</v>
      </c>
      <c r="H1104" s="35"/>
      <c r="I1104" s="35" t="s">
        <v>424</v>
      </c>
      <c r="J1104" s="35"/>
      <c r="K1104" s="34" t="s">
        <v>252</v>
      </c>
      <c r="L1104" s="33"/>
      <c r="M1104" s="38" t="s">
        <v>262</v>
      </c>
      <c r="N1104" s="35" t="str">
        <f>IF(M1104&gt;0,VLOOKUP(M1104,[2]lists!$G$6:$H$144,2,FALSE),"")</f>
        <v>Colletotrichum atramentarium</v>
      </c>
      <c r="O1104" s="35"/>
      <c r="P1104" s="35" t="s">
        <v>515</v>
      </c>
      <c r="Q1104" s="35" t="s">
        <v>195</v>
      </c>
      <c r="R1104" s="29"/>
      <c r="S1104" s="35"/>
      <c r="T1104" s="38"/>
      <c r="U1104" s="88" t="s">
        <v>1668</v>
      </c>
      <c r="V1104" s="90" t="s">
        <v>14</v>
      </c>
      <c r="W1104" s="88" t="s">
        <v>388</v>
      </c>
      <c r="X1104" s="88" t="s">
        <v>1669</v>
      </c>
      <c r="Y1104" s="88" t="s">
        <v>1670</v>
      </c>
      <c r="Z1104" s="88">
        <v>2012</v>
      </c>
      <c r="AA1104" s="88" t="s">
        <v>1671</v>
      </c>
      <c r="AB1104" s="88"/>
      <c r="AC1104" s="90"/>
      <c r="AD1104" s="90" t="s">
        <v>182</v>
      </c>
    </row>
    <row r="1105" spans="1:30" s="36" customFormat="1">
      <c r="A1105" s="39">
        <v>5040</v>
      </c>
      <c r="B1105" s="35" t="s">
        <v>385</v>
      </c>
      <c r="C1105" s="35" t="s">
        <v>1428</v>
      </c>
      <c r="D1105" s="33" t="s">
        <v>244</v>
      </c>
      <c r="E1105" s="33" t="str">
        <f>IF(D1105&gt;0,VLOOKUP(D1105,[2]lists!$C$6:$D$101,2,FALSE),"")</f>
        <v>Red clover</v>
      </c>
      <c r="F1105" s="35" t="s">
        <v>1672</v>
      </c>
      <c r="G1105" s="38" t="s">
        <v>394</v>
      </c>
      <c r="H1105" s="35"/>
      <c r="I1105" s="35" t="s">
        <v>540</v>
      </c>
      <c r="J1105" s="35" t="s">
        <v>1100</v>
      </c>
      <c r="K1105" s="34" t="s">
        <v>252</v>
      </c>
      <c r="L1105" s="33"/>
      <c r="M1105" s="38" t="s">
        <v>1348</v>
      </c>
      <c r="N1105" s="35">
        <f>IF(M1105&gt;0,VLOOKUP(M1105,[2]lists!$G$6:$H$144,2,FALSE),"")</f>
        <v>0</v>
      </c>
      <c r="O1105" s="35"/>
      <c r="P1105" s="35" t="s">
        <v>515</v>
      </c>
      <c r="Q1105" s="35" t="s">
        <v>255</v>
      </c>
      <c r="R1105" s="29"/>
      <c r="S1105" s="35"/>
      <c r="T1105" s="38" t="s">
        <v>453</v>
      </c>
      <c r="U1105" s="35" t="s">
        <v>1673</v>
      </c>
      <c r="V1105" s="34" t="s">
        <v>250</v>
      </c>
      <c r="W1105" s="35" t="s">
        <v>388</v>
      </c>
      <c r="X1105" s="35" t="s">
        <v>1674</v>
      </c>
      <c r="Y1105" s="35" t="s">
        <v>1675</v>
      </c>
      <c r="Z1105" s="35">
        <v>2016</v>
      </c>
      <c r="AA1105" s="35" t="s">
        <v>1676</v>
      </c>
      <c r="AB1105" s="35"/>
      <c r="AC1105" s="34"/>
      <c r="AD1105" s="34" t="s">
        <v>182</v>
      </c>
    </row>
    <row r="1106" spans="1:30" s="36" customFormat="1">
      <c r="A1106" s="39">
        <v>5040</v>
      </c>
      <c r="B1106" s="35" t="s">
        <v>385</v>
      </c>
      <c r="C1106" s="35" t="s">
        <v>1428</v>
      </c>
      <c r="D1106" s="33" t="s">
        <v>244</v>
      </c>
      <c r="E1106" s="33" t="str">
        <f>IF(D1106&gt;0,VLOOKUP(D1106,[2]lists!$C$6:$D$101,2,FALSE),"")</f>
        <v>Red clover</v>
      </c>
      <c r="F1106" s="35" t="s">
        <v>1672</v>
      </c>
      <c r="G1106" s="38" t="s">
        <v>394</v>
      </c>
      <c r="H1106" s="35"/>
      <c r="I1106" s="35" t="s">
        <v>540</v>
      </c>
      <c r="J1106" s="35" t="s">
        <v>1100</v>
      </c>
      <c r="K1106" s="34" t="s">
        <v>252</v>
      </c>
      <c r="L1106" s="33"/>
      <c r="M1106" s="38" t="s">
        <v>267</v>
      </c>
      <c r="N1106" s="35">
        <f>IF(M1106&gt;0,VLOOKUP(M1106,[2]lists!$G$6:$H$144,2,FALSE),"")</f>
        <v>0</v>
      </c>
      <c r="O1106" s="35"/>
      <c r="P1106" s="35" t="s">
        <v>515</v>
      </c>
      <c r="Q1106" s="35" t="s">
        <v>255</v>
      </c>
      <c r="R1106" s="29"/>
      <c r="S1106" s="35"/>
      <c r="T1106" s="38" t="s">
        <v>453</v>
      </c>
      <c r="U1106" s="35" t="s">
        <v>1673</v>
      </c>
      <c r="V1106" s="34" t="s">
        <v>250</v>
      </c>
      <c r="W1106" s="35" t="s">
        <v>388</v>
      </c>
      <c r="X1106" s="35" t="s">
        <v>1674</v>
      </c>
      <c r="Y1106" s="35" t="s">
        <v>1675</v>
      </c>
      <c r="Z1106" s="35">
        <v>2016</v>
      </c>
      <c r="AA1106" s="35" t="s">
        <v>1676</v>
      </c>
      <c r="AB1106" s="35"/>
      <c r="AC1106" s="34"/>
      <c r="AD1106" s="34" t="s">
        <v>182</v>
      </c>
    </row>
    <row r="1107" spans="1:30" s="36" customFormat="1">
      <c r="A1107" s="39">
        <v>5040</v>
      </c>
      <c r="B1107" s="35" t="s">
        <v>385</v>
      </c>
      <c r="C1107" s="35" t="s">
        <v>1428</v>
      </c>
      <c r="D1107" s="33" t="s">
        <v>244</v>
      </c>
      <c r="E1107" s="33" t="str">
        <f>IF(D1107&gt;0,VLOOKUP(D1107,[2]lists!$C$6:$D$101,2,FALSE),"")</f>
        <v>Red clover</v>
      </c>
      <c r="F1107" s="35" t="s">
        <v>1672</v>
      </c>
      <c r="G1107" s="38" t="s">
        <v>394</v>
      </c>
      <c r="H1107" s="35"/>
      <c r="I1107" s="35" t="s">
        <v>540</v>
      </c>
      <c r="J1107" s="35" t="s">
        <v>1100</v>
      </c>
      <c r="K1107" s="34" t="s">
        <v>252</v>
      </c>
      <c r="L1107" s="33"/>
      <c r="M1107" s="38" t="s">
        <v>273</v>
      </c>
      <c r="N1107" s="35">
        <f>IF(M1107&gt;0,VLOOKUP(M1107,[2]lists!$G$6:$H$144,2,FALSE),"")</f>
        <v>0</v>
      </c>
      <c r="O1107" s="35"/>
      <c r="P1107" s="35" t="s">
        <v>515</v>
      </c>
      <c r="Q1107" s="35" t="s">
        <v>255</v>
      </c>
      <c r="R1107" s="29"/>
      <c r="S1107" s="35"/>
      <c r="T1107" s="38" t="s">
        <v>453</v>
      </c>
      <c r="U1107" s="35" t="s">
        <v>1673</v>
      </c>
      <c r="V1107" s="34" t="s">
        <v>250</v>
      </c>
      <c r="W1107" s="35" t="s">
        <v>388</v>
      </c>
      <c r="X1107" s="35" t="s">
        <v>1674</v>
      </c>
      <c r="Y1107" s="35" t="s">
        <v>1675</v>
      </c>
      <c r="Z1107" s="35">
        <v>2016</v>
      </c>
      <c r="AA1107" s="35" t="s">
        <v>1676</v>
      </c>
      <c r="AB1107" s="35"/>
      <c r="AC1107" s="34"/>
      <c r="AD1107" s="34" t="s">
        <v>182</v>
      </c>
    </row>
    <row r="1108" spans="1:30" s="36" customFormat="1">
      <c r="A1108" s="39">
        <v>5040</v>
      </c>
      <c r="B1108" s="35" t="s">
        <v>385</v>
      </c>
      <c r="C1108" s="35" t="s">
        <v>1428</v>
      </c>
      <c r="D1108" s="33" t="s">
        <v>244</v>
      </c>
      <c r="E1108" s="33" t="str">
        <f>IF(D1108&gt;0,VLOOKUP(D1108,[2]lists!$C$6:$D$101,2,FALSE),"")</f>
        <v>Red clover</v>
      </c>
      <c r="F1108" s="35" t="s">
        <v>1672</v>
      </c>
      <c r="G1108" s="38" t="s">
        <v>394</v>
      </c>
      <c r="H1108" s="35"/>
      <c r="I1108" s="35" t="s">
        <v>540</v>
      </c>
      <c r="J1108" s="35" t="s">
        <v>1100</v>
      </c>
      <c r="K1108" s="34" t="s">
        <v>252</v>
      </c>
      <c r="L1108" s="33"/>
      <c r="M1108" s="38" t="s">
        <v>274</v>
      </c>
      <c r="N1108" s="35">
        <f>IF(M1108&gt;0,VLOOKUP(M1108,[2]lists!$G$6:$H$144,2,FALSE),"")</f>
        <v>0</v>
      </c>
      <c r="O1108" s="35"/>
      <c r="P1108" s="35" t="s">
        <v>515</v>
      </c>
      <c r="Q1108" s="35" t="s">
        <v>197</v>
      </c>
      <c r="R1108" s="29"/>
      <c r="S1108" s="35"/>
      <c r="T1108" s="38" t="s">
        <v>453</v>
      </c>
      <c r="U1108" s="35" t="s">
        <v>1673</v>
      </c>
      <c r="V1108" s="34" t="s">
        <v>250</v>
      </c>
      <c r="W1108" s="35" t="s">
        <v>388</v>
      </c>
      <c r="X1108" s="35" t="s">
        <v>1674</v>
      </c>
      <c r="Y1108" s="35" t="s">
        <v>1675</v>
      </c>
      <c r="Z1108" s="35">
        <v>2016</v>
      </c>
      <c r="AA1108" s="35" t="s">
        <v>1676</v>
      </c>
      <c r="AB1108" s="35"/>
      <c r="AC1108" s="34"/>
      <c r="AD1108" s="34" t="s">
        <v>182</v>
      </c>
    </row>
    <row r="1109" spans="1:30" s="36" customFormat="1">
      <c r="A1109" s="39">
        <v>5041</v>
      </c>
      <c r="B1109" s="35" t="s">
        <v>385</v>
      </c>
      <c r="C1109" s="35" t="s">
        <v>1428</v>
      </c>
      <c r="D1109" s="33" t="s">
        <v>82</v>
      </c>
      <c r="E1109" s="33" t="str">
        <f>IF(D1109&gt;0,VLOOKUP(D1109,[2]lists!$C$6:$D$101,2,FALSE),"")</f>
        <v>Soybean</v>
      </c>
      <c r="F1109" s="35"/>
      <c r="G1109" s="38" t="s">
        <v>405</v>
      </c>
      <c r="H1109" s="35"/>
      <c r="I1109" s="35" t="s">
        <v>540</v>
      </c>
      <c r="J1109" s="35" t="s">
        <v>541</v>
      </c>
      <c r="K1109" s="34" t="s">
        <v>252</v>
      </c>
      <c r="L1109" s="33"/>
      <c r="M1109" s="38" t="s">
        <v>179</v>
      </c>
      <c r="N1109" s="35">
        <f>IF(M1109&gt;0,VLOOKUP(M1109,[2]lists!$G$6:$H$144,2,FALSE),"")</f>
        <v>0</v>
      </c>
      <c r="O1109" s="35"/>
      <c r="P1109" s="35" t="s">
        <v>515</v>
      </c>
      <c r="Q1109" s="35" t="s">
        <v>255</v>
      </c>
      <c r="R1109" s="29"/>
      <c r="S1109" s="35"/>
      <c r="T1109" s="38"/>
      <c r="U1109" s="35" t="s">
        <v>1677</v>
      </c>
      <c r="V1109" s="34" t="s">
        <v>7</v>
      </c>
      <c r="W1109" s="35" t="s">
        <v>1431</v>
      </c>
      <c r="X1109" s="35" t="s">
        <v>1678</v>
      </c>
      <c r="Y1109" s="35" t="s">
        <v>1679</v>
      </c>
      <c r="Z1109" s="35">
        <v>2003</v>
      </c>
      <c r="AA1109" s="35" t="s">
        <v>1680</v>
      </c>
      <c r="AB1109" s="35"/>
      <c r="AC1109" s="34"/>
      <c r="AD1109" s="34" t="s">
        <v>182</v>
      </c>
    </row>
    <row r="1110" spans="1:30" s="36" customFormat="1">
      <c r="A1110" s="39">
        <v>5042</v>
      </c>
      <c r="B1110" s="35" t="s">
        <v>385</v>
      </c>
      <c r="C1110" s="35" t="s">
        <v>1428</v>
      </c>
      <c r="D1110" s="33" t="s">
        <v>82</v>
      </c>
      <c r="E1110" s="33" t="str">
        <f>IF(D1110&gt;0,VLOOKUP(D1110,[2]lists!$C$6:$D$101,2,FALSE),"")</f>
        <v>Soybean</v>
      </c>
      <c r="F1110" s="35"/>
      <c r="G1110" s="38" t="s">
        <v>405</v>
      </c>
      <c r="H1110" s="35"/>
      <c r="I1110" s="35"/>
      <c r="J1110" s="35"/>
      <c r="K1110" s="34"/>
      <c r="L1110" s="33"/>
      <c r="M1110" s="38" t="s">
        <v>299</v>
      </c>
      <c r="N1110" s="35">
        <f>IF(M1110&gt;0,VLOOKUP(M1110,[2]lists!$G$6:$H$144,2,FALSE),"")</f>
        <v>0</v>
      </c>
      <c r="O1110" s="35"/>
      <c r="P1110" s="35" t="s">
        <v>515</v>
      </c>
      <c r="Q1110" s="35" t="s">
        <v>255</v>
      </c>
      <c r="R1110" s="29"/>
      <c r="S1110" s="35"/>
      <c r="T1110" s="38"/>
      <c r="U1110" s="35" t="s">
        <v>1681</v>
      </c>
      <c r="V1110" s="34" t="s">
        <v>15</v>
      </c>
      <c r="W1110" s="35" t="s">
        <v>388</v>
      </c>
      <c r="X1110" s="35" t="s">
        <v>1682</v>
      </c>
      <c r="Y1110" s="35" t="s">
        <v>1683</v>
      </c>
      <c r="Z1110" s="35">
        <v>2004</v>
      </c>
      <c r="AA1110" s="35"/>
      <c r="AB1110" s="35" t="s">
        <v>1684</v>
      </c>
      <c r="AC1110" s="34"/>
      <c r="AD1110" s="34" t="s">
        <v>182</v>
      </c>
    </row>
    <row r="1111" spans="1:30" s="36" customFormat="1">
      <c r="A1111" s="39">
        <v>5042</v>
      </c>
      <c r="B1111" s="35" t="s">
        <v>385</v>
      </c>
      <c r="C1111" s="35" t="s">
        <v>1428</v>
      </c>
      <c r="D1111" s="33" t="s">
        <v>82</v>
      </c>
      <c r="E1111" s="33" t="str">
        <f>IF(D1111&gt;0,VLOOKUP(D1111,[2]lists!$C$6:$D$101,2,FALSE),"")</f>
        <v>Soybean</v>
      </c>
      <c r="F1111" s="35"/>
      <c r="G1111" s="38" t="s">
        <v>405</v>
      </c>
      <c r="H1111" s="35"/>
      <c r="I1111" s="35"/>
      <c r="J1111" s="35"/>
      <c r="K1111" s="34"/>
      <c r="L1111" s="33"/>
      <c r="M1111" s="38" t="s">
        <v>319</v>
      </c>
      <c r="N1111" s="35" t="str">
        <f>IF(M1111&gt;0,VLOOKUP(M1111,[2]lists!$G$6:$H$144,2,FALSE),"")</f>
        <v>Athelia rolfsii</v>
      </c>
      <c r="O1111" s="35"/>
      <c r="P1111" s="35" t="s">
        <v>515</v>
      </c>
      <c r="Q1111" s="35" t="s">
        <v>255</v>
      </c>
      <c r="R1111" s="29"/>
      <c r="S1111" s="35"/>
      <c r="T1111" s="38"/>
      <c r="U1111" s="35" t="s">
        <v>1681</v>
      </c>
      <c r="V1111" s="34" t="s">
        <v>15</v>
      </c>
      <c r="W1111" s="35" t="s">
        <v>388</v>
      </c>
      <c r="X1111" s="35" t="s">
        <v>1682</v>
      </c>
      <c r="Y1111" s="35" t="s">
        <v>1683</v>
      </c>
      <c r="Z1111" s="35">
        <v>2004</v>
      </c>
      <c r="AA1111" s="35"/>
      <c r="AB1111" s="35" t="s">
        <v>1684</v>
      </c>
      <c r="AC1111" s="34"/>
      <c r="AD1111" s="34" t="s">
        <v>182</v>
      </c>
    </row>
    <row r="1112" spans="1:30" s="36" customFormat="1">
      <c r="A1112" s="39">
        <v>5042</v>
      </c>
      <c r="B1112" s="35" t="s">
        <v>385</v>
      </c>
      <c r="C1112" s="35" t="s">
        <v>1428</v>
      </c>
      <c r="D1112" s="33" t="s">
        <v>82</v>
      </c>
      <c r="E1112" s="33" t="str">
        <f>IF(D1112&gt;0,VLOOKUP(D1112,[2]lists!$C$6:$D$101,2,FALSE),"")</f>
        <v>Soybean</v>
      </c>
      <c r="F1112" s="35"/>
      <c r="G1112" s="38" t="s">
        <v>405</v>
      </c>
      <c r="H1112" s="35"/>
      <c r="I1112" s="35"/>
      <c r="J1112" s="35"/>
      <c r="K1112" s="34"/>
      <c r="L1112" s="33"/>
      <c r="M1112" s="38" t="s">
        <v>279</v>
      </c>
      <c r="N1112" s="35">
        <f>IF(M1112&gt;0,VLOOKUP(M1112,[2]lists!$G$6:$H$144,2,FALSE),"")</f>
        <v>0</v>
      </c>
      <c r="O1112" s="35"/>
      <c r="P1112" s="35" t="s">
        <v>515</v>
      </c>
      <c r="Q1112" s="35" t="s">
        <v>195</v>
      </c>
      <c r="R1112" s="29"/>
      <c r="S1112" s="35"/>
      <c r="T1112" s="38"/>
      <c r="U1112" s="35" t="s">
        <v>1681</v>
      </c>
      <c r="V1112" s="34" t="s">
        <v>15</v>
      </c>
      <c r="W1112" s="35" t="s">
        <v>388</v>
      </c>
      <c r="X1112" s="35" t="s">
        <v>1682</v>
      </c>
      <c r="Y1112" s="35" t="s">
        <v>1683</v>
      </c>
      <c r="Z1112" s="35">
        <v>2004</v>
      </c>
      <c r="AA1112" s="35"/>
      <c r="AB1112" s="35" t="s">
        <v>1684</v>
      </c>
      <c r="AC1112" s="34"/>
      <c r="AD1112" s="34" t="s">
        <v>182</v>
      </c>
    </row>
    <row r="1113" spans="1:30" s="36" customFormat="1">
      <c r="A1113" s="39">
        <v>5042</v>
      </c>
      <c r="B1113" s="35" t="s">
        <v>385</v>
      </c>
      <c r="C1113" s="35" t="s">
        <v>1428</v>
      </c>
      <c r="D1113" s="33" t="s">
        <v>78</v>
      </c>
      <c r="E1113" s="33" t="str">
        <f>IF(D1113&gt;0,VLOOKUP(D1113,[2]lists!$C$6:$D$101,2,FALSE),"")</f>
        <v>Luzerne (= alfalfa)</v>
      </c>
      <c r="F1113" s="35"/>
      <c r="G1113" s="38" t="s">
        <v>394</v>
      </c>
      <c r="H1113" s="35"/>
      <c r="I1113" s="35"/>
      <c r="J1113" s="35"/>
      <c r="K1113" s="34"/>
      <c r="L1113" s="33"/>
      <c r="M1113" s="38" t="s">
        <v>319</v>
      </c>
      <c r="N1113" s="35" t="str">
        <f>IF(M1113&gt;0,VLOOKUP(M1113,[2]lists!$G$6:$H$144,2,FALSE),"")</f>
        <v>Athelia rolfsii</v>
      </c>
      <c r="O1113" s="35"/>
      <c r="P1113" s="35" t="s">
        <v>194</v>
      </c>
      <c r="Q1113" s="35" t="s">
        <v>198</v>
      </c>
      <c r="R1113" s="29"/>
      <c r="S1113" s="35"/>
      <c r="T1113" s="38"/>
      <c r="U1113" s="35" t="s">
        <v>1681</v>
      </c>
      <c r="V1113" s="34" t="s">
        <v>15</v>
      </c>
      <c r="W1113" s="35" t="s">
        <v>388</v>
      </c>
      <c r="X1113" s="35" t="s">
        <v>1682</v>
      </c>
      <c r="Y1113" s="35" t="s">
        <v>1683</v>
      </c>
      <c r="Z1113" s="35">
        <v>2004</v>
      </c>
      <c r="AA1113" s="35"/>
      <c r="AB1113" s="35" t="s">
        <v>1684</v>
      </c>
      <c r="AC1113" s="34"/>
      <c r="AD1113" s="34" t="s">
        <v>182</v>
      </c>
    </row>
    <row r="1114" spans="1:30" s="36" customFormat="1">
      <c r="A1114" s="39">
        <v>5042</v>
      </c>
      <c r="B1114" s="35" t="s">
        <v>385</v>
      </c>
      <c r="C1114" s="35" t="s">
        <v>1428</v>
      </c>
      <c r="D1114" s="33" t="s">
        <v>82</v>
      </c>
      <c r="E1114" s="33" t="str">
        <f>IF(D1114&gt;0,VLOOKUP(D1114,[2]lists!$C$6:$D$101,2,FALSE),"")</f>
        <v>Soybean</v>
      </c>
      <c r="F1114" s="35"/>
      <c r="G1114" s="38" t="s">
        <v>405</v>
      </c>
      <c r="H1114" s="35"/>
      <c r="I1114" s="35"/>
      <c r="J1114" s="35"/>
      <c r="K1114" s="34"/>
      <c r="L1114" s="33"/>
      <c r="M1114" s="38" t="s">
        <v>200</v>
      </c>
      <c r="N1114" s="35">
        <f>IF(M1114&gt;0,VLOOKUP(M1114,[2]lists!$G$6:$H$144,2,FALSE),"")</f>
        <v>0</v>
      </c>
      <c r="O1114" s="35"/>
      <c r="P1114" s="35" t="s">
        <v>515</v>
      </c>
      <c r="Q1114" s="35" t="s">
        <v>195</v>
      </c>
      <c r="R1114" s="29"/>
      <c r="S1114" s="35"/>
      <c r="T1114" s="38"/>
      <c r="U1114" s="35" t="s">
        <v>1681</v>
      </c>
      <c r="V1114" s="34" t="s">
        <v>15</v>
      </c>
      <c r="W1114" s="35" t="s">
        <v>388</v>
      </c>
      <c r="X1114" s="35" t="s">
        <v>1682</v>
      </c>
      <c r="Y1114" s="35" t="s">
        <v>1683</v>
      </c>
      <c r="Z1114" s="35">
        <v>2004</v>
      </c>
      <c r="AA1114" s="35"/>
      <c r="AB1114" s="35" t="s">
        <v>1684</v>
      </c>
      <c r="AC1114" s="34"/>
      <c r="AD1114" s="34" t="s">
        <v>182</v>
      </c>
    </row>
    <row r="1115" spans="1:30" s="36" customFormat="1">
      <c r="A1115" s="39">
        <v>5042</v>
      </c>
      <c r="B1115" s="35" t="s">
        <v>385</v>
      </c>
      <c r="C1115" s="35" t="s">
        <v>1428</v>
      </c>
      <c r="D1115" s="33" t="s">
        <v>82</v>
      </c>
      <c r="E1115" s="33" t="str">
        <f>IF(D1115&gt;0,VLOOKUP(D1115,[2]lists!$C$6:$D$101,2,FALSE),"")</f>
        <v>Soybean</v>
      </c>
      <c r="F1115" s="35"/>
      <c r="G1115" s="38" t="s">
        <v>405</v>
      </c>
      <c r="H1115" s="35"/>
      <c r="I1115" s="35"/>
      <c r="J1115" s="35"/>
      <c r="K1115" s="34"/>
      <c r="L1115" s="33"/>
      <c r="M1115" s="38" t="s">
        <v>354</v>
      </c>
      <c r="N1115" s="35">
        <f>IF(M1115&gt;0,VLOOKUP(M1115,[2]lists!$G$6:$H$144,2,FALSE),"")</f>
        <v>0</v>
      </c>
      <c r="O1115" s="35"/>
      <c r="P1115" s="35" t="s">
        <v>515</v>
      </c>
      <c r="Q1115" s="35" t="s">
        <v>195</v>
      </c>
      <c r="R1115" s="29"/>
      <c r="S1115" s="35"/>
      <c r="T1115" s="38"/>
      <c r="U1115" s="35" t="s">
        <v>1681</v>
      </c>
      <c r="V1115" s="34" t="s">
        <v>15</v>
      </c>
      <c r="W1115" s="35" t="s">
        <v>388</v>
      </c>
      <c r="X1115" s="35" t="s">
        <v>1682</v>
      </c>
      <c r="Y1115" s="35" t="s">
        <v>1683</v>
      </c>
      <c r="Z1115" s="35">
        <v>2004</v>
      </c>
      <c r="AA1115" s="35"/>
      <c r="AB1115" s="35" t="s">
        <v>1684</v>
      </c>
      <c r="AC1115" s="34"/>
      <c r="AD1115" s="34" t="s">
        <v>182</v>
      </c>
    </row>
    <row r="1116" spans="1:30" s="36" customFormat="1">
      <c r="A1116" s="39">
        <v>5043</v>
      </c>
      <c r="B1116" s="35" t="s">
        <v>385</v>
      </c>
      <c r="C1116" s="35" t="s">
        <v>1428</v>
      </c>
      <c r="D1116" s="33" t="s">
        <v>86</v>
      </c>
      <c r="E1116" s="33" t="str">
        <f>IF(D1116&gt;0,VLOOKUP(D1116,[2]lists!$C$6:$D$101,2,FALSE),"")</f>
        <v>Rice</v>
      </c>
      <c r="F1116" s="35"/>
      <c r="G1116" s="38" t="s">
        <v>405</v>
      </c>
      <c r="H1116" s="35"/>
      <c r="I1116" s="35" t="s">
        <v>424</v>
      </c>
      <c r="J1116" s="35"/>
      <c r="K1116" s="34" t="s">
        <v>252</v>
      </c>
      <c r="L1116" s="33"/>
      <c r="M1116" s="38" t="s">
        <v>330</v>
      </c>
      <c r="N1116" s="35" t="str">
        <f>IF(M1116&gt;0,VLOOKUP(M1116,[2]lists!$G$6:$H$144,2,FALSE),"")</f>
        <v> teleomorph Cochliobolus spp.</v>
      </c>
      <c r="O1116" s="35"/>
      <c r="P1116" s="35" t="s">
        <v>194</v>
      </c>
      <c r="Q1116" s="35" t="s">
        <v>195</v>
      </c>
      <c r="R1116" s="29"/>
      <c r="S1116" s="35"/>
      <c r="T1116" s="38"/>
      <c r="U1116" s="84" t="s">
        <v>1685</v>
      </c>
      <c r="V1116" s="34" t="s">
        <v>15</v>
      </c>
      <c r="W1116" s="35" t="s">
        <v>388</v>
      </c>
      <c r="X1116" s="35" t="s">
        <v>1686</v>
      </c>
      <c r="Y1116" s="35" t="s">
        <v>1687</v>
      </c>
      <c r="Z1116" s="35">
        <v>2018</v>
      </c>
      <c r="AA1116" s="35"/>
      <c r="AB1116" s="35" t="s">
        <v>1684</v>
      </c>
      <c r="AC1116" s="34"/>
      <c r="AD1116" s="34" t="s">
        <v>182</v>
      </c>
    </row>
    <row r="1117" spans="1:30" s="36" customFormat="1">
      <c r="A1117" s="39">
        <v>5044</v>
      </c>
      <c r="B1117" s="35" t="s">
        <v>385</v>
      </c>
      <c r="C1117" s="35" t="s">
        <v>1428</v>
      </c>
      <c r="D1117" s="33" t="s">
        <v>90</v>
      </c>
      <c r="E1117" s="33" t="str">
        <f>IF(D1117&gt;0,VLOOKUP(D1117,[2]lists!$C$6:$D$101,2,FALSE),"")</f>
        <v>Cabbage (incl. Broccoli and cauliflower</v>
      </c>
      <c r="F1117" s="35"/>
      <c r="G1117" s="38" t="s">
        <v>405</v>
      </c>
      <c r="H1117" s="35"/>
      <c r="I1117" s="35" t="s">
        <v>424</v>
      </c>
      <c r="J1117" s="35"/>
      <c r="K1117" s="34" t="s">
        <v>252</v>
      </c>
      <c r="L1117" s="33"/>
      <c r="M1117" s="38" t="s">
        <v>199</v>
      </c>
      <c r="N1117" s="35" t="str">
        <f>IF(M1117&gt;0,VLOOKUP(M1117,[2]lists!$G$6:$H$144,2,FALSE),"")</f>
        <v>Thanatephorus cucumeris</v>
      </c>
      <c r="O1117" s="35"/>
      <c r="P1117" s="35" t="s">
        <v>515</v>
      </c>
      <c r="Q1117" s="35" t="s">
        <v>195</v>
      </c>
      <c r="R1117" s="29"/>
      <c r="S1117" s="35"/>
      <c r="T1117" s="38"/>
      <c r="U1117" s="84" t="s">
        <v>1685</v>
      </c>
      <c r="V1117" s="34" t="s">
        <v>15</v>
      </c>
      <c r="W1117" s="35" t="s">
        <v>388</v>
      </c>
      <c r="X1117" s="35" t="s">
        <v>1688</v>
      </c>
      <c r="Y1117" s="35" t="s">
        <v>1689</v>
      </c>
      <c r="Z1117" s="35">
        <v>2012</v>
      </c>
      <c r="AA1117" s="35"/>
      <c r="AB1117" s="35" t="s">
        <v>1684</v>
      </c>
      <c r="AC1117" s="34"/>
      <c r="AD1117" s="34" t="s">
        <v>182</v>
      </c>
    </row>
    <row r="1118" spans="1:30" s="36" customFormat="1">
      <c r="A1118" s="39">
        <v>5044</v>
      </c>
      <c r="B1118" s="35" t="s">
        <v>385</v>
      </c>
      <c r="C1118" s="35" t="s">
        <v>1428</v>
      </c>
      <c r="D1118" s="33" t="s">
        <v>81</v>
      </c>
      <c r="E1118" s="33" t="str">
        <f>IF(D1118&gt;0,VLOOKUP(D1118,[2]lists!$C$6:$D$101,2,FALSE),"")</f>
        <v>Rapeseed</v>
      </c>
      <c r="F1118" s="35"/>
      <c r="G1118" s="38" t="s">
        <v>405</v>
      </c>
      <c r="H1118" s="35"/>
      <c r="I1118" s="35" t="s">
        <v>424</v>
      </c>
      <c r="J1118" s="35"/>
      <c r="K1118" s="34" t="s">
        <v>252</v>
      </c>
      <c r="L1118" s="33"/>
      <c r="M1118" s="38" t="s">
        <v>199</v>
      </c>
      <c r="N1118" s="35" t="str">
        <f>IF(M1118&gt;0,VLOOKUP(M1118,[2]lists!$G$6:$H$144,2,FALSE),"")</f>
        <v>Thanatephorus cucumeris</v>
      </c>
      <c r="O1118" s="35"/>
      <c r="P1118" s="35" t="s">
        <v>515</v>
      </c>
      <c r="Q1118" s="35" t="s">
        <v>195</v>
      </c>
      <c r="R1118" s="29"/>
      <c r="S1118" s="35"/>
      <c r="T1118" s="38"/>
      <c r="U1118" s="84" t="s">
        <v>1685</v>
      </c>
      <c r="V1118" s="34" t="s">
        <v>15</v>
      </c>
      <c r="W1118" s="35" t="s">
        <v>388</v>
      </c>
      <c r="X1118" s="35" t="s">
        <v>1688</v>
      </c>
      <c r="Y1118" s="35" t="s">
        <v>1689</v>
      </c>
      <c r="Z1118" s="35">
        <v>2012</v>
      </c>
      <c r="AA1118" s="35"/>
      <c r="AB1118" s="35" t="s">
        <v>1684</v>
      </c>
      <c r="AC1118" s="34"/>
      <c r="AD1118" s="34" t="s">
        <v>182</v>
      </c>
    </row>
    <row r="1119" spans="1:30" s="36" customFormat="1">
      <c r="A1119" s="39">
        <v>5044</v>
      </c>
      <c r="B1119" s="35" t="s">
        <v>385</v>
      </c>
      <c r="C1119" s="35" t="s">
        <v>1428</v>
      </c>
      <c r="D1119" s="33" t="s">
        <v>230</v>
      </c>
      <c r="E1119" s="33" t="str">
        <f>IF(D1119&gt;0,VLOOKUP(D1119,[2]lists!$C$6:$D$101,2,FALSE),"")</f>
        <v>Turnip</v>
      </c>
      <c r="F1119" s="35"/>
      <c r="G1119" s="38" t="s">
        <v>405</v>
      </c>
      <c r="H1119" s="35"/>
      <c r="I1119" s="35" t="s">
        <v>424</v>
      </c>
      <c r="J1119" s="35"/>
      <c r="K1119" s="34" t="s">
        <v>252</v>
      </c>
      <c r="L1119" s="33"/>
      <c r="M1119" s="38" t="s">
        <v>199</v>
      </c>
      <c r="N1119" s="35" t="str">
        <f>IF(M1119&gt;0,VLOOKUP(M1119,[2]lists!$G$6:$H$144,2,FALSE),"")</f>
        <v>Thanatephorus cucumeris</v>
      </c>
      <c r="O1119" s="35"/>
      <c r="P1119" s="35" t="s">
        <v>515</v>
      </c>
      <c r="Q1119" s="35" t="s">
        <v>195</v>
      </c>
      <c r="R1119" s="29"/>
      <c r="S1119" s="35"/>
      <c r="T1119" s="38"/>
      <c r="U1119" s="84" t="s">
        <v>1685</v>
      </c>
      <c r="V1119" s="34" t="s">
        <v>15</v>
      </c>
      <c r="W1119" s="35" t="s">
        <v>388</v>
      </c>
      <c r="X1119" s="35" t="s">
        <v>1688</v>
      </c>
      <c r="Y1119" s="35" t="s">
        <v>1689</v>
      </c>
      <c r="Z1119" s="35">
        <v>2012</v>
      </c>
      <c r="AA1119" s="35"/>
      <c r="AB1119" s="35" t="s">
        <v>1684</v>
      </c>
      <c r="AC1119" s="34"/>
      <c r="AD1119" s="34" t="s">
        <v>182</v>
      </c>
    </row>
    <row r="1120" spans="1:30" s="36" customFormat="1">
      <c r="A1120" s="39">
        <v>5044</v>
      </c>
      <c r="B1120" s="35" t="s">
        <v>385</v>
      </c>
      <c r="C1120" s="35" t="s">
        <v>1428</v>
      </c>
      <c r="D1120" s="33" t="s">
        <v>113</v>
      </c>
      <c r="E1120" s="33" t="str">
        <f>IF(D1120&gt;0,VLOOKUP(D1120,[2]lists!$C$6:$D$101,2,FALSE),"")</f>
        <v>Fodder rape / Leafy turnip</v>
      </c>
      <c r="F1120" s="35"/>
      <c r="G1120" s="38" t="s">
        <v>394</v>
      </c>
      <c r="H1120" s="35"/>
      <c r="I1120" s="35" t="s">
        <v>424</v>
      </c>
      <c r="J1120" s="35"/>
      <c r="K1120" s="34" t="s">
        <v>252</v>
      </c>
      <c r="L1120" s="33"/>
      <c r="M1120" s="38" t="s">
        <v>199</v>
      </c>
      <c r="N1120" s="35" t="str">
        <f>IF(M1120&gt;0,VLOOKUP(M1120,[2]lists!$G$6:$H$144,2,FALSE),"")</f>
        <v>Thanatephorus cucumeris</v>
      </c>
      <c r="O1120" s="35"/>
      <c r="P1120" s="35" t="s">
        <v>515</v>
      </c>
      <c r="Q1120" s="35" t="s">
        <v>195</v>
      </c>
      <c r="R1120" s="29"/>
      <c r="S1120" s="35"/>
      <c r="T1120" s="38"/>
      <c r="U1120" s="84" t="s">
        <v>1685</v>
      </c>
      <c r="V1120" s="34" t="s">
        <v>15</v>
      </c>
      <c r="W1120" s="35" t="s">
        <v>388</v>
      </c>
      <c r="X1120" s="35" t="s">
        <v>1688</v>
      </c>
      <c r="Y1120" s="35" t="s">
        <v>1689</v>
      </c>
      <c r="Z1120" s="35">
        <v>2012</v>
      </c>
      <c r="AA1120" s="35"/>
      <c r="AB1120" s="35" t="s">
        <v>1684</v>
      </c>
      <c r="AC1120" s="34"/>
      <c r="AD1120" s="34" t="s">
        <v>182</v>
      </c>
    </row>
    <row r="1121" spans="1:30" s="36" customFormat="1">
      <c r="A1121" s="39">
        <v>5044</v>
      </c>
      <c r="B1121" s="35" t="s">
        <v>385</v>
      </c>
      <c r="C1121" s="35" t="s">
        <v>1428</v>
      </c>
      <c r="D1121" s="33" t="s">
        <v>1690</v>
      </c>
      <c r="E1121" s="33" t="str">
        <f>IF(D1121&gt;0,VLOOKUP(D1121,[2]lists!$C$6:$D$101,2,FALSE),"")</f>
        <v>Mustards</v>
      </c>
      <c r="F1121" s="35"/>
      <c r="G1121" s="38"/>
      <c r="H1121" s="35"/>
      <c r="I1121" s="35" t="s">
        <v>424</v>
      </c>
      <c r="J1121" s="35"/>
      <c r="K1121" s="34" t="s">
        <v>252</v>
      </c>
      <c r="L1121" s="33"/>
      <c r="M1121" s="38" t="s">
        <v>199</v>
      </c>
      <c r="N1121" s="35" t="str">
        <f>IF(M1121&gt;0,VLOOKUP(M1121,[2]lists!$G$6:$H$144,2,FALSE),"")</f>
        <v>Thanatephorus cucumeris</v>
      </c>
      <c r="O1121" s="35"/>
      <c r="P1121" s="35" t="s">
        <v>515</v>
      </c>
      <c r="Q1121" s="35" t="s">
        <v>195</v>
      </c>
      <c r="R1121" s="29"/>
      <c r="S1121" s="35"/>
      <c r="T1121" s="38"/>
      <c r="U1121" s="84" t="s">
        <v>1685</v>
      </c>
      <c r="V1121" s="34" t="s">
        <v>15</v>
      </c>
      <c r="W1121" s="35" t="s">
        <v>388</v>
      </c>
      <c r="X1121" s="35" t="s">
        <v>1688</v>
      </c>
      <c r="Y1121" s="35" t="s">
        <v>1689</v>
      </c>
      <c r="Z1121" s="35">
        <v>2012</v>
      </c>
      <c r="AA1121" s="35"/>
      <c r="AB1121" s="35" t="s">
        <v>1684</v>
      </c>
      <c r="AC1121" s="34"/>
      <c r="AD1121" s="34" t="s">
        <v>182</v>
      </c>
    </row>
    <row r="1122" spans="1:30" s="36" customFormat="1">
      <c r="A1122" s="39">
        <v>5045</v>
      </c>
      <c r="B1122" s="35" t="s">
        <v>385</v>
      </c>
      <c r="C1122" s="35" t="s">
        <v>1428</v>
      </c>
      <c r="D1122" s="33" t="s">
        <v>113</v>
      </c>
      <c r="E1122" s="33" t="str">
        <f>IF(D1122&gt;0,VLOOKUP(D1122,[2]lists!$C$6:$D$101,2,FALSE),"")</f>
        <v>Fodder rape / Leafy turnip</v>
      </c>
      <c r="F1122" s="35"/>
      <c r="G1122" s="38" t="s">
        <v>394</v>
      </c>
      <c r="H1122" s="35"/>
      <c r="I1122" s="35" t="s">
        <v>424</v>
      </c>
      <c r="J1122" s="35"/>
      <c r="K1122" s="34" t="s">
        <v>252</v>
      </c>
      <c r="L1122" s="33"/>
      <c r="M1122" s="38" t="s">
        <v>175</v>
      </c>
      <c r="N1122" s="35">
        <f>IF(M1122&gt;0,VLOOKUP(M1122,[2]lists!$G$6:$H$144,2,FALSE),"")</f>
        <v>0</v>
      </c>
      <c r="O1122" s="35"/>
      <c r="P1122" s="35" t="s">
        <v>515</v>
      </c>
      <c r="Q1122" s="35" t="s">
        <v>195</v>
      </c>
      <c r="R1122" s="29"/>
      <c r="S1122" s="35"/>
      <c r="T1122" s="38"/>
      <c r="U1122" s="84" t="s">
        <v>1685</v>
      </c>
      <c r="V1122" s="34" t="s">
        <v>15</v>
      </c>
      <c r="W1122" s="35" t="s">
        <v>388</v>
      </c>
      <c r="X1122" s="35" t="s">
        <v>1691</v>
      </c>
      <c r="Y1122" s="35" t="s">
        <v>1689</v>
      </c>
      <c r="Z1122" s="35">
        <v>2012</v>
      </c>
      <c r="AA1122" s="35"/>
      <c r="AB1122" s="35" t="s">
        <v>1684</v>
      </c>
      <c r="AC1122" s="34"/>
      <c r="AD1122" s="34" t="s">
        <v>182</v>
      </c>
    </row>
    <row r="1123" spans="1:30" s="36" customFormat="1">
      <c r="A1123" s="39">
        <v>5045</v>
      </c>
      <c r="B1123" s="35" t="s">
        <v>385</v>
      </c>
      <c r="C1123" s="35" t="s">
        <v>1428</v>
      </c>
      <c r="D1123" s="33" t="s">
        <v>1690</v>
      </c>
      <c r="E1123" s="33" t="str">
        <f>IF(D1123&gt;0,VLOOKUP(D1123,[2]lists!$C$6:$D$101,2,FALSE),"")</f>
        <v>Mustards</v>
      </c>
      <c r="F1123" s="35"/>
      <c r="G1123" s="38"/>
      <c r="H1123" s="35"/>
      <c r="I1123" s="35" t="s">
        <v>424</v>
      </c>
      <c r="J1123" s="35"/>
      <c r="K1123" s="34" t="s">
        <v>252</v>
      </c>
      <c r="L1123" s="33"/>
      <c r="M1123" s="38" t="s">
        <v>175</v>
      </c>
      <c r="N1123" s="35">
        <f>IF(M1123&gt;0,VLOOKUP(M1123,[2]lists!$G$6:$H$144,2,FALSE),"")</f>
        <v>0</v>
      </c>
      <c r="O1123" s="35"/>
      <c r="P1123" s="35" t="s">
        <v>515</v>
      </c>
      <c r="Q1123" s="35" t="s">
        <v>195</v>
      </c>
      <c r="R1123" s="29"/>
      <c r="S1123" s="35"/>
      <c r="T1123" s="38"/>
      <c r="U1123" s="84" t="s">
        <v>1685</v>
      </c>
      <c r="V1123" s="34" t="s">
        <v>15</v>
      </c>
      <c r="W1123" s="35" t="s">
        <v>388</v>
      </c>
      <c r="X1123" s="35" t="s">
        <v>1691</v>
      </c>
      <c r="Y1123" s="35" t="s">
        <v>1689</v>
      </c>
      <c r="Z1123" s="35">
        <v>2012</v>
      </c>
      <c r="AA1123" s="35"/>
      <c r="AB1123" s="35" t="s">
        <v>1684</v>
      </c>
      <c r="AC1123" s="34"/>
      <c r="AD1123" s="34" t="s">
        <v>182</v>
      </c>
    </row>
    <row r="1124" spans="1:30" s="36" customFormat="1">
      <c r="A1124" s="39">
        <v>5045</v>
      </c>
      <c r="B1124" s="35" t="s">
        <v>385</v>
      </c>
      <c r="C1124" s="35" t="s">
        <v>1428</v>
      </c>
      <c r="D1124" s="33" t="s">
        <v>90</v>
      </c>
      <c r="E1124" s="33" t="str">
        <f>IF(D1124&gt;0,VLOOKUP(D1124,[2]lists!$C$6:$D$101,2,FALSE),"")</f>
        <v>Cabbage (incl. Broccoli and cauliflower</v>
      </c>
      <c r="F1124" s="35"/>
      <c r="G1124" s="38" t="s">
        <v>405</v>
      </c>
      <c r="H1124" s="35"/>
      <c r="I1124" s="35" t="s">
        <v>424</v>
      </c>
      <c r="J1124" s="35"/>
      <c r="K1124" s="34" t="s">
        <v>252</v>
      </c>
      <c r="L1124" s="33"/>
      <c r="M1124" s="38" t="s">
        <v>175</v>
      </c>
      <c r="N1124" s="35">
        <f>IF(M1124&gt;0,VLOOKUP(M1124,[2]lists!$G$6:$H$144,2,FALSE),"")</f>
        <v>0</v>
      </c>
      <c r="O1124" s="35"/>
      <c r="P1124" s="35" t="s">
        <v>515</v>
      </c>
      <c r="Q1124" s="35" t="s">
        <v>195</v>
      </c>
      <c r="R1124" s="29"/>
      <c r="S1124" s="35"/>
      <c r="T1124" s="38"/>
      <c r="U1124" s="84" t="s">
        <v>1685</v>
      </c>
      <c r="V1124" s="34" t="s">
        <v>15</v>
      </c>
      <c r="W1124" s="35" t="s">
        <v>388</v>
      </c>
      <c r="X1124" s="35" t="s">
        <v>1691</v>
      </c>
      <c r="Y1124" s="35" t="s">
        <v>1689</v>
      </c>
      <c r="Z1124" s="35">
        <v>2012</v>
      </c>
      <c r="AA1124" s="35"/>
      <c r="AB1124" s="35" t="s">
        <v>1684</v>
      </c>
      <c r="AC1124" s="34"/>
      <c r="AD1124" s="34" t="s">
        <v>182</v>
      </c>
    </row>
    <row r="1125" spans="1:30" s="36" customFormat="1">
      <c r="A1125" s="39">
        <v>5045</v>
      </c>
      <c r="B1125" s="35" t="s">
        <v>385</v>
      </c>
      <c r="C1125" s="35" t="s">
        <v>1428</v>
      </c>
      <c r="D1125" s="33" t="s">
        <v>81</v>
      </c>
      <c r="E1125" s="33" t="str">
        <f>IF(D1125&gt;0,VLOOKUP(D1125,[2]lists!$C$6:$D$101,2,FALSE),"")</f>
        <v>Rapeseed</v>
      </c>
      <c r="F1125" s="35"/>
      <c r="G1125" s="38" t="s">
        <v>405</v>
      </c>
      <c r="H1125" s="35"/>
      <c r="I1125" s="35" t="s">
        <v>424</v>
      </c>
      <c r="J1125" s="35"/>
      <c r="K1125" s="34" t="s">
        <v>252</v>
      </c>
      <c r="L1125" s="33"/>
      <c r="M1125" s="38" t="s">
        <v>175</v>
      </c>
      <c r="N1125" s="35">
        <f>IF(M1125&gt;0,VLOOKUP(M1125,[2]lists!$G$6:$H$144,2,FALSE),"")</f>
        <v>0</v>
      </c>
      <c r="O1125" s="35"/>
      <c r="P1125" s="35" t="s">
        <v>515</v>
      </c>
      <c r="Q1125" s="35" t="s">
        <v>195</v>
      </c>
      <c r="R1125" s="29"/>
      <c r="S1125" s="35"/>
      <c r="T1125" s="38"/>
      <c r="U1125" s="84" t="s">
        <v>1685</v>
      </c>
      <c r="V1125" s="34" t="s">
        <v>15</v>
      </c>
      <c r="W1125" s="35" t="s">
        <v>388</v>
      </c>
      <c r="X1125" s="35" t="s">
        <v>1691</v>
      </c>
      <c r="Y1125" s="35" t="s">
        <v>1689</v>
      </c>
      <c r="Z1125" s="35">
        <v>2012</v>
      </c>
      <c r="AA1125" s="35"/>
      <c r="AB1125" s="35" t="s">
        <v>1684</v>
      </c>
      <c r="AC1125" s="34"/>
      <c r="AD1125" s="34" t="s">
        <v>182</v>
      </c>
    </row>
    <row r="1126" spans="1:30" s="36" customFormat="1">
      <c r="A1126" s="39">
        <v>5045</v>
      </c>
      <c r="B1126" s="35" t="s">
        <v>385</v>
      </c>
      <c r="C1126" s="35" t="s">
        <v>1428</v>
      </c>
      <c r="D1126" s="33" t="s">
        <v>230</v>
      </c>
      <c r="E1126" s="33" t="str">
        <f>IF(D1126&gt;0,VLOOKUP(D1126,[2]lists!$C$6:$D$101,2,FALSE),"")</f>
        <v>Turnip</v>
      </c>
      <c r="F1126" s="35"/>
      <c r="G1126" s="38" t="s">
        <v>405</v>
      </c>
      <c r="H1126" s="35"/>
      <c r="I1126" s="35" t="s">
        <v>424</v>
      </c>
      <c r="J1126" s="35"/>
      <c r="K1126" s="34" t="s">
        <v>252</v>
      </c>
      <c r="L1126" s="33"/>
      <c r="M1126" s="38" t="s">
        <v>175</v>
      </c>
      <c r="N1126" s="35">
        <f>IF(M1126&gt;0,VLOOKUP(M1126,[2]lists!$G$6:$H$144,2,FALSE),"")</f>
        <v>0</v>
      </c>
      <c r="O1126" s="35"/>
      <c r="P1126" s="35" t="s">
        <v>515</v>
      </c>
      <c r="Q1126" s="35" t="s">
        <v>195</v>
      </c>
      <c r="R1126" s="29"/>
      <c r="S1126" s="35"/>
      <c r="T1126" s="38"/>
      <c r="U1126" s="84" t="s">
        <v>1685</v>
      </c>
      <c r="V1126" s="34" t="s">
        <v>15</v>
      </c>
      <c r="W1126" s="35" t="s">
        <v>388</v>
      </c>
      <c r="X1126" s="35" t="s">
        <v>1691</v>
      </c>
      <c r="Y1126" s="35" t="s">
        <v>1689</v>
      </c>
      <c r="Z1126" s="35">
        <v>2012</v>
      </c>
      <c r="AA1126" s="35"/>
      <c r="AB1126" s="35" t="s">
        <v>1684</v>
      </c>
      <c r="AC1126" s="34"/>
      <c r="AD1126" s="34" t="s">
        <v>182</v>
      </c>
    </row>
    <row r="1127" spans="1:30" s="36" customFormat="1">
      <c r="A1127" s="39">
        <v>5045</v>
      </c>
      <c r="B1127" s="35" t="s">
        <v>385</v>
      </c>
      <c r="C1127" s="35" t="s">
        <v>1428</v>
      </c>
      <c r="D1127" s="33" t="s">
        <v>116</v>
      </c>
      <c r="E1127" s="33" t="str">
        <f>IF(D1127&gt;0,VLOOKUP(D1127,[2]lists!$C$6:$D$101,2,FALSE),"")</f>
        <v>Radish</v>
      </c>
      <c r="F1127" s="35"/>
      <c r="G1127" s="38" t="s">
        <v>405</v>
      </c>
      <c r="H1127" s="35"/>
      <c r="I1127" s="35" t="s">
        <v>424</v>
      </c>
      <c r="J1127" s="35"/>
      <c r="K1127" s="34" t="s">
        <v>252</v>
      </c>
      <c r="L1127" s="33"/>
      <c r="M1127" s="38" t="s">
        <v>175</v>
      </c>
      <c r="N1127" s="35">
        <f>IF(M1127&gt;0,VLOOKUP(M1127,[2]lists!$G$6:$H$144,2,FALSE),"")</f>
        <v>0</v>
      </c>
      <c r="O1127" s="35"/>
      <c r="P1127" s="35" t="s">
        <v>515</v>
      </c>
      <c r="Q1127" s="35" t="s">
        <v>195</v>
      </c>
      <c r="R1127" s="29"/>
      <c r="S1127" s="35"/>
      <c r="T1127" s="38"/>
      <c r="U1127" s="84" t="s">
        <v>1685</v>
      </c>
      <c r="V1127" s="34" t="s">
        <v>15</v>
      </c>
      <c r="W1127" s="35" t="s">
        <v>388</v>
      </c>
      <c r="X1127" s="35" t="s">
        <v>1691</v>
      </c>
      <c r="Y1127" s="35" t="s">
        <v>1689</v>
      </c>
      <c r="Z1127" s="35">
        <v>2012</v>
      </c>
      <c r="AA1127" s="35"/>
      <c r="AB1127" s="35" t="s">
        <v>1684</v>
      </c>
      <c r="AC1127" s="34"/>
      <c r="AD1127" s="34" t="s">
        <v>182</v>
      </c>
    </row>
    <row r="1128" spans="1:30" s="36" customFormat="1">
      <c r="A1128" s="39">
        <v>5045</v>
      </c>
      <c r="B1128" s="35" t="s">
        <v>385</v>
      </c>
      <c r="C1128" s="35" t="s">
        <v>1428</v>
      </c>
      <c r="D1128" s="33" t="s">
        <v>119</v>
      </c>
      <c r="E1128" s="33" t="str">
        <f>IF(D1128&gt;0,VLOOKUP(D1128,[2]lists!$C$6:$D$101,2,FALSE),"")</f>
        <v>White mustard</v>
      </c>
      <c r="F1128" s="35"/>
      <c r="G1128" s="38"/>
      <c r="H1128" s="35"/>
      <c r="I1128" s="35" t="s">
        <v>424</v>
      </c>
      <c r="J1128" s="35"/>
      <c r="K1128" s="34" t="s">
        <v>252</v>
      </c>
      <c r="L1128" s="33"/>
      <c r="M1128" s="38" t="s">
        <v>175</v>
      </c>
      <c r="N1128" s="35">
        <f>IF(M1128&gt;0,VLOOKUP(M1128,[2]lists!$G$6:$H$144,2,FALSE),"")</f>
        <v>0</v>
      </c>
      <c r="O1128" s="35"/>
      <c r="P1128" s="35" t="s">
        <v>515</v>
      </c>
      <c r="Q1128" s="35" t="s">
        <v>195</v>
      </c>
      <c r="R1128" s="29"/>
      <c r="S1128" s="35"/>
      <c r="T1128" s="38"/>
      <c r="U1128" s="84" t="s">
        <v>1685</v>
      </c>
      <c r="V1128" s="34" t="s">
        <v>15</v>
      </c>
      <c r="W1128" s="35" t="s">
        <v>388</v>
      </c>
      <c r="X1128" s="35" t="s">
        <v>1691</v>
      </c>
      <c r="Y1128" s="35" t="s">
        <v>1689</v>
      </c>
      <c r="Z1128" s="35">
        <v>2012</v>
      </c>
      <c r="AA1128" s="35"/>
      <c r="AB1128" s="35" t="s">
        <v>1684</v>
      </c>
      <c r="AC1128" s="34"/>
      <c r="AD1128" s="34" t="s">
        <v>182</v>
      </c>
    </row>
    <row r="1129" spans="1:30" s="36" customFormat="1">
      <c r="A1129" s="39">
        <v>5046</v>
      </c>
      <c r="B1129" s="35" t="s">
        <v>385</v>
      </c>
      <c r="C1129" s="35" t="s">
        <v>1428</v>
      </c>
      <c r="D1129" s="33" t="s">
        <v>90</v>
      </c>
      <c r="E1129" s="33" t="str">
        <f>IF(D1129&gt;0,VLOOKUP(D1129,[2]lists!$C$6:$D$101,2,FALSE),"")</f>
        <v>Cabbage (incl. Broccoli and cauliflower</v>
      </c>
      <c r="F1129" s="35"/>
      <c r="G1129" s="38" t="s">
        <v>405</v>
      </c>
      <c r="H1129" s="35"/>
      <c r="I1129" s="35" t="s">
        <v>424</v>
      </c>
      <c r="J1129" s="35"/>
      <c r="K1129" s="34" t="s">
        <v>252</v>
      </c>
      <c r="L1129" s="33"/>
      <c r="M1129" s="38" t="s">
        <v>338</v>
      </c>
      <c r="N1129" s="35">
        <f>IF(M1129&gt;0,VLOOKUP(M1129,[2]lists!$G$6:$H$144,2,FALSE),"")</f>
        <v>0</v>
      </c>
      <c r="O1129" s="35"/>
      <c r="P1129" s="35" t="s">
        <v>515</v>
      </c>
      <c r="Q1129" s="35" t="s">
        <v>195</v>
      </c>
      <c r="R1129" s="29"/>
      <c r="S1129" s="35"/>
      <c r="T1129" s="38"/>
      <c r="U1129" s="84" t="s">
        <v>1685</v>
      </c>
      <c r="V1129" s="34" t="s">
        <v>15</v>
      </c>
      <c r="W1129" s="35" t="s">
        <v>388</v>
      </c>
      <c r="X1129" s="35" t="s">
        <v>1692</v>
      </c>
      <c r="Y1129" s="35" t="s">
        <v>1689</v>
      </c>
      <c r="Z1129" s="35">
        <v>2012</v>
      </c>
      <c r="AA1129" s="35"/>
      <c r="AB1129" s="35" t="s">
        <v>1684</v>
      </c>
      <c r="AC1129" s="34"/>
      <c r="AD1129" s="34" t="s">
        <v>182</v>
      </c>
    </row>
    <row r="1130" spans="1:30" s="36" customFormat="1">
      <c r="A1130" s="39">
        <v>5046</v>
      </c>
      <c r="B1130" s="35" t="s">
        <v>385</v>
      </c>
      <c r="C1130" s="35" t="s">
        <v>1428</v>
      </c>
      <c r="D1130" s="33" t="s">
        <v>81</v>
      </c>
      <c r="E1130" s="33" t="str">
        <f>IF(D1130&gt;0,VLOOKUP(D1130,[2]lists!$C$6:$D$101,2,FALSE),"")</f>
        <v>Rapeseed</v>
      </c>
      <c r="F1130" s="35"/>
      <c r="G1130" s="38" t="s">
        <v>405</v>
      </c>
      <c r="H1130" s="35"/>
      <c r="I1130" s="35" t="s">
        <v>424</v>
      </c>
      <c r="J1130" s="35"/>
      <c r="K1130" s="34" t="s">
        <v>252</v>
      </c>
      <c r="L1130" s="33"/>
      <c r="M1130" s="38" t="s">
        <v>338</v>
      </c>
      <c r="N1130" s="35">
        <f>IF(M1130&gt;0,VLOOKUP(M1130,[2]lists!$G$6:$H$144,2,FALSE),"")</f>
        <v>0</v>
      </c>
      <c r="O1130" s="35"/>
      <c r="P1130" s="35" t="s">
        <v>515</v>
      </c>
      <c r="Q1130" s="35" t="s">
        <v>195</v>
      </c>
      <c r="R1130" s="29"/>
      <c r="S1130" s="35"/>
      <c r="T1130" s="38"/>
      <c r="U1130" s="84" t="s">
        <v>1685</v>
      </c>
      <c r="V1130" s="34" t="s">
        <v>15</v>
      </c>
      <c r="W1130" s="35" t="s">
        <v>388</v>
      </c>
      <c r="X1130" s="35" t="s">
        <v>1692</v>
      </c>
      <c r="Y1130" s="35" t="s">
        <v>1689</v>
      </c>
      <c r="Z1130" s="35">
        <v>2012</v>
      </c>
      <c r="AA1130" s="35"/>
      <c r="AB1130" s="35" t="s">
        <v>1684</v>
      </c>
      <c r="AC1130" s="34"/>
      <c r="AD1130" s="34" t="s">
        <v>182</v>
      </c>
    </row>
    <row r="1131" spans="1:30" s="36" customFormat="1">
      <c r="A1131" s="39">
        <v>5046</v>
      </c>
      <c r="B1131" s="35" t="s">
        <v>385</v>
      </c>
      <c r="C1131" s="35" t="s">
        <v>1428</v>
      </c>
      <c r="D1131" s="33" t="s">
        <v>230</v>
      </c>
      <c r="E1131" s="33" t="str">
        <f>IF(D1131&gt;0,VLOOKUP(D1131,[2]lists!$C$6:$D$101,2,FALSE),"")</f>
        <v>Turnip</v>
      </c>
      <c r="F1131" s="35"/>
      <c r="G1131" s="38" t="s">
        <v>405</v>
      </c>
      <c r="H1131" s="35"/>
      <c r="I1131" s="35" t="s">
        <v>424</v>
      </c>
      <c r="J1131" s="35"/>
      <c r="K1131" s="34" t="s">
        <v>252</v>
      </c>
      <c r="L1131" s="33"/>
      <c r="M1131" s="38" t="s">
        <v>338</v>
      </c>
      <c r="N1131" s="35">
        <f>IF(M1131&gt;0,VLOOKUP(M1131,[2]lists!$G$6:$H$144,2,FALSE),"")</f>
        <v>0</v>
      </c>
      <c r="O1131" s="35"/>
      <c r="P1131" s="35" t="s">
        <v>515</v>
      </c>
      <c r="Q1131" s="35" t="s">
        <v>195</v>
      </c>
      <c r="R1131" s="29"/>
      <c r="S1131" s="35"/>
      <c r="T1131" s="38"/>
      <c r="U1131" s="84" t="s">
        <v>1685</v>
      </c>
      <c r="V1131" s="34" t="s">
        <v>15</v>
      </c>
      <c r="W1131" s="35" t="s">
        <v>388</v>
      </c>
      <c r="X1131" s="35" t="s">
        <v>1692</v>
      </c>
      <c r="Y1131" s="35" t="s">
        <v>1689</v>
      </c>
      <c r="Z1131" s="35">
        <v>2012</v>
      </c>
      <c r="AA1131" s="35"/>
      <c r="AB1131" s="35" t="s">
        <v>1684</v>
      </c>
      <c r="AC1131" s="34"/>
      <c r="AD1131" s="34" t="s">
        <v>182</v>
      </c>
    </row>
    <row r="1132" spans="1:30" s="36" customFormat="1">
      <c r="A1132" s="39">
        <v>5046</v>
      </c>
      <c r="B1132" s="35" t="s">
        <v>385</v>
      </c>
      <c r="C1132" s="35" t="s">
        <v>1428</v>
      </c>
      <c r="D1132" s="33" t="s">
        <v>113</v>
      </c>
      <c r="E1132" s="33" t="str">
        <f>IF(D1132&gt;0,VLOOKUP(D1132,[2]lists!$C$6:$D$101,2,FALSE),"")</f>
        <v>Fodder rape / Leafy turnip</v>
      </c>
      <c r="F1132" s="35"/>
      <c r="G1132" s="38" t="s">
        <v>394</v>
      </c>
      <c r="H1132" s="35"/>
      <c r="I1132" s="35" t="s">
        <v>424</v>
      </c>
      <c r="J1132" s="35"/>
      <c r="K1132" s="34" t="s">
        <v>252</v>
      </c>
      <c r="L1132" s="33"/>
      <c r="M1132" s="38" t="s">
        <v>338</v>
      </c>
      <c r="N1132" s="35">
        <f>IF(M1132&gt;0,VLOOKUP(M1132,[2]lists!$G$6:$H$144,2,FALSE),"")</f>
        <v>0</v>
      </c>
      <c r="O1132" s="35"/>
      <c r="P1132" s="35" t="s">
        <v>515</v>
      </c>
      <c r="Q1132" s="35" t="s">
        <v>195</v>
      </c>
      <c r="R1132" s="29"/>
      <c r="S1132" s="35"/>
      <c r="T1132" s="38"/>
      <c r="U1132" s="84" t="s">
        <v>1685</v>
      </c>
      <c r="V1132" s="34" t="s">
        <v>15</v>
      </c>
      <c r="W1132" s="35" t="s">
        <v>388</v>
      </c>
      <c r="X1132" s="35" t="s">
        <v>1692</v>
      </c>
      <c r="Y1132" s="35" t="s">
        <v>1689</v>
      </c>
      <c r="Z1132" s="35">
        <v>2012</v>
      </c>
      <c r="AA1132" s="35"/>
      <c r="AB1132" s="35" t="s">
        <v>1684</v>
      </c>
      <c r="AC1132" s="34"/>
      <c r="AD1132" s="34" t="s">
        <v>182</v>
      </c>
    </row>
    <row r="1133" spans="1:30" s="36" customFormat="1">
      <c r="A1133" s="39">
        <v>5046</v>
      </c>
      <c r="B1133" s="35" t="s">
        <v>385</v>
      </c>
      <c r="C1133" s="35" t="s">
        <v>1428</v>
      </c>
      <c r="D1133" s="33" t="s">
        <v>1690</v>
      </c>
      <c r="E1133" s="33" t="str">
        <f>IF(D1133&gt;0,VLOOKUP(D1133,[2]lists!$C$6:$D$101,2,FALSE),"")</f>
        <v>Mustards</v>
      </c>
      <c r="F1133" s="35"/>
      <c r="G1133" s="38"/>
      <c r="H1133" s="35"/>
      <c r="I1133" s="35" t="s">
        <v>424</v>
      </c>
      <c r="J1133" s="35"/>
      <c r="K1133" s="34" t="s">
        <v>252</v>
      </c>
      <c r="L1133" s="33"/>
      <c r="M1133" s="38" t="s">
        <v>338</v>
      </c>
      <c r="N1133" s="35">
        <f>IF(M1133&gt;0,VLOOKUP(M1133,[2]lists!$G$6:$H$144,2,FALSE),"")</f>
        <v>0</v>
      </c>
      <c r="O1133" s="35"/>
      <c r="P1133" s="35" t="s">
        <v>515</v>
      </c>
      <c r="Q1133" s="35" t="s">
        <v>195</v>
      </c>
      <c r="R1133" s="29"/>
      <c r="S1133" s="35"/>
      <c r="T1133" s="38"/>
      <c r="U1133" s="84" t="s">
        <v>1685</v>
      </c>
      <c r="V1133" s="34" t="s">
        <v>15</v>
      </c>
      <c r="W1133" s="35" t="s">
        <v>388</v>
      </c>
      <c r="X1133" s="35" t="s">
        <v>1692</v>
      </c>
      <c r="Y1133" s="35" t="s">
        <v>1689</v>
      </c>
      <c r="Z1133" s="35">
        <v>2012</v>
      </c>
      <c r="AA1133" s="35"/>
      <c r="AB1133" s="35" t="s">
        <v>1684</v>
      </c>
      <c r="AC1133" s="34"/>
      <c r="AD1133" s="34" t="s">
        <v>182</v>
      </c>
    </row>
    <row r="1134" spans="1:30" s="36" customFormat="1">
      <c r="A1134" s="39">
        <v>5047</v>
      </c>
      <c r="B1134" s="35" t="s">
        <v>385</v>
      </c>
      <c r="C1134" s="35" t="s">
        <v>1428</v>
      </c>
      <c r="D1134" s="33" t="s">
        <v>90</v>
      </c>
      <c r="E1134" s="33" t="str">
        <f>IF(D1134&gt;0,VLOOKUP(D1134,[2]lists!$C$6:$D$101,2,FALSE),"")</f>
        <v>Cabbage (incl. Broccoli and cauliflower</v>
      </c>
      <c r="F1134" s="35"/>
      <c r="G1134" s="38" t="s">
        <v>405</v>
      </c>
      <c r="H1134" s="35"/>
      <c r="I1134" s="35" t="s">
        <v>424</v>
      </c>
      <c r="J1134" s="35"/>
      <c r="K1134" s="34" t="s">
        <v>252</v>
      </c>
      <c r="L1134" s="33"/>
      <c r="M1134" s="38" t="s">
        <v>200</v>
      </c>
      <c r="N1134" s="35">
        <f>IF(M1134&gt;0,VLOOKUP(M1134,[2]lists!$G$6:$H$144,2,FALSE),"")</f>
        <v>0</v>
      </c>
      <c r="O1134" s="35"/>
      <c r="P1134" s="35" t="s">
        <v>515</v>
      </c>
      <c r="Q1134" s="35" t="s">
        <v>195</v>
      </c>
      <c r="R1134" s="29"/>
      <c r="S1134" s="35"/>
      <c r="T1134" s="38"/>
      <c r="U1134" s="84" t="s">
        <v>1685</v>
      </c>
      <c r="V1134" s="34" t="s">
        <v>15</v>
      </c>
      <c r="W1134" s="35" t="s">
        <v>388</v>
      </c>
      <c r="X1134" s="35" t="s">
        <v>1693</v>
      </c>
      <c r="Y1134" s="35" t="s">
        <v>1689</v>
      </c>
      <c r="Z1134" s="35">
        <v>2012</v>
      </c>
      <c r="AA1134" s="35"/>
      <c r="AB1134" s="35" t="s">
        <v>1684</v>
      </c>
      <c r="AC1134" s="34"/>
      <c r="AD1134" s="34" t="s">
        <v>182</v>
      </c>
    </row>
    <row r="1135" spans="1:30" s="36" customFormat="1">
      <c r="A1135" s="39">
        <v>5047</v>
      </c>
      <c r="B1135" s="35" t="s">
        <v>385</v>
      </c>
      <c r="C1135" s="35" t="s">
        <v>1428</v>
      </c>
      <c r="D1135" s="33" t="s">
        <v>81</v>
      </c>
      <c r="E1135" s="33" t="str">
        <f>IF(D1135&gt;0,VLOOKUP(D1135,[2]lists!$C$6:$D$101,2,FALSE),"")</f>
        <v>Rapeseed</v>
      </c>
      <c r="F1135" s="35"/>
      <c r="G1135" s="38" t="s">
        <v>405</v>
      </c>
      <c r="H1135" s="35"/>
      <c r="I1135" s="35" t="s">
        <v>424</v>
      </c>
      <c r="J1135" s="35"/>
      <c r="K1135" s="34" t="s">
        <v>252</v>
      </c>
      <c r="L1135" s="33"/>
      <c r="M1135" s="38" t="s">
        <v>200</v>
      </c>
      <c r="N1135" s="35">
        <f>IF(M1135&gt;0,VLOOKUP(M1135,[2]lists!$G$6:$H$144,2,FALSE),"")</f>
        <v>0</v>
      </c>
      <c r="O1135" s="35"/>
      <c r="P1135" s="35" t="s">
        <v>515</v>
      </c>
      <c r="Q1135" s="35" t="s">
        <v>195</v>
      </c>
      <c r="R1135" s="29"/>
      <c r="S1135" s="35"/>
      <c r="T1135" s="38"/>
      <c r="U1135" s="84" t="s">
        <v>1685</v>
      </c>
      <c r="V1135" s="34" t="s">
        <v>15</v>
      </c>
      <c r="W1135" s="35" t="s">
        <v>388</v>
      </c>
      <c r="X1135" s="35" t="s">
        <v>1693</v>
      </c>
      <c r="Y1135" s="35" t="s">
        <v>1689</v>
      </c>
      <c r="Z1135" s="35">
        <v>2012</v>
      </c>
      <c r="AA1135" s="35"/>
      <c r="AB1135" s="35" t="s">
        <v>1684</v>
      </c>
      <c r="AC1135" s="34"/>
      <c r="AD1135" s="34" t="s">
        <v>182</v>
      </c>
    </row>
    <row r="1136" spans="1:30" s="36" customFormat="1">
      <c r="A1136" s="39">
        <v>5047</v>
      </c>
      <c r="B1136" s="35" t="s">
        <v>385</v>
      </c>
      <c r="C1136" s="35" t="s">
        <v>1428</v>
      </c>
      <c r="D1136" s="33" t="s">
        <v>230</v>
      </c>
      <c r="E1136" s="33" t="str">
        <f>IF(D1136&gt;0,VLOOKUP(D1136,[2]lists!$C$6:$D$101,2,FALSE),"")</f>
        <v>Turnip</v>
      </c>
      <c r="F1136" s="35"/>
      <c r="G1136" s="38" t="s">
        <v>405</v>
      </c>
      <c r="H1136" s="35"/>
      <c r="I1136" s="35" t="s">
        <v>424</v>
      </c>
      <c r="J1136" s="35"/>
      <c r="K1136" s="34" t="s">
        <v>252</v>
      </c>
      <c r="L1136" s="33"/>
      <c r="M1136" s="38" t="s">
        <v>200</v>
      </c>
      <c r="N1136" s="35">
        <f>IF(M1136&gt;0,VLOOKUP(M1136,[2]lists!$G$6:$H$144,2,FALSE),"")</f>
        <v>0</v>
      </c>
      <c r="O1136" s="35"/>
      <c r="P1136" s="35" t="s">
        <v>515</v>
      </c>
      <c r="Q1136" s="35" t="s">
        <v>195</v>
      </c>
      <c r="R1136" s="29"/>
      <c r="S1136" s="35"/>
      <c r="T1136" s="38"/>
      <c r="U1136" s="84" t="s">
        <v>1685</v>
      </c>
      <c r="V1136" s="34" t="s">
        <v>15</v>
      </c>
      <c r="W1136" s="35" t="s">
        <v>388</v>
      </c>
      <c r="X1136" s="35" t="s">
        <v>1693</v>
      </c>
      <c r="Y1136" s="35" t="s">
        <v>1689</v>
      </c>
      <c r="Z1136" s="35">
        <v>2012</v>
      </c>
      <c r="AA1136" s="35"/>
      <c r="AB1136" s="35" t="s">
        <v>1684</v>
      </c>
      <c r="AC1136" s="34"/>
      <c r="AD1136" s="34" t="s">
        <v>182</v>
      </c>
    </row>
    <row r="1137" spans="1:30" s="36" customFormat="1">
      <c r="A1137" s="39">
        <v>5047</v>
      </c>
      <c r="B1137" s="35" t="s">
        <v>385</v>
      </c>
      <c r="C1137" s="35" t="s">
        <v>1428</v>
      </c>
      <c r="D1137" s="33" t="s">
        <v>113</v>
      </c>
      <c r="E1137" s="33" t="str">
        <f>IF(D1137&gt;0,VLOOKUP(D1137,[2]lists!$C$6:$D$101,2,FALSE),"")</f>
        <v>Fodder rape / Leafy turnip</v>
      </c>
      <c r="F1137" s="35"/>
      <c r="G1137" s="38" t="s">
        <v>394</v>
      </c>
      <c r="H1137" s="35"/>
      <c r="I1137" s="35" t="s">
        <v>424</v>
      </c>
      <c r="J1137" s="35"/>
      <c r="K1137" s="34" t="s">
        <v>252</v>
      </c>
      <c r="L1137" s="33"/>
      <c r="M1137" s="38" t="s">
        <v>200</v>
      </c>
      <c r="N1137" s="35">
        <f>IF(M1137&gt;0,VLOOKUP(M1137,[2]lists!$G$6:$H$144,2,FALSE),"")</f>
        <v>0</v>
      </c>
      <c r="O1137" s="35"/>
      <c r="P1137" s="35" t="s">
        <v>515</v>
      </c>
      <c r="Q1137" s="35" t="s">
        <v>195</v>
      </c>
      <c r="R1137" s="29"/>
      <c r="S1137" s="35"/>
      <c r="T1137" s="38"/>
      <c r="U1137" s="84" t="s">
        <v>1685</v>
      </c>
      <c r="V1137" s="34" t="s">
        <v>15</v>
      </c>
      <c r="W1137" s="35" t="s">
        <v>388</v>
      </c>
      <c r="X1137" s="35" t="s">
        <v>1693</v>
      </c>
      <c r="Y1137" s="35" t="s">
        <v>1689</v>
      </c>
      <c r="Z1137" s="35">
        <v>2012</v>
      </c>
      <c r="AA1137" s="35"/>
      <c r="AB1137" s="35" t="s">
        <v>1684</v>
      </c>
      <c r="AC1137" s="34"/>
      <c r="AD1137" s="34" t="s">
        <v>182</v>
      </c>
    </row>
    <row r="1138" spans="1:30" s="36" customFormat="1">
      <c r="A1138" s="39">
        <v>5047</v>
      </c>
      <c r="B1138" s="35" t="s">
        <v>385</v>
      </c>
      <c r="C1138" s="35" t="s">
        <v>1428</v>
      </c>
      <c r="D1138" s="33" t="s">
        <v>1690</v>
      </c>
      <c r="E1138" s="33" t="str">
        <f>IF(D1138&gt;0,VLOOKUP(D1138,[2]lists!$C$6:$D$101,2,FALSE),"")</f>
        <v>Mustards</v>
      </c>
      <c r="F1138" s="35"/>
      <c r="G1138" s="38"/>
      <c r="H1138" s="35"/>
      <c r="I1138" s="35" t="s">
        <v>424</v>
      </c>
      <c r="J1138" s="35"/>
      <c r="K1138" s="34" t="s">
        <v>252</v>
      </c>
      <c r="L1138" s="33"/>
      <c r="M1138" s="38" t="s">
        <v>200</v>
      </c>
      <c r="N1138" s="35">
        <f>IF(M1138&gt;0,VLOOKUP(M1138,[2]lists!$G$6:$H$144,2,FALSE),"")</f>
        <v>0</v>
      </c>
      <c r="O1138" s="35"/>
      <c r="P1138" s="35" t="s">
        <v>515</v>
      </c>
      <c r="Q1138" s="35" t="s">
        <v>195</v>
      </c>
      <c r="R1138" s="29"/>
      <c r="S1138" s="35"/>
      <c r="T1138" s="38"/>
      <c r="U1138" s="84" t="s">
        <v>1685</v>
      </c>
      <c r="V1138" s="34" t="s">
        <v>15</v>
      </c>
      <c r="W1138" s="35" t="s">
        <v>388</v>
      </c>
      <c r="X1138" s="35" t="s">
        <v>1693</v>
      </c>
      <c r="Y1138" s="35" t="s">
        <v>1689</v>
      </c>
      <c r="Z1138" s="35">
        <v>2012</v>
      </c>
      <c r="AA1138" s="35"/>
      <c r="AB1138" s="35" t="s">
        <v>1684</v>
      </c>
      <c r="AC1138" s="34"/>
      <c r="AD1138" s="34" t="s">
        <v>182</v>
      </c>
    </row>
    <row r="1139" spans="1:30" s="36" customFormat="1">
      <c r="A1139" s="39">
        <v>5048</v>
      </c>
      <c r="B1139" s="35" t="s">
        <v>385</v>
      </c>
      <c r="C1139" s="35" t="s">
        <v>1428</v>
      </c>
      <c r="D1139" s="33" t="s">
        <v>90</v>
      </c>
      <c r="E1139" s="33" t="str">
        <f>IF(D1139&gt;0,VLOOKUP(D1139,[2]lists!$C$6:$D$101,2,FALSE),"")</f>
        <v>Cabbage (incl. Broccoli and cauliflower</v>
      </c>
      <c r="F1139" s="35"/>
      <c r="G1139" s="38" t="s">
        <v>405</v>
      </c>
      <c r="H1139" s="35"/>
      <c r="I1139" s="35" t="s">
        <v>424</v>
      </c>
      <c r="J1139" s="35"/>
      <c r="K1139" s="34" t="s">
        <v>252</v>
      </c>
      <c r="L1139" s="33"/>
      <c r="M1139" s="38" t="s">
        <v>1346</v>
      </c>
      <c r="N1139" s="35">
        <f>IF(M1139&gt;0,VLOOKUP(M1139,[2]lists!$G$6:$H$144,2,FALSE),"")</f>
        <v>0</v>
      </c>
      <c r="O1139" s="35"/>
      <c r="P1139" s="35" t="s">
        <v>515</v>
      </c>
      <c r="Q1139" s="35" t="s">
        <v>195</v>
      </c>
      <c r="R1139" s="29"/>
      <c r="S1139" s="35"/>
      <c r="T1139" s="38"/>
      <c r="U1139" s="84" t="s">
        <v>1685</v>
      </c>
      <c r="V1139" s="34" t="s">
        <v>15</v>
      </c>
      <c r="W1139" s="35" t="s">
        <v>388</v>
      </c>
      <c r="X1139" s="35" t="s">
        <v>1694</v>
      </c>
      <c r="Y1139" s="35" t="s">
        <v>1689</v>
      </c>
      <c r="Z1139" s="35">
        <v>2012</v>
      </c>
      <c r="AA1139" s="35"/>
      <c r="AB1139" s="35" t="s">
        <v>1684</v>
      </c>
      <c r="AC1139" s="34"/>
      <c r="AD1139" s="34" t="s">
        <v>182</v>
      </c>
    </row>
    <row r="1140" spans="1:30" s="36" customFormat="1">
      <c r="A1140" s="39">
        <v>5048</v>
      </c>
      <c r="B1140" s="35" t="s">
        <v>385</v>
      </c>
      <c r="C1140" s="35" t="s">
        <v>1428</v>
      </c>
      <c r="D1140" s="33" t="s">
        <v>81</v>
      </c>
      <c r="E1140" s="33" t="str">
        <f>IF(D1140&gt;0,VLOOKUP(D1140,[2]lists!$C$6:$D$101,2,FALSE),"")</f>
        <v>Rapeseed</v>
      </c>
      <c r="F1140" s="35"/>
      <c r="G1140" s="38" t="s">
        <v>405</v>
      </c>
      <c r="H1140" s="35"/>
      <c r="I1140" s="35" t="s">
        <v>424</v>
      </c>
      <c r="J1140" s="35"/>
      <c r="K1140" s="34" t="s">
        <v>252</v>
      </c>
      <c r="L1140" s="33"/>
      <c r="M1140" s="38" t="s">
        <v>1346</v>
      </c>
      <c r="N1140" s="35">
        <f>IF(M1140&gt;0,VLOOKUP(M1140,[2]lists!$G$6:$H$144,2,FALSE),"")</f>
        <v>0</v>
      </c>
      <c r="O1140" s="35"/>
      <c r="P1140" s="35" t="s">
        <v>515</v>
      </c>
      <c r="Q1140" s="35" t="s">
        <v>195</v>
      </c>
      <c r="R1140" s="29"/>
      <c r="S1140" s="35"/>
      <c r="T1140" s="38"/>
      <c r="U1140" s="84" t="s">
        <v>1685</v>
      </c>
      <c r="V1140" s="34" t="s">
        <v>15</v>
      </c>
      <c r="W1140" s="35" t="s">
        <v>388</v>
      </c>
      <c r="X1140" s="35" t="s">
        <v>1694</v>
      </c>
      <c r="Y1140" s="35" t="s">
        <v>1689</v>
      </c>
      <c r="Z1140" s="35">
        <v>2012</v>
      </c>
      <c r="AA1140" s="35"/>
      <c r="AB1140" s="35" t="s">
        <v>1684</v>
      </c>
      <c r="AC1140" s="34"/>
      <c r="AD1140" s="34" t="s">
        <v>182</v>
      </c>
    </row>
    <row r="1141" spans="1:30" s="36" customFormat="1">
      <c r="A1141" s="39">
        <v>5048</v>
      </c>
      <c r="B1141" s="35" t="s">
        <v>385</v>
      </c>
      <c r="C1141" s="35" t="s">
        <v>1428</v>
      </c>
      <c r="D1141" s="33" t="s">
        <v>230</v>
      </c>
      <c r="E1141" s="33" t="str">
        <f>IF(D1141&gt;0,VLOOKUP(D1141,[2]lists!$C$6:$D$101,2,FALSE),"")</f>
        <v>Turnip</v>
      </c>
      <c r="F1141" s="35"/>
      <c r="G1141" s="38" t="s">
        <v>405</v>
      </c>
      <c r="H1141" s="35"/>
      <c r="I1141" s="35" t="s">
        <v>424</v>
      </c>
      <c r="J1141" s="35"/>
      <c r="K1141" s="34" t="s">
        <v>252</v>
      </c>
      <c r="L1141" s="33"/>
      <c r="M1141" s="38" t="s">
        <v>1346</v>
      </c>
      <c r="N1141" s="35">
        <f>IF(M1141&gt;0,VLOOKUP(M1141,[2]lists!$G$6:$H$144,2,FALSE),"")</f>
        <v>0</v>
      </c>
      <c r="O1141" s="35"/>
      <c r="P1141" s="35" t="s">
        <v>515</v>
      </c>
      <c r="Q1141" s="35" t="s">
        <v>195</v>
      </c>
      <c r="R1141" s="29"/>
      <c r="S1141" s="35"/>
      <c r="T1141" s="38"/>
      <c r="U1141" s="84" t="s">
        <v>1685</v>
      </c>
      <c r="V1141" s="34" t="s">
        <v>15</v>
      </c>
      <c r="W1141" s="35" t="s">
        <v>388</v>
      </c>
      <c r="X1141" s="35" t="s">
        <v>1694</v>
      </c>
      <c r="Y1141" s="35" t="s">
        <v>1689</v>
      </c>
      <c r="Z1141" s="35">
        <v>2012</v>
      </c>
      <c r="AA1141" s="35"/>
      <c r="AB1141" s="35" t="s">
        <v>1684</v>
      </c>
      <c r="AC1141" s="34"/>
      <c r="AD1141" s="34" t="s">
        <v>182</v>
      </c>
    </row>
    <row r="1142" spans="1:30" s="36" customFormat="1">
      <c r="A1142" s="39">
        <v>5048</v>
      </c>
      <c r="B1142" s="35" t="s">
        <v>385</v>
      </c>
      <c r="C1142" s="35" t="s">
        <v>1428</v>
      </c>
      <c r="D1142" s="33" t="s">
        <v>113</v>
      </c>
      <c r="E1142" s="33" t="str">
        <f>IF(D1142&gt;0,VLOOKUP(D1142,[2]lists!$C$6:$D$101,2,FALSE),"")</f>
        <v>Fodder rape / Leafy turnip</v>
      </c>
      <c r="F1142" s="35"/>
      <c r="G1142" s="38" t="s">
        <v>394</v>
      </c>
      <c r="H1142" s="35"/>
      <c r="I1142" s="35" t="s">
        <v>424</v>
      </c>
      <c r="J1142" s="35"/>
      <c r="K1142" s="34" t="s">
        <v>252</v>
      </c>
      <c r="L1142" s="33"/>
      <c r="M1142" s="38" t="s">
        <v>1346</v>
      </c>
      <c r="N1142" s="35">
        <f>IF(M1142&gt;0,VLOOKUP(M1142,[2]lists!$G$6:$H$144,2,FALSE),"")</f>
        <v>0</v>
      </c>
      <c r="O1142" s="35"/>
      <c r="P1142" s="35" t="s">
        <v>515</v>
      </c>
      <c r="Q1142" s="35" t="s">
        <v>195</v>
      </c>
      <c r="R1142" s="29"/>
      <c r="S1142" s="35"/>
      <c r="T1142" s="38"/>
      <c r="U1142" s="84" t="s">
        <v>1685</v>
      </c>
      <c r="V1142" s="34" t="s">
        <v>15</v>
      </c>
      <c r="W1142" s="35" t="s">
        <v>388</v>
      </c>
      <c r="X1142" s="35" t="s">
        <v>1694</v>
      </c>
      <c r="Y1142" s="35" t="s">
        <v>1689</v>
      </c>
      <c r="Z1142" s="35">
        <v>2012</v>
      </c>
      <c r="AA1142" s="35"/>
      <c r="AB1142" s="35" t="s">
        <v>1684</v>
      </c>
      <c r="AC1142" s="34"/>
      <c r="AD1142" s="34" t="s">
        <v>182</v>
      </c>
    </row>
    <row r="1143" spans="1:30" s="36" customFormat="1">
      <c r="A1143" s="39">
        <v>5048</v>
      </c>
      <c r="B1143" s="35" t="s">
        <v>385</v>
      </c>
      <c r="C1143" s="35" t="s">
        <v>1428</v>
      </c>
      <c r="D1143" s="33" t="s">
        <v>1690</v>
      </c>
      <c r="E1143" s="33" t="str">
        <f>IF(D1143&gt;0,VLOOKUP(D1143,[2]lists!$C$6:$D$101,2,FALSE),"")</f>
        <v>Mustards</v>
      </c>
      <c r="F1143" s="35"/>
      <c r="G1143" s="38"/>
      <c r="H1143" s="35"/>
      <c r="I1143" s="35" t="s">
        <v>424</v>
      </c>
      <c r="J1143" s="35"/>
      <c r="K1143" s="34" t="s">
        <v>252</v>
      </c>
      <c r="L1143" s="33"/>
      <c r="M1143" s="38" t="s">
        <v>1346</v>
      </c>
      <c r="N1143" s="35">
        <f>IF(M1143&gt;0,VLOOKUP(M1143,[2]lists!$G$6:$H$144,2,FALSE),"")</f>
        <v>0</v>
      </c>
      <c r="O1143" s="35"/>
      <c r="P1143" s="35" t="s">
        <v>515</v>
      </c>
      <c r="Q1143" s="35" t="s">
        <v>195</v>
      </c>
      <c r="R1143" s="29"/>
      <c r="S1143" s="35"/>
      <c r="T1143" s="38"/>
      <c r="U1143" s="84" t="s">
        <v>1685</v>
      </c>
      <c r="V1143" s="34" t="s">
        <v>15</v>
      </c>
      <c r="W1143" s="35" t="s">
        <v>388</v>
      </c>
      <c r="X1143" s="35" t="s">
        <v>1694</v>
      </c>
      <c r="Y1143" s="35" t="s">
        <v>1689</v>
      </c>
      <c r="Z1143" s="35">
        <v>2012</v>
      </c>
      <c r="AA1143" s="35"/>
      <c r="AB1143" s="35" t="s">
        <v>1684</v>
      </c>
      <c r="AC1143" s="34"/>
      <c r="AD1143" s="34" t="s">
        <v>182</v>
      </c>
    </row>
    <row r="1144" spans="1:30" s="36" customFormat="1">
      <c r="A1144" s="39">
        <v>5050</v>
      </c>
      <c r="B1144" s="35" t="s">
        <v>385</v>
      </c>
      <c r="C1144" s="35" t="s">
        <v>1428</v>
      </c>
      <c r="D1144" s="33" t="s">
        <v>75</v>
      </c>
      <c r="E1144" s="33" t="str">
        <f>IF(D1144&gt;0,VLOOKUP(D1144,[2]lists!$C$6:$D$101,2,FALSE),"")</f>
        <v>Faba bean</v>
      </c>
      <c r="F1144" s="35"/>
      <c r="G1144" s="38" t="s">
        <v>405</v>
      </c>
      <c r="H1144" s="35"/>
      <c r="I1144" s="35" t="s">
        <v>424</v>
      </c>
      <c r="J1144" s="35"/>
      <c r="K1144" s="34" t="s">
        <v>252</v>
      </c>
      <c r="L1144" s="33"/>
      <c r="M1144" s="38" t="s">
        <v>1338</v>
      </c>
      <c r="N1144" s="35" t="str">
        <f>IF(M1144&gt;0,VLOOKUP(M1144,[2]lists!$G$6:$H$144,2,FALSE),"")</f>
        <v>Didymella fabae </v>
      </c>
      <c r="O1144" s="35"/>
      <c r="P1144" s="35" t="s">
        <v>515</v>
      </c>
      <c r="Q1144" s="35" t="s">
        <v>255</v>
      </c>
      <c r="R1144" s="29"/>
      <c r="S1144" s="35"/>
      <c r="T1144" s="38"/>
      <c r="U1144" s="35" t="s">
        <v>1695</v>
      </c>
      <c r="V1144" s="34" t="s">
        <v>15</v>
      </c>
      <c r="W1144" s="35" t="s">
        <v>388</v>
      </c>
      <c r="X1144" s="35" t="s">
        <v>1696</v>
      </c>
      <c r="Y1144" s="35" t="s">
        <v>1697</v>
      </c>
      <c r="Z1144" s="35">
        <v>2018</v>
      </c>
      <c r="AA1144" s="35" t="s">
        <v>1698</v>
      </c>
      <c r="AB1144" s="35" t="s">
        <v>1699</v>
      </c>
      <c r="AC1144" s="34"/>
      <c r="AD1144" s="34" t="s">
        <v>183</v>
      </c>
    </row>
    <row r="1145" spans="1:30" s="36" customFormat="1">
      <c r="A1145" s="39">
        <v>5049</v>
      </c>
      <c r="B1145" s="35" t="s">
        <v>385</v>
      </c>
      <c r="C1145" s="35" t="s">
        <v>1428</v>
      </c>
      <c r="D1145" s="33" t="s">
        <v>82</v>
      </c>
      <c r="E1145" s="33" t="str">
        <f>IF(D1145&gt;0,VLOOKUP(D1145,[2]lists!$C$6:$D$101,2,FALSE),"")</f>
        <v>Soybean</v>
      </c>
      <c r="F1145" s="35"/>
      <c r="G1145" s="38" t="s">
        <v>405</v>
      </c>
      <c r="H1145" s="35"/>
      <c r="I1145" s="35" t="s">
        <v>424</v>
      </c>
      <c r="J1145" s="35" t="s">
        <v>1700</v>
      </c>
      <c r="K1145" s="34" t="s">
        <v>252</v>
      </c>
      <c r="L1145" s="33"/>
      <c r="M1145" s="38" t="s">
        <v>1345</v>
      </c>
      <c r="N1145" s="35">
        <f>IF(M1145&gt;0,VLOOKUP(M1145,[2]lists!$G$6:$H$144,2,FALSE),"")</f>
        <v>0</v>
      </c>
      <c r="O1145" s="35"/>
      <c r="P1145" s="35" t="s">
        <v>194</v>
      </c>
      <c r="Q1145" s="35" t="s">
        <v>255</v>
      </c>
      <c r="R1145" s="29"/>
      <c r="S1145" s="35"/>
      <c r="T1145" s="38"/>
      <c r="U1145" s="35" t="s">
        <v>1701</v>
      </c>
      <c r="V1145" s="34" t="s">
        <v>14</v>
      </c>
      <c r="W1145" s="35" t="s">
        <v>388</v>
      </c>
      <c r="X1145" s="35" t="s">
        <v>1702</v>
      </c>
      <c r="Y1145" s="35" t="s">
        <v>1703</v>
      </c>
      <c r="Z1145" s="35">
        <v>2010</v>
      </c>
      <c r="AA1145" s="35" t="s">
        <v>1704</v>
      </c>
      <c r="AB1145" s="35"/>
      <c r="AC1145" s="34"/>
      <c r="AD1145" s="34" t="s">
        <v>182</v>
      </c>
    </row>
    <row r="1146" spans="1:30" s="36" customFormat="1">
      <c r="A1146" s="39">
        <v>5049</v>
      </c>
      <c r="B1146" s="35" t="s">
        <v>385</v>
      </c>
      <c r="C1146" s="35" t="s">
        <v>1428</v>
      </c>
      <c r="D1146" s="33" t="s">
        <v>82</v>
      </c>
      <c r="E1146" s="33" t="str">
        <f>IF(D1146&gt;0,VLOOKUP(D1146,[2]lists!$C$6:$D$101,2,FALSE),"")</f>
        <v>Soybean</v>
      </c>
      <c r="F1146" s="35"/>
      <c r="G1146" s="38" t="s">
        <v>405</v>
      </c>
      <c r="H1146" s="35"/>
      <c r="I1146" s="35" t="s">
        <v>424</v>
      </c>
      <c r="J1146" s="35" t="s">
        <v>1705</v>
      </c>
      <c r="K1146" s="34" t="s">
        <v>252</v>
      </c>
      <c r="L1146" s="33"/>
      <c r="M1146" s="38" t="s">
        <v>354</v>
      </c>
      <c r="N1146" s="35">
        <f>IF(M1146&gt;0,VLOOKUP(M1146,[2]lists!$G$6:$H$144,2,FALSE),"")</f>
        <v>0</v>
      </c>
      <c r="O1146" s="35"/>
      <c r="P1146" s="35" t="s">
        <v>194</v>
      </c>
      <c r="Q1146" s="35" t="s">
        <v>195</v>
      </c>
      <c r="R1146" s="29"/>
      <c r="S1146" s="35"/>
      <c r="T1146" s="38"/>
      <c r="U1146" s="35" t="s">
        <v>1701</v>
      </c>
      <c r="V1146" s="34" t="s">
        <v>14</v>
      </c>
      <c r="W1146" s="35" t="s">
        <v>388</v>
      </c>
      <c r="X1146" s="35" t="s">
        <v>1702</v>
      </c>
      <c r="Y1146" s="35" t="s">
        <v>1703</v>
      </c>
      <c r="Z1146" s="35">
        <v>2010</v>
      </c>
      <c r="AA1146" s="35" t="s">
        <v>1704</v>
      </c>
      <c r="AB1146" s="35"/>
      <c r="AC1146" s="34"/>
      <c r="AD1146" s="34" t="s">
        <v>182</v>
      </c>
    </row>
    <row r="1147" spans="1:30" s="36" customFormat="1">
      <c r="A1147" s="39">
        <v>5049</v>
      </c>
      <c r="B1147" s="35" t="s">
        <v>385</v>
      </c>
      <c r="C1147" s="35" t="s">
        <v>1428</v>
      </c>
      <c r="D1147" s="33" t="s">
        <v>82</v>
      </c>
      <c r="E1147" s="33" t="str">
        <f>IF(D1147&gt;0,VLOOKUP(D1147,[2]lists!$C$6:$D$101,2,FALSE),"")</f>
        <v>Soybean</v>
      </c>
      <c r="F1147" s="35"/>
      <c r="G1147" s="38" t="s">
        <v>405</v>
      </c>
      <c r="H1147" s="35"/>
      <c r="I1147" s="35" t="s">
        <v>424</v>
      </c>
      <c r="J1147" s="35" t="s">
        <v>1700</v>
      </c>
      <c r="K1147" s="34" t="s">
        <v>252</v>
      </c>
      <c r="L1147" s="33"/>
      <c r="M1147" s="38" t="s">
        <v>199</v>
      </c>
      <c r="N1147" s="35" t="str">
        <f>IF(M1147&gt;0,VLOOKUP(M1147,[2]lists!$G$6:$H$144,2,FALSE),"")</f>
        <v>Thanatephorus cucumeris</v>
      </c>
      <c r="O1147" s="35"/>
      <c r="P1147" s="35" t="s">
        <v>194</v>
      </c>
      <c r="Q1147" s="35" t="s">
        <v>255</v>
      </c>
      <c r="R1147" s="29"/>
      <c r="S1147" s="35"/>
      <c r="T1147" s="38"/>
      <c r="U1147" s="35" t="s">
        <v>1701</v>
      </c>
      <c r="V1147" s="34" t="s">
        <v>14</v>
      </c>
      <c r="W1147" s="35" t="s">
        <v>388</v>
      </c>
      <c r="X1147" s="35" t="s">
        <v>1702</v>
      </c>
      <c r="Y1147" s="35" t="s">
        <v>1703</v>
      </c>
      <c r="Z1147" s="35">
        <v>2010</v>
      </c>
      <c r="AA1147" s="35" t="s">
        <v>1704</v>
      </c>
      <c r="AB1147" s="35"/>
      <c r="AC1147" s="34"/>
      <c r="AD1147" s="34" t="s">
        <v>182</v>
      </c>
    </row>
    <row r="1148" spans="1:30" s="36" customFormat="1">
      <c r="A1148" s="39">
        <v>5049</v>
      </c>
      <c r="B1148" s="35" t="s">
        <v>385</v>
      </c>
      <c r="C1148" s="35" t="s">
        <v>1428</v>
      </c>
      <c r="D1148" s="33" t="s">
        <v>82</v>
      </c>
      <c r="E1148" s="33" t="str">
        <f>IF(D1148&gt;0,VLOOKUP(D1148,[2]lists!$C$6:$D$101,2,FALSE),"")</f>
        <v>Soybean</v>
      </c>
      <c r="F1148" s="35"/>
      <c r="G1148" s="38" t="s">
        <v>405</v>
      </c>
      <c r="H1148" s="35"/>
      <c r="I1148" s="35" t="s">
        <v>424</v>
      </c>
      <c r="J1148" s="35" t="s">
        <v>1706</v>
      </c>
      <c r="K1148" s="34" t="s">
        <v>252</v>
      </c>
      <c r="L1148" s="33"/>
      <c r="M1148" s="38" t="s">
        <v>1353</v>
      </c>
      <c r="N1148" s="35">
        <f>IF(M1148&gt;0,VLOOKUP(M1148,[2]lists!$G$6:$H$144,2,FALSE),"")</f>
        <v>0</v>
      </c>
      <c r="O1148" s="35"/>
      <c r="P1148" s="35" t="s">
        <v>194</v>
      </c>
      <c r="Q1148" s="35" t="s">
        <v>255</v>
      </c>
      <c r="R1148" s="29"/>
      <c r="S1148" s="35"/>
      <c r="T1148" s="38"/>
      <c r="U1148" s="35" t="s">
        <v>1701</v>
      </c>
      <c r="V1148" s="34" t="s">
        <v>14</v>
      </c>
      <c r="W1148" s="35" t="s">
        <v>388</v>
      </c>
      <c r="X1148" s="35" t="s">
        <v>1702</v>
      </c>
      <c r="Y1148" s="35" t="s">
        <v>1703</v>
      </c>
      <c r="Z1148" s="35">
        <v>2010</v>
      </c>
      <c r="AA1148" s="35" t="s">
        <v>1704</v>
      </c>
      <c r="AB1148" s="35"/>
      <c r="AC1148" s="34"/>
      <c r="AD1148" s="34" t="s">
        <v>182</v>
      </c>
    </row>
    <row r="1149" spans="1:30" s="36" customFormat="1">
      <c r="A1149" s="39">
        <v>5049</v>
      </c>
      <c r="B1149" s="35" t="s">
        <v>385</v>
      </c>
      <c r="C1149" s="35" t="s">
        <v>1428</v>
      </c>
      <c r="D1149" s="33" t="s">
        <v>82</v>
      </c>
      <c r="E1149" s="33" t="str">
        <f>IF(D1149&gt;0,VLOOKUP(D1149,[2]lists!$C$6:$D$101,2,FALSE),"")</f>
        <v>Soybean</v>
      </c>
      <c r="F1149" s="35"/>
      <c r="G1149" s="38" t="s">
        <v>405</v>
      </c>
      <c r="H1149" s="35"/>
      <c r="I1149" s="35" t="s">
        <v>424</v>
      </c>
      <c r="J1149" s="35" t="s">
        <v>1707</v>
      </c>
      <c r="K1149" s="34" t="s">
        <v>252</v>
      </c>
      <c r="L1149" s="33"/>
      <c r="M1149" s="38" t="s">
        <v>1352</v>
      </c>
      <c r="N1149" s="35">
        <f>IF(M1149&gt;0,VLOOKUP(M1149,[2]lists!$G$6:$H$144,2,FALSE),"")</f>
        <v>0</v>
      </c>
      <c r="O1149" s="35"/>
      <c r="P1149" s="35" t="s">
        <v>194</v>
      </c>
      <c r="Q1149" s="35" t="s">
        <v>195</v>
      </c>
      <c r="R1149" s="29"/>
      <c r="S1149" s="35"/>
      <c r="T1149" s="38"/>
      <c r="U1149" s="35" t="s">
        <v>1701</v>
      </c>
      <c r="V1149" s="34" t="s">
        <v>14</v>
      </c>
      <c r="W1149" s="35" t="s">
        <v>388</v>
      </c>
      <c r="X1149" s="35" t="s">
        <v>1702</v>
      </c>
      <c r="Y1149" s="35" t="s">
        <v>1703</v>
      </c>
      <c r="Z1149" s="35">
        <v>2010</v>
      </c>
      <c r="AA1149" s="35" t="s">
        <v>1704</v>
      </c>
      <c r="AB1149" s="35"/>
      <c r="AC1149" s="34"/>
      <c r="AD1149" s="34" t="s">
        <v>182</v>
      </c>
    </row>
    <row r="1150" spans="1:30" s="36" customFormat="1">
      <c r="A1150" s="39">
        <v>5049</v>
      </c>
      <c r="B1150" s="35" t="s">
        <v>385</v>
      </c>
      <c r="C1150" s="35" t="s">
        <v>1428</v>
      </c>
      <c r="D1150" s="33" t="s">
        <v>82</v>
      </c>
      <c r="E1150" s="33" t="str">
        <f>IF(D1150&gt;0,VLOOKUP(D1150,[2]lists!$C$6:$D$101,2,FALSE),"")</f>
        <v>Soybean</v>
      </c>
      <c r="F1150" s="35"/>
      <c r="G1150" s="38" t="s">
        <v>405</v>
      </c>
      <c r="H1150" s="35"/>
      <c r="I1150" s="35" t="s">
        <v>424</v>
      </c>
      <c r="J1150" s="35" t="s">
        <v>1708</v>
      </c>
      <c r="K1150" s="34" t="s">
        <v>252</v>
      </c>
      <c r="L1150" s="33"/>
      <c r="M1150" s="38" t="s">
        <v>279</v>
      </c>
      <c r="N1150" s="35">
        <f>IF(M1150&gt;0,VLOOKUP(M1150,[2]lists!$G$6:$H$144,2,FALSE),"")</f>
        <v>0</v>
      </c>
      <c r="O1150" s="35"/>
      <c r="P1150" s="35" t="s">
        <v>194</v>
      </c>
      <c r="Q1150" s="35" t="s">
        <v>198</v>
      </c>
      <c r="R1150" s="29"/>
      <c r="S1150" s="35"/>
      <c r="T1150" s="38"/>
      <c r="U1150" s="35" t="s">
        <v>1701</v>
      </c>
      <c r="V1150" s="34" t="s">
        <v>14</v>
      </c>
      <c r="W1150" s="35" t="s">
        <v>388</v>
      </c>
      <c r="X1150" s="35" t="s">
        <v>1702</v>
      </c>
      <c r="Y1150" s="35" t="s">
        <v>1703</v>
      </c>
      <c r="Z1150" s="35">
        <v>2010</v>
      </c>
      <c r="AA1150" s="35" t="s">
        <v>1704</v>
      </c>
      <c r="AB1150" s="35"/>
      <c r="AC1150" s="34"/>
      <c r="AD1150" s="34" t="s">
        <v>182</v>
      </c>
    </row>
    <row r="1151" spans="1:30" s="36" customFormat="1">
      <c r="A1151" s="39">
        <v>5049</v>
      </c>
      <c r="B1151" s="35" t="s">
        <v>385</v>
      </c>
      <c r="C1151" s="35" t="s">
        <v>1428</v>
      </c>
      <c r="D1151" s="33" t="s">
        <v>82</v>
      </c>
      <c r="E1151" s="33" t="str">
        <f>IF(D1151&gt;0,VLOOKUP(D1151,[2]lists!$C$6:$D$101,2,FALSE),"")</f>
        <v>Soybean</v>
      </c>
      <c r="F1151" s="35"/>
      <c r="G1151" s="38" t="s">
        <v>405</v>
      </c>
      <c r="H1151" s="35"/>
      <c r="I1151" s="35" t="s">
        <v>424</v>
      </c>
      <c r="J1151" s="35" t="s">
        <v>1709</v>
      </c>
      <c r="K1151" s="34" t="s">
        <v>252</v>
      </c>
      <c r="L1151" s="33"/>
      <c r="M1151" s="38" t="s">
        <v>179</v>
      </c>
      <c r="N1151" s="35">
        <f>IF(M1151&gt;0,VLOOKUP(M1151,[2]lists!$G$6:$H$144,2,FALSE),"")</f>
        <v>0</v>
      </c>
      <c r="O1151" s="35"/>
      <c r="P1151" s="35" t="s">
        <v>194</v>
      </c>
      <c r="Q1151" s="35" t="s">
        <v>195</v>
      </c>
      <c r="R1151" s="29"/>
      <c r="S1151" s="35"/>
      <c r="T1151" s="38"/>
      <c r="U1151" s="35" t="s">
        <v>1701</v>
      </c>
      <c r="V1151" s="34" t="s">
        <v>14</v>
      </c>
      <c r="W1151" s="35" t="s">
        <v>388</v>
      </c>
      <c r="X1151" s="35" t="s">
        <v>1702</v>
      </c>
      <c r="Y1151" s="35" t="s">
        <v>1703</v>
      </c>
      <c r="Z1151" s="35">
        <v>2010</v>
      </c>
      <c r="AA1151" s="35" t="s">
        <v>1704</v>
      </c>
      <c r="AB1151" s="35"/>
      <c r="AC1151" s="34"/>
      <c r="AD1151" s="34" t="s">
        <v>182</v>
      </c>
    </row>
    <row r="1152" spans="1:30" s="36" customFormat="1">
      <c r="A1152" s="39">
        <v>5049</v>
      </c>
      <c r="B1152" s="35" t="s">
        <v>385</v>
      </c>
      <c r="C1152" s="35" t="s">
        <v>1428</v>
      </c>
      <c r="D1152" s="33" t="s">
        <v>82</v>
      </c>
      <c r="E1152" s="33" t="str">
        <f>IF(D1152&gt;0,VLOOKUP(D1152,[2]lists!$C$6:$D$101,2,FALSE),"")</f>
        <v>Soybean</v>
      </c>
      <c r="F1152" s="35"/>
      <c r="G1152" s="38" t="s">
        <v>405</v>
      </c>
      <c r="H1152" s="35"/>
      <c r="I1152" s="35" t="s">
        <v>424</v>
      </c>
      <c r="J1152" s="35" t="s">
        <v>1710</v>
      </c>
      <c r="K1152" s="34" t="s">
        <v>252</v>
      </c>
      <c r="L1152" s="33"/>
      <c r="M1152" s="38" t="s">
        <v>266</v>
      </c>
      <c r="N1152" s="35">
        <f>IF(M1152&gt;0,VLOOKUP(M1152,[2]lists!$G$6:$H$144,2,FALSE),"")</f>
        <v>0</v>
      </c>
      <c r="O1152" s="35"/>
      <c r="P1152" s="35" t="s">
        <v>194</v>
      </c>
      <c r="Q1152" s="35" t="s">
        <v>195</v>
      </c>
      <c r="R1152" s="29"/>
      <c r="S1152" s="35"/>
      <c r="T1152" s="38"/>
      <c r="U1152" s="35" t="s">
        <v>1701</v>
      </c>
      <c r="V1152" s="34" t="s">
        <v>14</v>
      </c>
      <c r="W1152" s="35" t="s">
        <v>388</v>
      </c>
      <c r="X1152" s="35" t="s">
        <v>1702</v>
      </c>
      <c r="Y1152" s="35" t="s">
        <v>1703</v>
      </c>
      <c r="Z1152" s="35">
        <v>2010</v>
      </c>
      <c r="AA1152" s="35" t="s">
        <v>1704</v>
      </c>
      <c r="AB1152" s="35"/>
      <c r="AC1152" s="34"/>
      <c r="AD1152" s="34" t="s">
        <v>182</v>
      </c>
    </row>
    <row r="1153" spans="1:30" s="36" customFormat="1">
      <c r="A1153" s="39">
        <v>5049</v>
      </c>
      <c r="B1153" s="35" t="s">
        <v>385</v>
      </c>
      <c r="C1153" s="35" t="s">
        <v>1428</v>
      </c>
      <c r="D1153" s="33" t="s">
        <v>82</v>
      </c>
      <c r="E1153" s="33" t="str">
        <f>IF(D1153&gt;0,VLOOKUP(D1153,[2]lists!$C$6:$D$101,2,FALSE),"")</f>
        <v>Soybean</v>
      </c>
      <c r="F1153" s="35"/>
      <c r="G1153" s="38" t="s">
        <v>405</v>
      </c>
      <c r="H1153" s="35"/>
      <c r="I1153" s="35" t="s">
        <v>424</v>
      </c>
      <c r="J1153" s="35" t="s">
        <v>1711</v>
      </c>
      <c r="K1153" s="34" t="s">
        <v>252</v>
      </c>
      <c r="L1153" s="33"/>
      <c r="M1153" s="38" t="s">
        <v>319</v>
      </c>
      <c r="N1153" s="35" t="str">
        <f>IF(M1153&gt;0,VLOOKUP(M1153,[2]lists!$G$6:$H$144,2,FALSE),"")</f>
        <v>Athelia rolfsii</v>
      </c>
      <c r="O1153" s="35"/>
      <c r="P1153" s="35" t="s">
        <v>194</v>
      </c>
      <c r="Q1153" s="35" t="s">
        <v>198</v>
      </c>
      <c r="R1153" s="29"/>
      <c r="S1153" s="35"/>
      <c r="T1153" s="38"/>
      <c r="U1153" s="35" t="s">
        <v>1701</v>
      </c>
      <c r="V1153" s="34" t="s">
        <v>14</v>
      </c>
      <c r="W1153" s="35" t="s">
        <v>388</v>
      </c>
      <c r="X1153" s="35" t="s">
        <v>1702</v>
      </c>
      <c r="Y1153" s="35" t="s">
        <v>1703</v>
      </c>
      <c r="Z1153" s="35">
        <v>2010</v>
      </c>
      <c r="AA1153" s="35" t="s">
        <v>1704</v>
      </c>
      <c r="AB1153" s="35"/>
      <c r="AC1153" s="34"/>
      <c r="AD1153" s="34" t="s">
        <v>182</v>
      </c>
    </row>
    <row r="1154" spans="1:30" s="36" customFormat="1">
      <c r="A1154" s="39">
        <v>5049</v>
      </c>
      <c r="B1154" s="35" t="s">
        <v>385</v>
      </c>
      <c r="C1154" s="35" t="s">
        <v>1428</v>
      </c>
      <c r="D1154" s="33" t="s">
        <v>82</v>
      </c>
      <c r="E1154" s="33" t="str">
        <f>IF(D1154&gt;0,VLOOKUP(D1154,[2]lists!$C$6:$D$101,2,FALSE),"")</f>
        <v>Soybean</v>
      </c>
      <c r="F1154" s="35"/>
      <c r="G1154" s="38" t="s">
        <v>405</v>
      </c>
      <c r="H1154" s="35"/>
      <c r="I1154" s="35" t="s">
        <v>424</v>
      </c>
      <c r="J1154" s="35" t="s">
        <v>1712</v>
      </c>
      <c r="K1154" s="34" t="s">
        <v>252</v>
      </c>
      <c r="L1154" s="33"/>
      <c r="M1154" s="38" t="s">
        <v>331</v>
      </c>
      <c r="N1154" s="35">
        <f>IF(M1154&gt;0,VLOOKUP(M1154,[2]lists!$G$6:$H$144,2,FALSE),"")</f>
        <v>0</v>
      </c>
      <c r="O1154" s="35"/>
      <c r="P1154" s="35" t="s">
        <v>194</v>
      </c>
      <c r="Q1154" s="35" t="s">
        <v>255</v>
      </c>
      <c r="R1154" s="29"/>
      <c r="S1154" s="35"/>
      <c r="T1154" s="38"/>
      <c r="U1154" s="35" t="s">
        <v>1701</v>
      </c>
      <c r="V1154" s="34" t="s">
        <v>14</v>
      </c>
      <c r="W1154" s="35" t="s">
        <v>388</v>
      </c>
      <c r="X1154" s="35" t="s">
        <v>1702</v>
      </c>
      <c r="Y1154" s="35" t="s">
        <v>1703</v>
      </c>
      <c r="Z1154" s="35">
        <v>2010</v>
      </c>
      <c r="AA1154" s="35" t="s">
        <v>1704</v>
      </c>
      <c r="AB1154" s="35"/>
      <c r="AC1154" s="34"/>
      <c r="AD1154" s="34" t="s">
        <v>182</v>
      </c>
    </row>
    <row r="1155" spans="1:30" s="36" customFormat="1">
      <c r="A1155" s="39">
        <v>5051</v>
      </c>
      <c r="B1155" s="35" t="s">
        <v>385</v>
      </c>
      <c r="C1155" s="35" t="s">
        <v>1428</v>
      </c>
      <c r="D1155" s="33" t="s">
        <v>82</v>
      </c>
      <c r="E1155" s="33" t="str">
        <f>IF(D1155&gt;0,VLOOKUP(D1155,[2]lists!$C$6:$D$101,2,FALSE),"")</f>
        <v>Soybean</v>
      </c>
      <c r="F1155" s="35"/>
      <c r="G1155" s="38" t="s">
        <v>405</v>
      </c>
      <c r="H1155" s="35"/>
      <c r="I1155" s="35" t="s">
        <v>367</v>
      </c>
      <c r="J1155" s="35" t="s">
        <v>707</v>
      </c>
      <c r="K1155" s="34" t="s">
        <v>252</v>
      </c>
      <c r="L1155" s="33"/>
      <c r="M1155" s="38" t="s">
        <v>331</v>
      </c>
      <c r="N1155" s="35">
        <f>IF(M1155&gt;0,VLOOKUP(M1155,[2]lists!$G$6:$H$144,2,FALSE),"")</f>
        <v>0</v>
      </c>
      <c r="O1155" s="35"/>
      <c r="P1155" s="35" t="s">
        <v>194</v>
      </c>
      <c r="Q1155" s="35" t="s">
        <v>198</v>
      </c>
      <c r="R1155" s="29"/>
      <c r="S1155" s="35"/>
      <c r="T1155" s="38"/>
      <c r="U1155" s="35" t="s">
        <v>1713</v>
      </c>
      <c r="V1155" s="34" t="s">
        <v>15</v>
      </c>
      <c r="W1155" s="35" t="s">
        <v>388</v>
      </c>
      <c r="X1155" s="35" t="s">
        <v>1714</v>
      </c>
      <c r="Y1155" s="35" t="s">
        <v>1715</v>
      </c>
      <c r="Z1155" s="35">
        <v>2001</v>
      </c>
      <c r="AA1155" s="35"/>
      <c r="AB1155" s="35" t="s">
        <v>1716</v>
      </c>
      <c r="AC1155" s="34"/>
      <c r="AD1155" s="34" t="s">
        <v>182</v>
      </c>
    </row>
    <row r="1156" spans="1:30" s="36" customFormat="1">
      <c r="A1156" s="39">
        <v>5051</v>
      </c>
      <c r="B1156" s="35" t="s">
        <v>385</v>
      </c>
      <c r="C1156" s="35" t="s">
        <v>1428</v>
      </c>
      <c r="D1156" s="33" t="s">
        <v>89</v>
      </c>
      <c r="E1156" s="33" t="str">
        <f>IF(D1156&gt;0,VLOOKUP(D1156,[2]lists!$C$6:$D$101,2,FALSE),"")</f>
        <v>Beans</v>
      </c>
      <c r="F1156" s="35"/>
      <c r="G1156" s="38" t="s">
        <v>405</v>
      </c>
      <c r="H1156" s="35"/>
      <c r="I1156" s="35" t="s">
        <v>367</v>
      </c>
      <c r="J1156" s="35" t="s">
        <v>707</v>
      </c>
      <c r="K1156" s="34" t="s">
        <v>252</v>
      </c>
      <c r="L1156" s="33"/>
      <c r="M1156" s="38" t="s">
        <v>331</v>
      </c>
      <c r="N1156" s="35">
        <f>IF(M1156&gt;0,VLOOKUP(M1156,[2]lists!$G$6:$H$144,2,FALSE),"")</f>
        <v>0</v>
      </c>
      <c r="O1156" s="35"/>
      <c r="P1156" s="35" t="s">
        <v>515</v>
      </c>
      <c r="Q1156" s="35" t="s">
        <v>195</v>
      </c>
      <c r="R1156" s="29"/>
      <c r="S1156" s="35"/>
      <c r="T1156" s="38"/>
      <c r="U1156" s="35" t="s">
        <v>1713</v>
      </c>
      <c r="V1156" s="34" t="s">
        <v>15</v>
      </c>
      <c r="W1156" s="35" t="s">
        <v>388</v>
      </c>
      <c r="X1156" s="35" t="s">
        <v>1714</v>
      </c>
      <c r="Y1156" s="35" t="s">
        <v>1715</v>
      </c>
      <c r="Z1156" s="35">
        <v>2001</v>
      </c>
      <c r="AA1156" s="35"/>
      <c r="AB1156" s="35" t="s">
        <v>1716</v>
      </c>
      <c r="AC1156" s="34"/>
      <c r="AD1156" s="34" t="s">
        <v>182</v>
      </c>
    </row>
    <row r="1157" spans="1:30" s="36" customFormat="1">
      <c r="A1157" s="39">
        <v>5051</v>
      </c>
      <c r="B1157" s="35" t="s">
        <v>385</v>
      </c>
      <c r="C1157" s="35" t="s">
        <v>1428</v>
      </c>
      <c r="D1157" s="33" t="s">
        <v>74</v>
      </c>
      <c r="E1157" s="33" t="str">
        <f>IF(D1157&gt;0,VLOOKUP(D1157,[2]lists!$C$6:$D$101,2,FALSE),"")</f>
        <v>Clover</v>
      </c>
      <c r="F1157" s="35"/>
      <c r="G1157" s="38" t="s">
        <v>394</v>
      </c>
      <c r="H1157" s="35"/>
      <c r="I1157" s="35" t="s">
        <v>367</v>
      </c>
      <c r="J1157" s="35" t="s">
        <v>707</v>
      </c>
      <c r="K1157" s="34" t="s">
        <v>252</v>
      </c>
      <c r="L1157" s="33"/>
      <c r="M1157" s="38" t="s">
        <v>331</v>
      </c>
      <c r="N1157" s="35">
        <f>IF(M1157&gt;0,VLOOKUP(M1157,[2]lists!$G$6:$H$144,2,FALSE),"")</f>
        <v>0</v>
      </c>
      <c r="O1157" s="35"/>
      <c r="P1157" s="35" t="s">
        <v>515</v>
      </c>
      <c r="Q1157" s="35" t="s">
        <v>195</v>
      </c>
      <c r="R1157" s="29"/>
      <c r="S1157" s="35"/>
      <c r="T1157" s="38"/>
      <c r="U1157" s="35" t="s">
        <v>1713</v>
      </c>
      <c r="V1157" s="34" t="s">
        <v>15</v>
      </c>
      <c r="W1157" s="35" t="s">
        <v>388</v>
      </c>
      <c r="X1157" s="35" t="s">
        <v>1714</v>
      </c>
      <c r="Y1157" s="35" t="s">
        <v>1715</v>
      </c>
      <c r="Z1157" s="35">
        <v>2001</v>
      </c>
      <c r="AA1157" s="35"/>
      <c r="AB1157" s="35" t="s">
        <v>1716</v>
      </c>
      <c r="AC1157" s="34"/>
      <c r="AD1157" s="34" t="s">
        <v>182</v>
      </c>
    </row>
    <row r="1158" spans="1:30" s="36" customFormat="1">
      <c r="A1158" s="39">
        <v>5051</v>
      </c>
      <c r="B1158" s="35" t="s">
        <v>385</v>
      </c>
      <c r="C1158" s="35" t="s">
        <v>1428</v>
      </c>
      <c r="D1158" s="33" t="s">
        <v>78</v>
      </c>
      <c r="E1158" s="33" t="str">
        <f>IF(D1158&gt;0,VLOOKUP(D1158,[2]lists!$C$6:$D$101,2,FALSE),"")</f>
        <v>Luzerne (= alfalfa)</v>
      </c>
      <c r="F1158" s="35"/>
      <c r="G1158" s="38" t="s">
        <v>394</v>
      </c>
      <c r="H1158" s="35"/>
      <c r="I1158" s="35" t="s">
        <v>367</v>
      </c>
      <c r="J1158" s="35" t="s">
        <v>707</v>
      </c>
      <c r="K1158" s="34" t="s">
        <v>252</v>
      </c>
      <c r="L1158" s="33"/>
      <c r="M1158" s="38" t="s">
        <v>331</v>
      </c>
      <c r="N1158" s="35">
        <f>IF(M1158&gt;0,VLOOKUP(M1158,[2]lists!$G$6:$H$144,2,FALSE),"")</f>
        <v>0</v>
      </c>
      <c r="O1158" s="35"/>
      <c r="P1158" s="35" t="s">
        <v>515</v>
      </c>
      <c r="Q1158" s="35" t="s">
        <v>195</v>
      </c>
      <c r="R1158" s="29"/>
      <c r="S1158" s="35"/>
      <c r="T1158" s="38"/>
      <c r="U1158" s="35" t="s">
        <v>1713</v>
      </c>
      <c r="V1158" s="34" t="s">
        <v>15</v>
      </c>
      <c r="W1158" s="35" t="s">
        <v>388</v>
      </c>
      <c r="X1158" s="35" t="s">
        <v>1714</v>
      </c>
      <c r="Y1158" s="35" t="s">
        <v>1715</v>
      </c>
      <c r="Z1158" s="35">
        <v>2001</v>
      </c>
      <c r="AA1158" s="35"/>
      <c r="AB1158" s="35" t="s">
        <v>1716</v>
      </c>
      <c r="AC1158" s="34"/>
      <c r="AD1158" s="34" t="s">
        <v>182</v>
      </c>
    </row>
    <row r="1159" spans="1:30" s="36" customFormat="1">
      <c r="A1159" s="39">
        <v>5051</v>
      </c>
      <c r="B1159" s="35" t="s">
        <v>385</v>
      </c>
      <c r="C1159" s="35" t="s">
        <v>1428</v>
      </c>
      <c r="D1159" s="33" t="s">
        <v>82</v>
      </c>
      <c r="E1159" s="33" t="str">
        <f>IF(D1159&gt;0,VLOOKUP(D1159,[2]lists!$C$6:$D$101,2,FALSE),"")</f>
        <v>Soybean</v>
      </c>
      <c r="F1159" s="35"/>
      <c r="G1159" s="38" t="s">
        <v>405</v>
      </c>
      <c r="H1159" s="35"/>
      <c r="I1159" s="35" t="s">
        <v>367</v>
      </c>
      <c r="J1159" s="35" t="s">
        <v>707</v>
      </c>
      <c r="K1159" s="34" t="s">
        <v>252</v>
      </c>
      <c r="L1159" s="33"/>
      <c r="M1159" s="38" t="s">
        <v>1350</v>
      </c>
      <c r="N1159" s="35">
        <f>IF(M1159&gt;0,VLOOKUP(M1159,[2]lists!$G$6:$H$144,2,FALSE),"")</f>
        <v>0</v>
      </c>
      <c r="O1159" s="35"/>
      <c r="P1159" s="35" t="s">
        <v>194</v>
      </c>
      <c r="Q1159" s="35" t="s">
        <v>198</v>
      </c>
      <c r="R1159" s="29"/>
      <c r="S1159" s="35"/>
      <c r="T1159" s="38"/>
      <c r="U1159" s="35" t="s">
        <v>1713</v>
      </c>
      <c r="V1159" s="34" t="s">
        <v>15</v>
      </c>
      <c r="W1159" s="35" t="s">
        <v>388</v>
      </c>
      <c r="X1159" s="35" t="s">
        <v>1714</v>
      </c>
      <c r="Y1159" s="35" t="s">
        <v>1715</v>
      </c>
      <c r="Z1159" s="35">
        <v>2001</v>
      </c>
      <c r="AA1159" s="35"/>
      <c r="AB1159" s="35" t="s">
        <v>1716</v>
      </c>
      <c r="AC1159" s="34"/>
      <c r="AD1159" s="34" t="s">
        <v>182</v>
      </c>
    </row>
    <row r="1160" spans="1:30" s="36" customFormat="1">
      <c r="A1160" s="39">
        <v>5051</v>
      </c>
      <c r="B1160" s="35" t="s">
        <v>385</v>
      </c>
      <c r="C1160" s="35" t="s">
        <v>1428</v>
      </c>
      <c r="D1160" s="33" t="s">
        <v>89</v>
      </c>
      <c r="E1160" s="33" t="str">
        <f>IF(D1160&gt;0,VLOOKUP(D1160,[2]lists!$C$6:$D$101,2,FALSE),"")</f>
        <v>Beans</v>
      </c>
      <c r="F1160" s="35"/>
      <c r="G1160" s="38" t="s">
        <v>405</v>
      </c>
      <c r="H1160" s="35"/>
      <c r="I1160" s="35" t="s">
        <v>367</v>
      </c>
      <c r="J1160" s="35" t="s">
        <v>707</v>
      </c>
      <c r="K1160" s="34" t="s">
        <v>252</v>
      </c>
      <c r="L1160" s="33"/>
      <c r="M1160" s="38" t="s">
        <v>1350</v>
      </c>
      <c r="N1160" s="35">
        <f>IF(M1160&gt;0,VLOOKUP(M1160,[2]lists!$G$6:$H$144,2,FALSE),"")</f>
        <v>0</v>
      </c>
      <c r="O1160" s="35"/>
      <c r="P1160" s="35" t="s">
        <v>515</v>
      </c>
      <c r="Q1160" s="35" t="s">
        <v>195</v>
      </c>
      <c r="R1160" s="29"/>
      <c r="S1160" s="35"/>
      <c r="T1160" s="38"/>
      <c r="U1160" s="35" t="s">
        <v>1713</v>
      </c>
      <c r="V1160" s="34" t="s">
        <v>15</v>
      </c>
      <c r="W1160" s="35" t="s">
        <v>388</v>
      </c>
      <c r="X1160" s="35" t="s">
        <v>1714</v>
      </c>
      <c r="Y1160" s="35" t="s">
        <v>1715</v>
      </c>
      <c r="Z1160" s="35">
        <v>2001</v>
      </c>
      <c r="AA1160" s="35"/>
      <c r="AB1160" s="35" t="s">
        <v>1716</v>
      </c>
      <c r="AC1160" s="34"/>
      <c r="AD1160" s="34" t="s">
        <v>182</v>
      </c>
    </row>
    <row r="1161" spans="1:30" s="36" customFormat="1">
      <c r="A1161" s="39">
        <v>5051</v>
      </c>
      <c r="B1161" s="35" t="s">
        <v>385</v>
      </c>
      <c r="C1161" s="35" t="s">
        <v>1428</v>
      </c>
      <c r="D1161" s="33" t="s">
        <v>225</v>
      </c>
      <c r="E1161" s="33" t="str">
        <f>IF(D1161&gt;0,VLOOKUP(D1161,[2]lists!$C$6:$D$101,2,FALSE),"")</f>
        <v>Lupins</v>
      </c>
      <c r="F1161" s="35"/>
      <c r="G1161" s="38" t="s">
        <v>394</v>
      </c>
      <c r="H1161" s="35"/>
      <c r="I1161" s="35" t="s">
        <v>367</v>
      </c>
      <c r="J1161" s="35" t="s">
        <v>707</v>
      </c>
      <c r="K1161" s="34" t="s">
        <v>252</v>
      </c>
      <c r="L1161" s="33"/>
      <c r="M1161" s="38" t="s">
        <v>1350</v>
      </c>
      <c r="N1161" s="35">
        <f>IF(M1161&gt;0,VLOOKUP(M1161,[2]lists!$G$6:$H$144,2,FALSE),"")</f>
        <v>0</v>
      </c>
      <c r="O1161" s="35"/>
      <c r="P1161" s="35" t="s">
        <v>515</v>
      </c>
      <c r="Q1161" s="35" t="s">
        <v>195</v>
      </c>
      <c r="R1161" s="29"/>
      <c r="S1161" s="35"/>
      <c r="T1161" s="38"/>
      <c r="U1161" s="35" t="s">
        <v>1713</v>
      </c>
      <c r="V1161" s="34" t="s">
        <v>15</v>
      </c>
      <c r="W1161" s="35" t="s">
        <v>388</v>
      </c>
      <c r="X1161" s="35" t="s">
        <v>1714</v>
      </c>
      <c r="Y1161" s="35" t="s">
        <v>1715</v>
      </c>
      <c r="Z1161" s="35">
        <v>2001</v>
      </c>
      <c r="AA1161" s="35"/>
      <c r="AB1161" s="35" t="s">
        <v>1716</v>
      </c>
      <c r="AC1161" s="34"/>
      <c r="AD1161" s="34" t="s">
        <v>182</v>
      </c>
    </row>
    <row r="1162" spans="1:30" s="36" customFormat="1">
      <c r="A1162" s="39">
        <v>5051</v>
      </c>
      <c r="B1162" s="35" t="s">
        <v>385</v>
      </c>
      <c r="C1162" s="35" t="s">
        <v>1428</v>
      </c>
      <c r="D1162" s="33" t="s">
        <v>104</v>
      </c>
      <c r="E1162" s="33" t="str">
        <f>IF(D1162&gt;0,VLOOKUP(D1162,[2]lists!$C$6:$D$101,2,FALSE),"")</f>
        <v>Sweet pepper</v>
      </c>
      <c r="F1162" s="35"/>
      <c r="G1162" s="38" t="s">
        <v>405</v>
      </c>
      <c r="H1162" s="35"/>
      <c r="I1162" s="35" t="s">
        <v>367</v>
      </c>
      <c r="J1162" s="35" t="s">
        <v>707</v>
      </c>
      <c r="K1162" s="34" t="s">
        <v>252</v>
      </c>
      <c r="L1162" s="33"/>
      <c r="M1162" s="38" t="s">
        <v>1350</v>
      </c>
      <c r="N1162" s="35">
        <f>IF(M1162&gt;0,VLOOKUP(M1162,[2]lists!$G$6:$H$144,2,FALSE),"")</f>
        <v>0</v>
      </c>
      <c r="O1162" s="35"/>
      <c r="P1162" s="35" t="s">
        <v>515</v>
      </c>
      <c r="Q1162" s="35" t="s">
        <v>195</v>
      </c>
      <c r="R1162" s="29"/>
      <c r="S1162" s="35"/>
      <c r="T1162" s="38"/>
      <c r="U1162" s="35" t="s">
        <v>1713</v>
      </c>
      <c r="V1162" s="34" t="s">
        <v>15</v>
      </c>
      <c r="W1162" s="35" t="s">
        <v>388</v>
      </c>
      <c r="X1162" s="35" t="s">
        <v>1714</v>
      </c>
      <c r="Y1162" s="35" t="s">
        <v>1715</v>
      </c>
      <c r="Z1162" s="35">
        <v>2001</v>
      </c>
      <c r="AA1162" s="35"/>
      <c r="AB1162" s="35" t="s">
        <v>1716</v>
      </c>
      <c r="AC1162" s="34"/>
      <c r="AD1162" s="34" t="s">
        <v>182</v>
      </c>
    </row>
    <row r="1163" spans="1:30" s="36" customFormat="1">
      <c r="A1163" s="39">
        <v>5051</v>
      </c>
      <c r="B1163" s="35" t="s">
        <v>385</v>
      </c>
      <c r="C1163" s="35" t="s">
        <v>1428</v>
      </c>
      <c r="D1163" s="33" t="s">
        <v>105</v>
      </c>
      <c r="E1163" s="33" t="str">
        <f>IF(D1163&gt;0,VLOOKUP(D1163,[2]lists!$C$6:$D$101,2,FALSE),"")</f>
        <v>Tomato</v>
      </c>
      <c r="F1163" s="35"/>
      <c r="G1163" s="38" t="s">
        <v>405</v>
      </c>
      <c r="H1163" s="35"/>
      <c r="I1163" s="35" t="s">
        <v>367</v>
      </c>
      <c r="J1163" s="35" t="s">
        <v>707</v>
      </c>
      <c r="K1163" s="34" t="s">
        <v>252</v>
      </c>
      <c r="L1163" s="33"/>
      <c r="M1163" s="38" t="s">
        <v>1350</v>
      </c>
      <c r="N1163" s="35">
        <f>IF(M1163&gt;0,VLOOKUP(M1163,[2]lists!$G$6:$H$144,2,FALSE),"")</f>
        <v>0</v>
      </c>
      <c r="O1163" s="35"/>
      <c r="P1163" s="35" t="s">
        <v>515</v>
      </c>
      <c r="Q1163" s="35" t="s">
        <v>195</v>
      </c>
      <c r="R1163" s="29"/>
      <c r="S1163" s="35"/>
      <c r="T1163" s="38"/>
      <c r="U1163" s="35" t="s">
        <v>1713</v>
      </c>
      <c r="V1163" s="34" t="s">
        <v>15</v>
      </c>
      <c r="W1163" s="35" t="s">
        <v>388</v>
      </c>
      <c r="X1163" s="35" t="s">
        <v>1714</v>
      </c>
      <c r="Y1163" s="35" t="s">
        <v>1715</v>
      </c>
      <c r="Z1163" s="35">
        <v>2001</v>
      </c>
      <c r="AA1163" s="35"/>
      <c r="AB1163" s="35" t="s">
        <v>1716</v>
      </c>
      <c r="AC1163" s="34"/>
      <c r="AD1163" s="34" t="s">
        <v>182</v>
      </c>
    </row>
    <row r="1164" spans="1:30" s="36" customFormat="1">
      <c r="A1164" s="39">
        <v>5051</v>
      </c>
      <c r="B1164" s="35" t="s">
        <v>385</v>
      </c>
      <c r="C1164" s="35" t="s">
        <v>1428</v>
      </c>
      <c r="D1164" s="33" t="s">
        <v>99</v>
      </c>
      <c r="E1164" s="33" t="str">
        <f>IF(D1164&gt;0,VLOOKUP(D1164,[2]lists!$C$6:$D$101,2,FALSE),"")</f>
        <v>Onion</v>
      </c>
      <c r="F1164" s="35"/>
      <c r="G1164" s="38" t="s">
        <v>405</v>
      </c>
      <c r="H1164" s="35"/>
      <c r="I1164" s="35" t="s">
        <v>367</v>
      </c>
      <c r="J1164" s="35" t="s">
        <v>707</v>
      </c>
      <c r="K1164" s="34" t="s">
        <v>252</v>
      </c>
      <c r="L1164" s="33"/>
      <c r="M1164" s="38" t="s">
        <v>1350</v>
      </c>
      <c r="N1164" s="35">
        <f>IF(M1164&gt;0,VLOOKUP(M1164,[2]lists!$G$6:$H$144,2,FALSE),"")</f>
        <v>0</v>
      </c>
      <c r="O1164" s="35"/>
      <c r="P1164" s="35" t="s">
        <v>515</v>
      </c>
      <c r="Q1164" s="35" t="s">
        <v>195</v>
      </c>
      <c r="R1164" s="29"/>
      <c r="S1164" s="35"/>
      <c r="T1164" s="38"/>
      <c r="U1164" s="35" t="s">
        <v>1713</v>
      </c>
      <c r="V1164" s="34" t="s">
        <v>15</v>
      </c>
      <c r="W1164" s="35" t="s">
        <v>388</v>
      </c>
      <c r="X1164" s="35" t="s">
        <v>1714</v>
      </c>
      <c r="Y1164" s="35" t="s">
        <v>1715</v>
      </c>
      <c r="Z1164" s="35">
        <v>2001</v>
      </c>
      <c r="AA1164" s="35"/>
      <c r="AB1164" s="35" t="s">
        <v>1716</v>
      </c>
      <c r="AC1164" s="34"/>
      <c r="AD1164" s="34" t="s">
        <v>182</v>
      </c>
    </row>
    <row r="1165" spans="1:30" s="36" customFormat="1">
      <c r="A1165" s="39">
        <v>5051</v>
      </c>
      <c r="B1165" s="35" t="s">
        <v>385</v>
      </c>
      <c r="C1165" s="35" t="s">
        <v>1428</v>
      </c>
      <c r="D1165" s="33" t="s">
        <v>95</v>
      </c>
      <c r="E1165" s="33" t="str">
        <f>IF(D1165&gt;0,VLOOKUP(D1165,[2]lists!$C$6:$D$101,2,FALSE),"")</f>
        <v>Garlic</v>
      </c>
      <c r="F1165" s="35"/>
      <c r="G1165" s="38" t="s">
        <v>405</v>
      </c>
      <c r="H1165" s="35"/>
      <c r="I1165" s="35" t="s">
        <v>367</v>
      </c>
      <c r="J1165" s="35" t="s">
        <v>707</v>
      </c>
      <c r="K1165" s="34" t="s">
        <v>252</v>
      </c>
      <c r="L1165" s="33"/>
      <c r="M1165" s="38" t="s">
        <v>1350</v>
      </c>
      <c r="N1165" s="35">
        <f>IF(M1165&gt;0,VLOOKUP(M1165,[2]lists!$G$6:$H$144,2,FALSE),"")</f>
        <v>0</v>
      </c>
      <c r="O1165" s="35"/>
      <c r="P1165" s="35" t="s">
        <v>515</v>
      </c>
      <c r="Q1165" s="35" t="s">
        <v>195</v>
      </c>
      <c r="R1165" s="29"/>
      <c r="S1165" s="35"/>
      <c r="T1165" s="38"/>
      <c r="U1165" s="35" t="s">
        <v>1713</v>
      </c>
      <c r="V1165" s="34" t="s">
        <v>15</v>
      </c>
      <c r="W1165" s="35" t="s">
        <v>388</v>
      </c>
      <c r="X1165" s="35" t="s">
        <v>1714</v>
      </c>
      <c r="Y1165" s="35" t="s">
        <v>1715</v>
      </c>
      <c r="Z1165" s="35">
        <v>2001</v>
      </c>
      <c r="AA1165" s="35"/>
      <c r="AB1165" s="35" t="s">
        <v>1716</v>
      </c>
      <c r="AC1165" s="34"/>
      <c r="AD1165" s="34" t="s">
        <v>182</v>
      </c>
    </row>
    <row r="1166" spans="1:30" s="36" customFormat="1">
      <c r="A1166" s="39">
        <v>5051</v>
      </c>
      <c r="B1166" s="35" t="s">
        <v>385</v>
      </c>
      <c r="C1166" s="35" t="s">
        <v>1428</v>
      </c>
      <c r="D1166" s="33" t="s">
        <v>82</v>
      </c>
      <c r="E1166" s="33" t="str">
        <f>IF(D1166&gt;0,VLOOKUP(D1166,[2]lists!$C$6:$D$101,2,FALSE),"")</f>
        <v>Soybean</v>
      </c>
      <c r="F1166" s="35"/>
      <c r="G1166" s="38" t="s">
        <v>405</v>
      </c>
      <c r="H1166" s="35"/>
      <c r="I1166" s="35" t="s">
        <v>367</v>
      </c>
      <c r="J1166" s="35" t="s">
        <v>707</v>
      </c>
      <c r="K1166" s="34" t="s">
        <v>252</v>
      </c>
      <c r="L1166" s="33"/>
      <c r="M1166" s="38" t="s">
        <v>199</v>
      </c>
      <c r="N1166" s="35" t="str">
        <f>IF(M1166&gt;0,VLOOKUP(M1166,[2]lists!$G$6:$H$144,2,FALSE),"")</f>
        <v>Thanatephorus cucumeris</v>
      </c>
      <c r="O1166" s="35"/>
      <c r="P1166" s="35" t="s">
        <v>194</v>
      </c>
      <c r="Q1166" s="35" t="s">
        <v>255</v>
      </c>
      <c r="R1166" s="29"/>
      <c r="S1166" s="35"/>
      <c r="T1166" s="38"/>
      <c r="U1166" s="35" t="s">
        <v>1713</v>
      </c>
      <c r="V1166" s="34" t="s">
        <v>15</v>
      </c>
      <c r="W1166" s="35" t="s">
        <v>388</v>
      </c>
      <c r="X1166" s="35" t="s">
        <v>1714</v>
      </c>
      <c r="Y1166" s="35" t="s">
        <v>1715</v>
      </c>
      <c r="Z1166" s="35">
        <v>2001</v>
      </c>
      <c r="AA1166" s="35"/>
      <c r="AB1166" s="35" t="s">
        <v>1716</v>
      </c>
      <c r="AC1166" s="34"/>
      <c r="AD1166" s="34" t="s">
        <v>182</v>
      </c>
    </row>
    <row r="1167" spans="1:30" s="36" customFormat="1">
      <c r="A1167" s="39">
        <v>5051</v>
      </c>
      <c r="B1167" s="35" t="s">
        <v>385</v>
      </c>
      <c r="C1167" s="35" t="s">
        <v>1428</v>
      </c>
      <c r="D1167" s="33" t="s">
        <v>82</v>
      </c>
      <c r="E1167" s="33" t="str">
        <f>IF(D1167&gt;0,VLOOKUP(D1167,[2]lists!$C$6:$D$101,2,FALSE),"")</f>
        <v>Soybean</v>
      </c>
      <c r="F1167" s="35"/>
      <c r="G1167" s="38" t="s">
        <v>405</v>
      </c>
      <c r="H1167" s="35"/>
      <c r="I1167" s="35" t="s">
        <v>367</v>
      </c>
      <c r="J1167" s="35" t="s">
        <v>707</v>
      </c>
      <c r="K1167" s="34" t="s">
        <v>252</v>
      </c>
      <c r="L1167" s="33"/>
      <c r="M1167" s="38" t="s">
        <v>266</v>
      </c>
      <c r="N1167" s="35">
        <f>IF(M1167&gt;0,VLOOKUP(M1167,[2]lists!$G$6:$H$144,2,FALSE),"")</f>
        <v>0</v>
      </c>
      <c r="O1167" s="35"/>
      <c r="P1167" s="35" t="s">
        <v>515</v>
      </c>
      <c r="Q1167" s="35" t="s">
        <v>255</v>
      </c>
      <c r="R1167" s="29"/>
      <c r="S1167" s="35"/>
      <c r="T1167" s="38"/>
      <c r="U1167" s="35" t="s">
        <v>1713</v>
      </c>
      <c r="V1167" s="34" t="s">
        <v>15</v>
      </c>
      <c r="W1167" s="35" t="s">
        <v>388</v>
      </c>
      <c r="X1167" s="35" t="s">
        <v>1714</v>
      </c>
      <c r="Y1167" s="35" t="s">
        <v>1715</v>
      </c>
      <c r="Z1167" s="35">
        <v>2001</v>
      </c>
      <c r="AA1167" s="35"/>
      <c r="AB1167" s="35" t="s">
        <v>1716</v>
      </c>
      <c r="AC1167" s="34"/>
      <c r="AD1167" s="34" t="s">
        <v>182</v>
      </c>
    </row>
    <row r="1168" spans="1:30" s="36" customFormat="1">
      <c r="A1168" s="39">
        <v>5051</v>
      </c>
      <c r="B1168" s="35" t="s">
        <v>385</v>
      </c>
      <c r="C1168" s="35" t="s">
        <v>1428</v>
      </c>
      <c r="D1168" s="33" t="s">
        <v>93</v>
      </c>
      <c r="E1168" s="33" t="str">
        <f>IF(D1168&gt;0,VLOOKUP(D1168,[2]lists!$C$6:$D$101,2,FALSE),"")</f>
        <v>Cucumber</v>
      </c>
      <c r="F1168" s="35"/>
      <c r="G1168" s="38" t="s">
        <v>405</v>
      </c>
      <c r="H1168" s="35"/>
      <c r="I1168" s="35" t="s">
        <v>367</v>
      </c>
      <c r="J1168" s="35" t="s">
        <v>707</v>
      </c>
      <c r="K1168" s="34" t="s">
        <v>252</v>
      </c>
      <c r="L1168" s="33"/>
      <c r="M1168" s="38" t="s">
        <v>266</v>
      </c>
      <c r="N1168" s="35">
        <f>IF(M1168&gt;0,VLOOKUP(M1168,[2]lists!$G$6:$H$144,2,FALSE),"")</f>
        <v>0</v>
      </c>
      <c r="O1168" s="35"/>
      <c r="P1168" s="35" t="s">
        <v>515</v>
      </c>
      <c r="Q1168" s="35" t="s">
        <v>195</v>
      </c>
      <c r="R1168" s="29"/>
      <c r="S1168" s="35"/>
      <c r="T1168" s="38"/>
      <c r="U1168" s="35" t="s">
        <v>1713</v>
      </c>
      <c r="V1168" s="34" t="s">
        <v>15</v>
      </c>
      <c r="W1168" s="35" t="s">
        <v>388</v>
      </c>
      <c r="X1168" s="35" t="s">
        <v>1714</v>
      </c>
      <c r="Y1168" s="35" t="s">
        <v>1715</v>
      </c>
      <c r="Z1168" s="35">
        <v>2001</v>
      </c>
      <c r="AA1168" s="35"/>
      <c r="AB1168" s="35" t="s">
        <v>1716</v>
      </c>
      <c r="AC1168" s="34"/>
      <c r="AD1168" s="34" t="s">
        <v>182</v>
      </c>
    </row>
    <row r="1169" spans="1:30" s="36" customFormat="1">
      <c r="A1169" s="39">
        <v>5051</v>
      </c>
      <c r="B1169" s="35" t="s">
        <v>385</v>
      </c>
      <c r="C1169" s="35" t="s">
        <v>1428</v>
      </c>
      <c r="D1169" s="33" t="s">
        <v>89</v>
      </c>
      <c r="E1169" s="33" t="str">
        <f>IF(D1169&gt;0,VLOOKUP(D1169,[2]lists!$C$6:$D$101,2,FALSE),"")</f>
        <v>Beans</v>
      </c>
      <c r="F1169" s="35"/>
      <c r="G1169" s="38" t="s">
        <v>405</v>
      </c>
      <c r="H1169" s="35"/>
      <c r="I1169" s="35" t="s">
        <v>367</v>
      </c>
      <c r="J1169" s="35" t="s">
        <v>707</v>
      </c>
      <c r="K1169" s="34" t="s">
        <v>252</v>
      </c>
      <c r="L1169" s="33"/>
      <c r="M1169" s="38" t="s">
        <v>266</v>
      </c>
      <c r="N1169" s="35">
        <f>IF(M1169&gt;0,VLOOKUP(M1169,[2]lists!$G$6:$H$144,2,FALSE),"")</f>
        <v>0</v>
      </c>
      <c r="O1169" s="35"/>
      <c r="P1169" s="35" t="s">
        <v>515</v>
      </c>
      <c r="Q1169" s="35" t="s">
        <v>195</v>
      </c>
      <c r="R1169" s="29"/>
      <c r="S1169" s="35"/>
      <c r="T1169" s="38"/>
      <c r="U1169" s="35" t="s">
        <v>1713</v>
      </c>
      <c r="V1169" s="34" t="s">
        <v>15</v>
      </c>
      <c r="W1169" s="35" t="s">
        <v>388</v>
      </c>
      <c r="X1169" s="35" t="s">
        <v>1714</v>
      </c>
      <c r="Y1169" s="35" t="s">
        <v>1715</v>
      </c>
      <c r="Z1169" s="35">
        <v>2001</v>
      </c>
      <c r="AA1169" s="35"/>
      <c r="AB1169" s="35" t="s">
        <v>1716</v>
      </c>
      <c r="AC1169" s="34"/>
      <c r="AD1169" s="34" t="s">
        <v>182</v>
      </c>
    </row>
    <row r="1170" spans="1:30" s="36" customFormat="1">
      <c r="A1170" s="39">
        <v>5051</v>
      </c>
      <c r="B1170" s="35" t="s">
        <v>385</v>
      </c>
      <c r="C1170" s="35" t="s">
        <v>1428</v>
      </c>
      <c r="D1170" s="33" t="s">
        <v>75</v>
      </c>
      <c r="E1170" s="33" t="str">
        <f>IF(D1170&gt;0,VLOOKUP(D1170,[2]lists!$C$6:$D$101,2,FALSE),"")</f>
        <v>Faba bean</v>
      </c>
      <c r="F1170" s="35"/>
      <c r="G1170" s="38" t="s">
        <v>405</v>
      </c>
      <c r="H1170" s="35"/>
      <c r="I1170" s="35" t="s">
        <v>367</v>
      </c>
      <c r="J1170" s="35" t="s">
        <v>707</v>
      </c>
      <c r="K1170" s="34" t="s">
        <v>252</v>
      </c>
      <c r="L1170" s="33"/>
      <c r="M1170" s="38" t="s">
        <v>266</v>
      </c>
      <c r="N1170" s="35">
        <f>IF(M1170&gt;0,VLOOKUP(M1170,[2]lists!$G$6:$H$144,2,FALSE),"")</f>
        <v>0</v>
      </c>
      <c r="O1170" s="35"/>
      <c r="P1170" s="35" t="s">
        <v>515</v>
      </c>
      <c r="Q1170" s="35" t="s">
        <v>195</v>
      </c>
      <c r="R1170" s="29"/>
      <c r="S1170" s="35"/>
      <c r="T1170" s="38"/>
      <c r="U1170" s="35" t="s">
        <v>1713</v>
      </c>
      <c r="V1170" s="34" t="s">
        <v>15</v>
      </c>
      <c r="W1170" s="35" t="s">
        <v>388</v>
      </c>
      <c r="X1170" s="35" t="s">
        <v>1714</v>
      </c>
      <c r="Y1170" s="35" t="s">
        <v>1715</v>
      </c>
      <c r="Z1170" s="35">
        <v>2001</v>
      </c>
      <c r="AA1170" s="35"/>
      <c r="AB1170" s="35" t="s">
        <v>1716</v>
      </c>
      <c r="AC1170" s="34"/>
      <c r="AD1170" s="34" t="s">
        <v>182</v>
      </c>
    </row>
    <row r="1171" spans="1:30" s="36" customFormat="1">
      <c r="A1171" s="39">
        <v>5051</v>
      </c>
      <c r="B1171" s="35" t="s">
        <v>385</v>
      </c>
      <c r="C1171" s="35" t="s">
        <v>1428</v>
      </c>
      <c r="D1171" s="33" t="s">
        <v>225</v>
      </c>
      <c r="E1171" s="33" t="str">
        <f>IF(D1171&gt;0,VLOOKUP(D1171,[2]lists!$C$6:$D$101,2,FALSE),"")</f>
        <v>Lupins</v>
      </c>
      <c r="F1171" s="35"/>
      <c r="G1171" s="38" t="s">
        <v>394</v>
      </c>
      <c r="H1171" s="35"/>
      <c r="I1171" s="35" t="s">
        <v>367</v>
      </c>
      <c r="J1171" s="35" t="s">
        <v>707</v>
      </c>
      <c r="K1171" s="34" t="s">
        <v>252</v>
      </c>
      <c r="L1171" s="33"/>
      <c r="M1171" s="38" t="s">
        <v>266</v>
      </c>
      <c r="N1171" s="35">
        <f>IF(M1171&gt;0,VLOOKUP(M1171,[2]lists!$G$6:$H$144,2,FALSE),"")</f>
        <v>0</v>
      </c>
      <c r="O1171" s="35"/>
      <c r="P1171" s="35" t="s">
        <v>515</v>
      </c>
      <c r="Q1171" s="35" t="s">
        <v>195</v>
      </c>
      <c r="R1171" s="29"/>
      <c r="S1171" s="35"/>
      <c r="T1171" s="38"/>
      <c r="U1171" s="35" t="s">
        <v>1713</v>
      </c>
      <c r="V1171" s="34" t="s">
        <v>15</v>
      </c>
      <c r="W1171" s="35" t="s">
        <v>388</v>
      </c>
      <c r="X1171" s="35" t="s">
        <v>1714</v>
      </c>
      <c r="Y1171" s="35" t="s">
        <v>1715</v>
      </c>
      <c r="Z1171" s="35">
        <v>2001</v>
      </c>
      <c r="AA1171" s="35"/>
      <c r="AB1171" s="35" t="s">
        <v>1716</v>
      </c>
      <c r="AC1171" s="34"/>
      <c r="AD1171" s="34" t="s">
        <v>182</v>
      </c>
    </row>
    <row r="1172" spans="1:30" s="36" customFormat="1">
      <c r="A1172" s="39">
        <v>5051</v>
      </c>
      <c r="B1172" s="35" t="s">
        <v>385</v>
      </c>
      <c r="C1172" s="35" t="s">
        <v>1428</v>
      </c>
      <c r="D1172" s="33" t="s">
        <v>104</v>
      </c>
      <c r="E1172" s="33" t="str">
        <f>IF(D1172&gt;0,VLOOKUP(D1172,[2]lists!$C$6:$D$101,2,FALSE),"")</f>
        <v>Sweet pepper</v>
      </c>
      <c r="F1172" s="35"/>
      <c r="G1172" s="38" t="s">
        <v>405</v>
      </c>
      <c r="H1172" s="35"/>
      <c r="I1172" s="35" t="s">
        <v>367</v>
      </c>
      <c r="J1172" s="35" t="s">
        <v>707</v>
      </c>
      <c r="K1172" s="34" t="s">
        <v>252</v>
      </c>
      <c r="L1172" s="33"/>
      <c r="M1172" s="38" t="s">
        <v>266</v>
      </c>
      <c r="N1172" s="35">
        <f>IF(M1172&gt;0,VLOOKUP(M1172,[2]lists!$G$6:$H$144,2,FALSE),"")</f>
        <v>0</v>
      </c>
      <c r="O1172" s="35"/>
      <c r="P1172" s="35" t="s">
        <v>515</v>
      </c>
      <c r="Q1172" s="35" t="s">
        <v>195</v>
      </c>
      <c r="R1172" s="29"/>
      <c r="S1172" s="35"/>
      <c r="T1172" s="38"/>
      <c r="U1172" s="35" t="s">
        <v>1713</v>
      </c>
      <c r="V1172" s="34" t="s">
        <v>15</v>
      </c>
      <c r="W1172" s="35" t="s">
        <v>388</v>
      </c>
      <c r="X1172" s="35" t="s">
        <v>1714</v>
      </c>
      <c r="Y1172" s="35" t="s">
        <v>1715</v>
      </c>
      <c r="Z1172" s="35">
        <v>2001</v>
      </c>
      <c r="AA1172" s="35"/>
      <c r="AB1172" s="35" t="s">
        <v>1716</v>
      </c>
      <c r="AC1172" s="34"/>
      <c r="AD1172" s="34" t="s">
        <v>182</v>
      </c>
    </row>
    <row r="1173" spans="1:30" s="36" customFormat="1">
      <c r="A1173" s="39">
        <v>5051</v>
      </c>
      <c r="B1173" s="35" t="s">
        <v>385</v>
      </c>
      <c r="C1173" s="35" t="s">
        <v>1428</v>
      </c>
      <c r="D1173" s="33" t="s">
        <v>105</v>
      </c>
      <c r="E1173" s="33" t="str">
        <f>IF(D1173&gt;0,VLOOKUP(D1173,[2]lists!$C$6:$D$101,2,FALSE),"")</f>
        <v>Tomato</v>
      </c>
      <c r="F1173" s="35"/>
      <c r="G1173" s="38" t="s">
        <v>405</v>
      </c>
      <c r="H1173" s="35"/>
      <c r="I1173" s="35" t="s">
        <v>367</v>
      </c>
      <c r="J1173" s="35" t="s">
        <v>707</v>
      </c>
      <c r="K1173" s="34" t="s">
        <v>252</v>
      </c>
      <c r="L1173" s="33"/>
      <c r="M1173" s="38" t="s">
        <v>266</v>
      </c>
      <c r="N1173" s="35">
        <f>IF(M1173&gt;0,VLOOKUP(M1173,[2]lists!$G$6:$H$144,2,FALSE),"")</f>
        <v>0</v>
      </c>
      <c r="O1173" s="35"/>
      <c r="P1173" s="35" t="s">
        <v>515</v>
      </c>
      <c r="Q1173" s="35" t="s">
        <v>195</v>
      </c>
      <c r="R1173" s="29"/>
      <c r="S1173" s="35"/>
      <c r="T1173" s="38"/>
      <c r="U1173" s="35" t="s">
        <v>1713</v>
      </c>
      <c r="V1173" s="34" t="s">
        <v>15</v>
      </c>
      <c r="W1173" s="35" t="s">
        <v>388</v>
      </c>
      <c r="X1173" s="35" t="s">
        <v>1714</v>
      </c>
      <c r="Y1173" s="35" t="s">
        <v>1715</v>
      </c>
      <c r="Z1173" s="35">
        <v>2001</v>
      </c>
      <c r="AA1173" s="35"/>
      <c r="AB1173" s="35" t="s">
        <v>1716</v>
      </c>
      <c r="AC1173" s="34"/>
      <c r="AD1173" s="34" t="s">
        <v>182</v>
      </c>
    </row>
    <row r="1174" spans="1:30" s="36" customFormat="1">
      <c r="A1174" s="39">
        <v>5051</v>
      </c>
      <c r="B1174" s="35" t="s">
        <v>385</v>
      </c>
      <c r="C1174" s="35" t="s">
        <v>1428</v>
      </c>
      <c r="D1174" s="33" t="s">
        <v>107</v>
      </c>
      <c r="E1174" s="33" t="str">
        <f>IF(D1174&gt;0,VLOOKUP(D1174,[2]lists!$C$6:$D$101,2,FALSE),"")</f>
        <v>Watermelone</v>
      </c>
      <c r="F1174" s="35"/>
      <c r="G1174" s="38" t="s">
        <v>405</v>
      </c>
      <c r="H1174" s="35"/>
      <c r="I1174" s="35" t="s">
        <v>367</v>
      </c>
      <c r="J1174" s="35" t="s">
        <v>707</v>
      </c>
      <c r="K1174" s="34" t="s">
        <v>252</v>
      </c>
      <c r="L1174" s="33"/>
      <c r="M1174" s="38" t="s">
        <v>266</v>
      </c>
      <c r="N1174" s="35">
        <f>IF(M1174&gt;0,VLOOKUP(M1174,[2]lists!$G$6:$H$144,2,FALSE),"")</f>
        <v>0</v>
      </c>
      <c r="O1174" s="35"/>
      <c r="P1174" s="35" t="s">
        <v>515</v>
      </c>
      <c r="Q1174" s="35" t="s">
        <v>195</v>
      </c>
      <c r="R1174" s="29"/>
      <c r="S1174" s="35"/>
      <c r="T1174" s="38"/>
      <c r="U1174" s="35" t="s">
        <v>1713</v>
      </c>
      <c r="V1174" s="34" t="s">
        <v>15</v>
      </c>
      <c r="W1174" s="35" t="s">
        <v>388</v>
      </c>
      <c r="X1174" s="35" t="s">
        <v>1714</v>
      </c>
      <c r="Y1174" s="35" t="s">
        <v>1715</v>
      </c>
      <c r="Z1174" s="35">
        <v>2001</v>
      </c>
      <c r="AA1174" s="35"/>
      <c r="AB1174" s="35" t="s">
        <v>1716</v>
      </c>
      <c r="AC1174" s="34"/>
      <c r="AD1174" s="34" t="s">
        <v>182</v>
      </c>
    </row>
    <row r="1175" spans="1:30" s="36" customFormat="1">
      <c r="A1175" s="39">
        <v>5052</v>
      </c>
      <c r="B1175" s="35" t="s">
        <v>385</v>
      </c>
      <c r="C1175" s="35" t="s">
        <v>1428</v>
      </c>
      <c r="D1175" s="33" t="s">
        <v>75</v>
      </c>
      <c r="E1175" s="33" t="str">
        <f>IF(D1175&gt;0,VLOOKUP(D1175,[2]lists!$C$6:$D$101,2,FALSE),"")</f>
        <v>Faba bean</v>
      </c>
      <c r="F1175" s="35"/>
      <c r="G1175" s="38" t="s">
        <v>405</v>
      </c>
      <c r="H1175" s="35"/>
      <c r="I1175" s="35" t="s">
        <v>540</v>
      </c>
      <c r="J1175" s="35"/>
      <c r="K1175" s="34" t="s">
        <v>252</v>
      </c>
      <c r="L1175" s="33"/>
      <c r="M1175" s="38" t="s">
        <v>260</v>
      </c>
      <c r="N1175" s="35">
        <f>IF(M1175&gt;0,VLOOKUP(M1175,[2]lists!$G$6:$H$144,2,FALSE),"")</f>
        <v>0</v>
      </c>
      <c r="O1175" s="35"/>
      <c r="P1175" s="35" t="s">
        <v>515</v>
      </c>
      <c r="Q1175" s="35" t="s">
        <v>195</v>
      </c>
      <c r="R1175" s="29"/>
      <c r="S1175" s="35"/>
      <c r="T1175" s="38"/>
      <c r="U1175" s="35" t="s">
        <v>1717</v>
      </c>
      <c r="V1175" s="34" t="s">
        <v>406</v>
      </c>
      <c r="W1175" s="35" t="s">
        <v>388</v>
      </c>
      <c r="X1175" s="35" t="s">
        <v>1718</v>
      </c>
      <c r="Y1175" s="35" t="s">
        <v>1719</v>
      </c>
      <c r="Z1175" s="35">
        <v>2017</v>
      </c>
      <c r="AA1175" s="35"/>
      <c r="AB1175" s="35"/>
      <c r="AC1175" s="34"/>
      <c r="AD1175" s="34" t="s">
        <v>182</v>
      </c>
    </row>
    <row r="1176" spans="1:30" s="36" customFormat="1">
      <c r="A1176" s="39">
        <v>5052</v>
      </c>
      <c r="B1176" s="35" t="s">
        <v>385</v>
      </c>
      <c r="C1176" s="35" t="s">
        <v>1428</v>
      </c>
      <c r="D1176" s="33" t="s">
        <v>101</v>
      </c>
      <c r="E1176" s="33" t="str">
        <f>IF(D1176&gt;0,VLOOKUP(D1176,[2]lists!$C$6:$D$101,2,FALSE),"")</f>
        <v>Peas</v>
      </c>
      <c r="F1176" s="35"/>
      <c r="G1176" s="38" t="s">
        <v>405</v>
      </c>
      <c r="H1176" s="35"/>
      <c r="I1176" s="35" t="s">
        <v>540</v>
      </c>
      <c r="J1176" s="35"/>
      <c r="K1176" s="34" t="s">
        <v>252</v>
      </c>
      <c r="L1176" s="33"/>
      <c r="M1176" s="38" t="s">
        <v>260</v>
      </c>
      <c r="N1176" s="35">
        <f>IF(M1176&gt;0,VLOOKUP(M1176,[2]lists!$G$6:$H$144,2,FALSE),"")</f>
        <v>0</v>
      </c>
      <c r="O1176" s="35"/>
      <c r="P1176" s="35" t="s">
        <v>515</v>
      </c>
      <c r="Q1176" s="35" t="s">
        <v>195</v>
      </c>
      <c r="R1176" s="29"/>
      <c r="S1176" s="35"/>
      <c r="T1176" s="38"/>
      <c r="U1176" s="35" t="s">
        <v>1717</v>
      </c>
      <c r="V1176" s="34" t="s">
        <v>406</v>
      </c>
      <c r="W1176" s="35" t="s">
        <v>388</v>
      </c>
      <c r="X1176" s="35" t="s">
        <v>1718</v>
      </c>
      <c r="Y1176" s="35" t="s">
        <v>1719</v>
      </c>
      <c r="Z1176" s="35">
        <v>2017</v>
      </c>
      <c r="AA1176" s="35"/>
      <c r="AB1176" s="35"/>
      <c r="AC1176" s="34"/>
      <c r="AD1176" s="34" t="s">
        <v>182</v>
      </c>
    </row>
    <row r="1177" spans="1:30" s="36" customFormat="1">
      <c r="A1177" s="39">
        <v>5052</v>
      </c>
      <c r="B1177" s="35" t="s">
        <v>385</v>
      </c>
      <c r="C1177" s="35" t="s">
        <v>1428</v>
      </c>
      <c r="D1177" s="33" t="s">
        <v>101</v>
      </c>
      <c r="E1177" s="33" t="str">
        <f>IF(D1177&gt;0,VLOOKUP(D1177,[2]lists!$C$6:$D$101,2,FALSE),"")</f>
        <v>Peas</v>
      </c>
      <c r="F1177" s="35"/>
      <c r="G1177" s="38" t="s">
        <v>405</v>
      </c>
      <c r="H1177" s="35"/>
      <c r="I1177" s="35" t="s">
        <v>540</v>
      </c>
      <c r="J1177" s="35"/>
      <c r="K1177" s="34" t="s">
        <v>252</v>
      </c>
      <c r="L1177" s="33"/>
      <c r="M1177" s="38" t="s">
        <v>284</v>
      </c>
      <c r="N1177" s="35" t="str">
        <f>IF(M1177&gt;0,VLOOKUP(M1177,[2]lists!$G$6:$H$144,2,FALSE),"")</f>
        <v>Ascochyta pinodes</v>
      </c>
      <c r="O1177" s="35"/>
      <c r="P1177" s="35" t="s">
        <v>515</v>
      </c>
      <c r="Q1177" s="35" t="s">
        <v>195</v>
      </c>
      <c r="R1177" s="29"/>
      <c r="S1177" s="35"/>
      <c r="T1177" s="38"/>
      <c r="U1177" s="35" t="s">
        <v>1717</v>
      </c>
      <c r="V1177" s="34" t="s">
        <v>406</v>
      </c>
      <c r="W1177" s="35" t="s">
        <v>388</v>
      </c>
      <c r="X1177" s="35" t="s">
        <v>1718</v>
      </c>
      <c r="Y1177" s="35" t="s">
        <v>1719</v>
      </c>
      <c r="Z1177" s="35">
        <v>2017</v>
      </c>
      <c r="AA1177" s="35"/>
      <c r="AB1177" s="35"/>
      <c r="AC1177" s="34"/>
      <c r="AD1177" s="34" t="s">
        <v>182</v>
      </c>
    </row>
    <row r="1178" spans="1:30" s="36" customFormat="1">
      <c r="A1178" s="39">
        <v>5052</v>
      </c>
      <c r="B1178" s="35" t="s">
        <v>385</v>
      </c>
      <c r="C1178" s="35" t="s">
        <v>1428</v>
      </c>
      <c r="D1178" s="33" t="s">
        <v>101</v>
      </c>
      <c r="E1178" s="33" t="str">
        <f>IF(D1178&gt;0,VLOOKUP(D1178,[2]lists!$C$6:$D$101,2,FALSE),"")</f>
        <v>Peas</v>
      </c>
      <c r="F1178" s="35"/>
      <c r="G1178" s="38" t="s">
        <v>405</v>
      </c>
      <c r="H1178" s="35"/>
      <c r="I1178" s="35" t="s">
        <v>540</v>
      </c>
      <c r="J1178" s="35"/>
      <c r="K1178" s="34" t="s">
        <v>252</v>
      </c>
      <c r="L1178" s="33"/>
      <c r="M1178" s="38" t="s">
        <v>352</v>
      </c>
      <c r="N1178" s="35">
        <f>IF(M1178&gt;0,VLOOKUP(M1178,[2]lists!$G$6:$H$144,2,FALSE),"")</f>
        <v>0</v>
      </c>
      <c r="O1178" s="35"/>
      <c r="P1178" s="35" t="s">
        <v>515</v>
      </c>
      <c r="Q1178" s="35" t="s">
        <v>195</v>
      </c>
      <c r="R1178" s="29"/>
      <c r="S1178" s="35"/>
      <c r="T1178" s="38"/>
      <c r="U1178" s="35" t="s">
        <v>1717</v>
      </c>
      <c r="V1178" s="34" t="s">
        <v>406</v>
      </c>
      <c r="W1178" s="35" t="s">
        <v>388</v>
      </c>
      <c r="X1178" s="35" t="s">
        <v>1718</v>
      </c>
      <c r="Y1178" s="35" t="s">
        <v>1719</v>
      </c>
      <c r="Z1178" s="35">
        <v>2017</v>
      </c>
      <c r="AA1178" s="35"/>
      <c r="AB1178" s="35"/>
      <c r="AC1178" s="34"/>
      <c r="AD1178" s="34" t="s">
        <v>182</v>
      </c>
    </row>
    <row r="1179" spans="1:30" s="36" customFormat="1">
      <c r="A1179" s="39">
        <v>5052</v>
      </c>
      <c r="B1179" s="35" t="s">
        <v>385</v>
      </c>
      <c r="C1179" s="35" t="s">
        <v>1428</v>
      </c>
      <c r="D1179" s="33" t="s">
        <v>101</v>
      </c>
      <c r="E1179" s="33" t="str">
        <f>IF(D1179&gt;0,VLOOKUP(D1179,[2]lists!$C$6:$D$101,2,FALSE),"")</f>
        <v>Peas</v>
      </c>
      <c r="F1179" s="35"/>
      <c r="G1179" s="38" t="s">
        <v>405</v>
      </c>
      <c r="H1179" s="35"/>
      <c r="I1179" s="35" t="s">
        <v>540</v>
      </c>
      <c r="J1179" s="35"/>
      <c r="K1179" s="34" t="s">
        <v>252</v>
      </c>
      <c r="L1179" s="33"/>
      <c r="M1179" s="38" t="s">
        <v>257</v>
      </c>
      <c r="N1179" s="35">
        <f>IF(M1179&gt;0,VLOOKUP(M1179,[2]lists!$G$6:$H$144,2,FALSE),"")</f>
        <v>0</v>
      </c>
      <c r="O1179" s="35"/>
      <c r="P1179" s="35" t="s">
        <v>515</v>
      </c>
      <c r="Q1179" s="35" t="s">
        <v>195</v>
      </c>
      <c r="R1179" s="29"/>
      <c r="S1179" s="35"/>
      <c r="T1179" s="38"/>
      <c r="U1179" s="35" t="s">
        <v>1717</v>
      </c>
      <c r="V1179" s="34" t="s">
        <v>406</v>
      </c>
      <c r="W1179" s="35" t="s">
        <v>388</v>
      </c>
      <c r="X1179" s="35" t="s">
        <v>1718</v>
      </c>
      <c r="Y1179" s="35" t="s">
        <v>1719</v>
      </c>
      <c r="Z1179" s="35">
        <v>2017</v>
      </c>
      <c r="AA1179" s="35"/>
      <c r="AB1179" s="35"/>
      <c r="AC1179" s="34"/>
      <c r="AD1179" s="34" t="s">
        <v>182</v>
      </c>
    </row>
    <row r="1180" spans="1:30" s="36" customFormat="1">
      <c r="A1180" s="39">
        <v>5052</v>
      </c>
      <c r="B1180" s="35" t="s">
        <v>385</v>
      </c>
      <c r="C1180" s="35" t="s">
        <v>1428</v>
      </c>
      <c r="D1180" s="33" t="s">
        <v>89</v>
      </c>
      <c r="E1180" s="33" t="str">
        <f>IF(D1180&gt;0,VLOOKUP(D1180,[2]lists!$C$6:$D$101,2,FALSE),"")</f>
        <v>Beans</v>
      </c>
      <c r="F1180" s="35"/>
      <c r="G1180" s="38" t="s">
        <v>405</v>
      </c>
      <c r="H1180" s="35"/>
      <c r="I1180" s="35" t="s">
        <v>540</v>
      </c>
      <c r="J1180" s="35"/>
      <c r="K1180" s="34" t="s">
        <v>252</v>
      </c>
      <c r="L1180" s="33"/>
      <c r="M1180" s="38" t="s">
        <v>179</v>
      </c>
      <c r="N1180" s="35">
        <f>IF(M1180&gt;0,VLOOKUP(M1180,[2]lists!$G$6:$H$144,2,FALSE),"")</f>
        <v>0</v>
      </c>
      <c r="O1180" s="35"/>
      <c r="P1180" s="35" t="s">
        <v>515</v>
      </c>
      <c r="Q1180" s="35" t="s">
        <v>195</v>
      </c>
      <c r="R1180" s="29"/>
      <c r="S1180" s="35"/>
      <c r="T1180" s="38"/>
      <c r="U1180" s="35" t="s">
        <v>1717</v>
      </c>
      <c r="V1180" s="34" t="s">
        <v>406</v>
      </c>
      <c r="W1180" s="35" t="s">
        <v>388</v>
      </c>
      <c r="X1180" s="35" t="s">
        <v>1718</v>
      </c>
      <c r="Y1180" s="35" t="s">
        <v>1719</v>
      </c>
      <c r="Z1180" s="35">
        <v>2017</v>
      </c>
      <c r="AA1180" s="35"/>
      <c r="AB1180" s="35"/>
      <c r="AC1180" s="34"/>
      <c r="AD1180" s="34" t="s">
        <v>182</v>
      </c>
    </row>
    <row r="1181" spans="1:30" s="36" customFormat="1">
      <c r="A1181" s="39">
        <v>5052</v>
      </c>
      <c r="B1181" s="35" t="s">
        <v>385</v>
      </c>
      <c r="C1181" s="35" t="s">
        <v>1428</v>
      </c>
      <c r="D1181" s="33" t="s">
        <v>101</v>
      </c>
      <c r="E1181" s="33" t="str">
        <f>IF(D1181&gt;0,VLOOKUP(D1181,[2]lists!$C$6:$D$101,2,FALSE),"")</f>
        <v>Peas</v>
      </c>
      <c r="F1181" s="35"/>
      <c r="G1181" s="38" t="s">
        <v>405</v>
      </c>
      <c r="H1181" s="35"/>
      <c r="I1181" s="35" t="s">
        <v>540</v>
      </c>
      <c r="J1181" s="35"/>
      <c r="K1181" s="34" t="s">
        <v>252</v>
      </c>
      <c r="L1181" s="33"/>
      <c r="M1181" s="38" t="s">
        <v>179</v>
      </c>
      <c r="N1181" s="35">
        <f>IF(M1181&gt;0,VLOOKUP(M1181,[2]lists!$G$6:$H$144,2,FALSE),"")</f>
        <v>0</v>
      </c>
      <c r="O1181" s="35"/>
      <c r="P1181" s="35" t="s">
        <v>515</v>
      </c>
      <c r="Q1181" s="35" t="s">
        <v>195</v>
      </c>
      <c r="R1181" s="29"/>
      <c r="S1181" s="35"/>
      <c r="T1181" s="38"/>
      <c r="U1181" s="35" t="s">
        <v>1717</v>
      </c>
      <c r="V1181" s="34" t="s">
        <v>406</v>
      </c>
      <c r="W1181" s="35" t="s">
        <v>388</v>
      </c>
      <c r="X1181" s="35" t="s">
        <v>1718</v>
      </c>
      <c r="Y1181" s="35" t="s">
        <v>1719</v>
      </c>
      <c r="Z1181" s="35">
        <v>2017</v>
      </c>
      <c r="AA1181" s="35"/>
      <c r="AB1181" s="35"/>
      <c r="AC1181" s="34"/>
      <c r="AD1181" s="34" t="s">
        <v>182</v>
      </c>
    </row>
    <row r="1182" spans="1:30" s="36" customFormat="1">
      <c r="A1182" s="39">
        <v>5052</v>
      </c>
      <c r="B1182" s="35" t="s">
        <v>385</v>
      </c>
      <c r="C1182" s="35" t="s">
        <v>1428</v>
      </c>
      <c r="D1182" s="33" t="s">
        <v>82</v>
      </c>
      <c r="E1182" s="33" t="str">
        <f>IF(D1182&gt;0,VLOOKUP(D1182,[2]lists!$C$6:$D$101,2,FALSE),"")</f>
        <v>Soybean</v>
      </c>
      <c r="F1182" s="35"/>
      <c r="G1182" s="38" t="s">
        <v>405</v>
      </c>
      <c r="H1182" s="35"/>
      <c r="I1182" s="35" t="s">
        <v>540</v>
      </c>
      <c r="J1182" s="35"/>
      <c r="K1182" s="34" t="s">
        <v>252</v>
      </c>
      <c r="L1182" s="33"/>
      <c r="M1182" s="38" t="s">
        <v>179</v>
      </c>
      <c r="N1182" s="35">
        <f>IF(M1182&gt;0,VLOOKUP(M1182,[2]lists!$G$6:$H$144,2,FALSE),"")</f>
        <v>0</v>
      </c>
      <c r="O1182" s="35"/>
      <c r="P1182" s="35" t="s">
        <v>515</v>
      </c>
      <c r="Q1182" s="35" t="s">
        <v>195</v>
      </c>
      <c r="R1182" s="29"/>
      <c r="S1182" s="35"/>
      <c r="T1182" s="38"/>
      <c r="U1182" s="35" t="s">
        <v>1717</v>
      </c>
      <c r="V1182" s="34" t="s">
        <v>406</v>
      </c>
      <c r="W1182" s="35" t="s">
        <v>388</v>
      </c>
      <c r="X1182" s="35" t="s">
        <v>1718</v>
      </c>
      <c r="Y1182" s="35" t="s">
        <v>1719</v>
      </c>
      <c r="Z1182" s="35">
        <v>2017</v>
      </c>
      <c r="AA1182" s="35"/>
      <c r="AB1182" s="35"/>
      <c r="AC1182" s="34"/>
      <c r="AD1182" s="34" t="s">
        <v>182</v>
      </c>
    </row>
    <row r="1183" spans="1:30" s="36" customFormat="1">
      <c r="A1183" s="39">
        <v>5052</v>
      </c>
      <c r="B1183" s="35" t="s">
        <v>385</v>
      </c>
      <c r="C1183" s="35" t="s">
        <v>1428</v>
      </c>
      <c r="D1183" s="33" t="s">
        <v>225</v>
      </c>
      <c r="E1183" s="33" t="str">
        <f>IF(D1183&gt;0,VLOOKUP(D1183,[2]lists!$C$6:$D$101,2,FALSE),"")</f>
        <v>Lupins</v>
      </c>
      <c r="F1183" s="35"/>
      <c r="G1183" s="38" t="s">
        <v>405</v>
      </c>
      <c r="H1183" s="35"/>
      <c r="I1183" s="35" t="s">
        <v>540</v>
      </c>
      <c r="J1183" s="35"/>
      <c r="K1183" s="34" t="s">
        <v>252</v>
      </c>
      <c r="L1183" s="33"/>
      <c r="M1183" s="38" t="s">
        <v>179</v>
      </c>
      <c r="N1183" s="35">
        <f>IF(M1183&gt;0,VLOOKUP(M1183,[2]lists!$G$6:$H$144,2,FALSE),"")</f>
        <v>0</v>
      </c>
      <c r="O1183" s="35"/>
      <c r="P1183" s="35" t="s">
        <v>515</v>
      </c>
      <c r="Q1183" s="35" t="s">
        <v>195</v>
      </c>
      <c r="R1183" s="29"/>
      <c r="S1183" s="35"/>
      <c r="T1183" s="38"/>
      <c r="U1183" s="35" t="s">
        <v>1717</v>
      </c>
      <c r="V1183" s="34" t="s">
        <v>406</v>
      </c>
      <c r="W1183" s="35" t="s">
        <v>388</v>
      </c>
      <c r="X1183" s="35" t="s">
        <v>1718</v>
      </c>
      <c r="Y1183" s="35" t="s">
        <v>1719</v>
      </c>
      <c r="Z1183" s="35">
        <v>2017</v>
      </c>
      <c r="AA1183" s="35"/>
      <c r="AB1183" s="35"/>
      <c r="AC1183" s="34"/>
      <c r="AD1183" s="34" t="s">
        <v>182</v>
      </c>
    </row>
    <row r="1184" spans="1:30" s="36" customFormat="1">
      <c r="A1184" s="39">
        <v>5052</v>
      </c>
      <c r="B1184" s="35" t="s">
        <v>385</v>
      </c>
      <c r="C1184" s="35" t="s">
        <v>1428</v>
      </c>
      <c r="D1184" s="33" t="s">
        <v>75</v>
      </c>
      <c r="E1184" s="33" t="str">
        <f>IF(D1184&gt;0,VLOOKUP(D1184,[2]lists!$C$6:$D$101,2,FALSE),"")</f>
        <v>Faba bean</v>
      </c>
      <c r="F1184" s="35"/>
      <c r="G1184" s="38" t="s">
        <v>405</v>
      </c>
      <c r="H1184" s="35"/>
      <c r="I1184" s="35" t="s">
        <v>540</v>
      </c>
      <c r="J1184" s="35"/>
      <c r="K1184" s="34" t="s">
        <v>252</v>
      </c>
      <c r="L1184" s="33"/>
      <c r="M1184" s="38" t="s">
        <v>179</v>
      </c>
      <c r="N1184" s="35">
        <f>IF(M1184&gt;0,VLOOKUP(M1184,[2]lists!$G$6:$H$144,2,FALSE),"")</f>
        <v>0</v>
      </c>
      <c r="O1184" s="35"/>
      <c r="P1184" s="35" t="s">
        <v>515</v>
      </c>
      <c r="Q1184" s="35" t="s">
        <v>195</v>
      </c>
      <c r="R1184" s="29"/>
      <c r="S1184" s="35"/>
      <c r="T1184" s="38"/>
      <c r="U1184" s="35" t="s">
        <v>1717</v>
      </c>
      <c r="V1184" s="34" t="s">
        <v>406</v>
      </c>
      <c r="W1184" s="35" t="s">
        <v>388</v>
      </c>
      <c r="X1184" s="35" t="s">
        <v>1718</v>
      </c>
      <c r="Y1184" s="35" t="s">
        <v>1719</v>
      </c>
      <c r="Z1184" s="35">
        <v>2017</v>
      </c>
      <c r="AA1184" s="35"/>
      <c r="AB1184" s="35"/>
      <c r="AC1184" s="34"/>
      <c r="AD1184" s="34" t="s">
        <v>182</v>
      </c>
    </row>
    <row r="1185" spans="1:30" s="36" customFormat="1">
      <c r="A1185" s="39">
        <v>5052</v>
      </c>
      <c r="B1185" s="35" t="s">
        <v>385</v>
      </c>
      <c r="C1185" s="35" t="s">
        <v>1428</v>
      </c>
      <c r="D1185" s="33" t="s">
        <v>89</v>
      </c>
      <c r="E1185" s="33" t="str">
        <f>IF(D1185&gt;0,VLOOKUP(D1185,[2]lists!$C$6:$D$101,2,FALSE),"")</f>
        <v>Beans</v>
      </c>
      <c r="F1185" s="35"/>
      <c r="G1185" s="38" t="s">
        <v>405</v>
      </c>
      <c r="H1185" s="35"/>
      <c r="I1185" s="35" t="s">
        <v>540</v>
      </c>
      <c r="J1185" s="35"/>
      <c r="K1185" s="34" t="s">
        <v>252</v>
      </c>
      <c r="L1185" s="33"/>
      <c r="M1185" s="38" t="s">
        <v>1345</v>
      </c>
      <c r="N1185" s="35">
        <f>IF(M1185&gt;0,VLOOKUP(M1185,[2]lists!$G$6:$H$144,2,FALSE),"")</f>
        <v>0</v>
      </c>
      <c r="O1185" s="35"/>
      <c r="P1185" s="35" t="s">
        <v>515</v>
      </c>
      <c r="Q1185" s="35" t="s">
        <v>195</v>
      </c>
      <c r="R1185" s="29"/>
      <c r="S1185" s="35"/>
      <c r="T1185" s="38"/>
      <c r="U1185" s="35" t="s">
        <v>1717</v>
      </c>
      <c r="V1185" s="34" t="s">
        <v>406</v>
      </c>
      <c r="W1185" s="35" t="s">
        <v>388</v>
      </c>
      <c r="X1185" s="35" t="s">
        <v>1718</v>
      </c>
      <c r="Y1185" s="35" t="s">
        <v>1719</v>
      </c>
      <c r="Z1185" s="35">
        <v>2017</v>
      </c>
      <c r="AA1185" s="35"/>
      <c r="AB1185" s="35"/>
      <c r="AC1185" s="34"/>
      <c r="AD1185" s="34" t="s">
        <v>182</v>
      </c>
    </row>
    <row r="1186" spans="1:30" s="36" customFormat="1">
      <c r="A1186" s="39">
        <v>5052</v>
      </c>
      <c r="B1186" s="35" t="s">
        <v>385</v>
      </c>
      <c r="C1186" s="35" t="s">
        <v>1428</v>
      </c>
      <c r="D1186" s="33" t="s">
        <v>101</v>
      </c>
      <c r="E1186" s="33" t="str">
        <f>IF(D1186&gt;0,VLOOKUP(D1186,[2]lists!$C$6:$D$101,2,FALSE),"")</f>
        <v>Peas</v>
      </c>
      <c r="F1186" s="35"/>
      <c r="G1186" s="38" t="s">
        <v>405</v>
      </c>
      <c r="H1186" s="35"/>
      <c r="I1186" s="35" t="s">
        <v>540</v>
      </c>
      <c r="J1186" s="35"/>
      <c r="K1186" s="34" t="s">
        <v>252</v>
      </c>
      <c r="L1186" s="33"/>
      <c r="M1186" s="38" t="s">
        <v>1345</v>
      </c>
      <c r="N1186" s="35">
        <f>IF(M1186&gt;0,VLOOKUP(M1186,[2]lists!$G$6:$H$144,2,FALSE),"")</f>
        <v>0</v>
      </c>
      <c r="O1186" s="35"/>
      <c r="P1186" s="35" t="s">
        <v>515</v>
      </c>
      <c r="Q1186" s="35" t="s">
        <v>195</v>
      </c>
      <c r="R1186" s="29"/>
      <c r="S1186" s="35"/>
      <c r="T1186" s="38"/>
      <c r="U1186" s="35" t="s">
        <v>1717</v>
      </c>
      <c r="V1186" s="34" t="s">
        <v>406</v>
      </c>
      <c r="W1186" s="35" t="s">
        <v>388</v>
      </c>
      <c r="X1186" s="35" t="s">
        <v>1718</v>
      </c>
      <c r="Y1186" s="35" t="s">
        <v>1719</v>
      </c>
      <c r="Z1186" s="35">
        <v>2017</v>
      </c>
      <c r="AA1186" s="35"/>
      <c r="AB1186" s="35"/>
      <c r="AC1186" s="34"/>
      <c r="AD1186" s="34" t="s">
        <v>182</v>
      </c>
    </row>
    <row r="1187" spans="1:30" s="36" customFormat="1">
      <c r="A1187" s="39">
        <v>5052</v>
      </c>
      <c r="B1187" s="35" t="s">
        <v>385</v>
      </c>
      <c r="C1187" s="35" t="s">
        <v>1428</v>
      </c>
      <c r="D1187" s="33" t="s">
        <v>82</v>
      </c>
      <c r="E1187" s="33" t="str">
        <f>IF(D1187&gt;0,VLOOKUP(D1187,[2]lists!$C$6:$D$101,2,FALSE),"")</f>
        <v>Soybean</v>
      </c>
      <c r="F1187" s="35"/>
      <c r="G1187" s="38" t="s">
        <v>405</v>
      </c>
      <c r="H1187" s="35"/>
      <c r="I1187" s="35" t="s">
        <v>540</v>
      </c>
      <c r="J1187" s="35"/>
      <c r="K1187" s="34" t="s">
        <v>252</v>
      </c>
      <c r="L1187" s="33"/>
      <c r="M1187" s="38" t="s">
        <v>1345</v>
      </c>
      <c r="N1187" s="35">
        <f>IF(M1187&gt;0,VLOOKUP(M1187,[2]lists!$G$6:$H$144,2,FALSE),"")</f>
        <v>0</v>
      </c>
      <c r="O1187" s="35"/>
      <c r="P1187" s="35" t="s">
        <v>515</v>
      </c>
      <c r="Q1187" s="35" t="s">
        <v>195</v>
      </c>
      <c r="R1187" s="29"/>
      <c r="S1187" s="35"/>
      <c r="T1187" s="38"/>
      <c r="U1187" s="35" t="s">
        <v>1717</v>
      </c>
      <c r="V1187" s="34" t="s">
        <v>406</v>
      </c>
      <c r="W1187" s="35" t="s">
        <v>388</v>
      </c>
      <c r="X1187" s="35" t="s">
        <v>1718</v>
      </c>
      <c r="Y1187" s="35" t="s">
        <v>1719</v>
      </c>
      <c r="Z1187" s="35">
        <v>2017</v>
      </c>
      <c r="AA1187" s="35"/>
      <c r="AB1187" s="35"/>
      <c r="AC1187" s="34"/>
      <c r="AD1187" s="34" t="s">
        <v>182</v>
      </c>
    </row>
    <row r="1188" spans="1:30" s="36" customFormat="1">
      <c r="A1188" s="39">
        <v>5052</v>
      </c>
      <c r="B1188" s="35" t="s">
        <v>385</v>
      </c>
      <c r="C1188" s="35" t="s">
        <v>1428</v>
      </c>
      <c r="D1188" s="33" t="s">
        <v>225</v>
      </c>
      <c r="E1188" s="33" t="str">
        <f>IF(D1188&gt;0,VLOOKUP(D1188,[2]lists!$C$6:$D$101,2,FALSE),"")</f>
        <v>Lupins</v>
      </c>
      <c r="F1188" s="35"/>
      <c r="G1188" s="38" t="s">
        <v>405</v>
      </c>
      <c r="H1188" s="35"/>
      <c r="I1188" s="35" t="s">
        <v>540</v>
      </c>
      <c r="J1188" s="35"/>
      <c r="K1188" s="34" t="s">
        <v>252</v>
      </c>
      <c r="L1188" s="33"/>
      <c r="M1188" s="38" t="s">
        <v>1345</v>
      </c>
      <c r="N1188" s="35">
        <f>IF(M1188&gt;0,VLOOKUP(M1188,[2]lists!$G$6:$H$144,2,FALSE),"")</f>
        <v>0</v>
      </c>
      <c r="O1188" s="35"/>
      <c r="P1188" s="35" t="s">
        <v>515</v>
      </c>
      <c r="Q1188" s="35" t="s">
        <v>195</v>
      </c>
      <c r="R1188" s="29"/>
      <c r="S1188" s="35"/>
      <c r="T1188" s="38"/>
      <c r="U1188" s="35" t="s">
        <v>1717</v>
      </c>
      <c r="V1188" s="34" t="s">
        <v>406</v>
      </c>
      <c r="W1188" s="35" t="s">
        <v>388</v>
      </c>
      <c r="X1188" s="35" t="s">
        <v>1718</v>
      </c>
      <c r="Y1188" s="35" t="s">
        <v>1719</v>
      </c>
      <c r="Z1188" s="35">
        <v>2017</v>
      </c>
      <c r="AA1188" s="35"/>
      <c r="AB1188" s="35"/>
      <c r="AC1188" s="34"/>
      <c r="AD1188" s="34" t="s">
        <v>182</v>
      </c>
    </row>
    <row r="1189" spans="1:30" s="36" customFormat="1">
      <c r="A1189" s="39">
        <v>5052</v>
      </c>
      <c r="B1189" s="35" t="s">
        <v>385</v>
      </c>
      <c r="C1189" s="35" t="s">
        <v>1428</v>
      </c>
      <c r="D1189" s="33" t="s">
        <v>75</v>
      </c>
      <c r="E1189" s="33" t="str">
        <f>IF(D1189&gt;0,VLOOKUP(D1189,[2]lists!$C$6:$D$101,2,FALSE),"")</f>
        <v>Faba bean</v>
      </c>
      <c r="F1189" s="35"/>
      <c r="G1189" s="38" t="s">
        <v>405</v>
      </c>
      <c r="H1189" s="35"/>
      <c r="I1189" s="35" t="s">
        <v>540</v>
      </c>
      <c r="J1189" s="35"/>
      <c r="K1189" s="34" t="s">
        <v>252</v>
      </c>
      <c r="L1189" s="33"/>
      <c r="M1189" s="38" t="s">
        <v>1345</v>
      </c>
      <c r="N1189" s="35">
        <f>IF(M1189&gt;0,VLOOKUP(M1189,[2]lists!$G$6:$H$144,2,FALSE),"")</f>
        <v>0</v>
      </c>
      <c r="O1189" s="35"/>
      <c r="P1189" s="35" t="s">
        <v>515</v>
      </c>
      <c r="Q1189" s="35" t="s">
        <v>195</v>
      </c>
      <c r="R1189" s="29"/>
      <c r="S1189" s="35"/>
      <c r="T1189" s="38"/>
      <c r="U1189" s="35" t="s">
        <v>1717</v>
      </c>
      <c r="V1189" s="34" t="s">
        <v>406</v>
      </c>
      <c r="W1189" s="35" t="s">
        <v>388</v>
      </c>
      <c r="X1189" s="35" t="s">
        <v>1718</v>
      </c>
      <c r="Y1189" s="35" t="s">
        <v>1719</v>
      </c>
      <c r="Z1189" s="35">
        <v>2017</v>
      </c>
      <c r="AA1189" s="35"/>
      <c r="AB1189" s="35"/>
      <c r="AC1189" s="34"/>
      <c r="AD1189" s="34" t="s">
        <v>182</v>
      </c>
    </row>
    <row r="1190" spans="1:30" s="36" customFormat="1">
      <c r="A1190" s="39">
        <v>5052</v>
      </c>
      <c r="B1190" s="35" t="s">
        <v>385</v>
      </c>
      <c r="C1190" s="35" t="s">
        <v>1428</v>
      </c>
      <c r="D1190" s="33" t="s">
        <v>89</v>
      </c>
      <c r="E1190" s="33" t="str">
        <f>IF(D1190&gt;0,VLOOKUP(D1190,[2]lists!$C$6:$D$101,2,FALSE),"")</f>
        <v>Beans</v>
      </c>
      <c r="F1190" s="35"/>
      <c r="G1190" s="38" t="s">
        <v>405</v>
      </c>
      <c r="H1190" s="35"/>
      <c r="I1190" s="35" t="s">
        <v>540</v>
      </c>
      <c r="J1190" s="35"/>
      <c r="K1190" s="34" t="s">
        <v>252</v>
      </c>
      <c r="L1190" s="33"/>
      <c r="M1190" s="38" t="s">
        <v>1377</v>
      </c>
      <c r="N1190" s="35">
        <f>IF(M1190&gt;0,VLOOKUP(M1190,[2]lists!$G$6:$H$144,2,FALSE),"")</f>
        <v>0</v>
      </c>
      <c r="O1190" s="35"/>
      <c r="P1190" s="35" t="s">
        <v>515</v>
      </c>
      <c r="Q1190" s="35" t="s">
        <v>195</v>
      </c>
      <c r="R1190" s="29"/>
      <c r="S1190" s="35"/>
      <c r="T1190" s="38"/>
      <c r="U1190" s="35" t="s">
        <v>1717</v>
      </c>
      <c r="V1190" s="34" t="s">
        <v>406</v>
      </c>
      <c r="W1190" s="35" t="s">
        <v>388</v>
      </c>
      <c r="X1190" s="35" t="s">
        <v>1718</v>
      </c>
      <c r="Y1190" s="35" t="s">
        <v>1719</v>
      </c>
      <c r="Z1190" s="35">
        <v>2017</v>
      </c>
      <c r="AA1190" s="35"/>
      <c r="AB1190" s="35"/>
      <c r="AC1190" s="34"/>
      <c r="AD1190" s="34" t="s">
        <v>182</v>
      </c>
    </row>
    <row r="1191" spans="1:30" s="36" customFormat="1">
      <c r="A1191" s="39">
        <v>5052</v>
      </c>
      <c r="B1191" s="35" t="s">
        <v>385</v>
      </c>
      <c r="C1191" s="35" t="s">
        <v>1428</v>
      </c>
      <c r="D1191" s="33" t="s">
        <v>101</v>
      </c>
      <c r="E1191" s="33" t="str">
        <f>IF(D1191&gt;0,VLOOKUP(D1191,[2]lists!$C$6:$D$101,2,FALSE),"")</f>
        <v>Peas</v>
      </c>
      <c r="F1191" s="35"/>
      <c r="G1191" s="38" t="s">
        <v>405</v>
      </c>
      <c r="H1191" s="35"/>
      <c r="I1191" s="35" t="s">
        <v>540</v>
      </c>
      <c r="J1191" s="35"/>
      <c r="K1191" s="34" t="s">
        <v>252</v>
      </c>
      <c r="L1191" s="33"/>
      <c r="M1191" s="38" t="s">
        <v>1377</v>
      </c>
      <c r="N1191" s="35">
        <f>IF(M1191&gt;0,VLOOKUP(M1191,[2]lists!$G$6:$H$144,2,FALSE),"")</f>
        <v>0</v>
      </c>
      <c r="O1191" s="35"/>
      <c r="P1191" s="35" t="s">
        <v>515</v>
      </c>
      <c r="Q1191" s="35" t="s">
        <v>195</v>
      </c>
      <c r="R1191" s="29"/>
      <c r="S1191" s="35"/>
      <c r="T1191" s="38"/>
      <c r="U1191" s="35" t="s">
        <v>1717</v>
      </c>
      <c r="V1191" s="34" t="s">
        <v>406</v>
      </c>
      <c r="W1191" s="35" t="s">
        <v>388</v>
      </c>
      <c r="X1191" s="35" t="s">
        <v>1718</v>
      </c>
      <c r="Y1191" s="35" t="s">
        <v>1719</v>
      </c>
      <c r="Z1191" s="35">
        <v>2017</v>
      </c>
      <c r="AA1191" s="35"/>
      <c r="AB1191" s="35"/>
      <c r="AC1191" s="34"/>
      <c r="AD1191" s="34" t="s">
        <v>182</v>
      </c>
    </row>
    <row r="1192" spans="1:30" s="36" customFormat="1">
      <c r="A1192" s="39">
        <v>5052</v>
      </c>
      <c r="B1192" s="35" t="s">
        <v>385</v>
      </c>
      <c r="C1192" s="35" t="s">
        <v>1428</v>
      </c>
      <c r="D1192" s="33" t="s">
        <v>82</v>
      </c>
      <c r="E1192" s="33" t="str">
        <f>IF(D1192&gt;0,VLOOKUP(D1192,[2]lists!$C$6:$D$101,2,FALSE),"")</f>
        <v>Soybean</v>
      </c>
      <c r="F1192" s="35"/>
      <c r="G1192" s="38" t="s">
        <v>405</v>
      </c>
      <c r="H1192" s="35"/>
      <c r="I1192" s="35" t="s">
        <v>540</v>
      </c>
      <c r="J1192" s="35"/>
      <c r="K1192" s="34" t="s">
        <v>252</v>
      </c>
      <c r="L1192" s="33"/>
      <c r="M1192" s="38" t="s">
        <v>1377</v>
      </c>
      <c r="N1192" s="35">
        <f>IF(M1192&gt;0,VLOOKUP(M1192,[2]lists!$G$6:$H$144,2,FALSE),"")</f>
        <v>0</v>
      </c>
      <c r="O1192" s="35"/>
      <c r="P1192" s="35" t="s">
        <v>515</v>
      </c>
      <c r="Q1192" s="35" t="s">
        <v>195</v>
      </c>
      <c r="R1192" s="29"/>
      <c r="S1192" s="35"/>
      <c r="T1192" s="38"/>
      <c r="U1192" s="35" t="s">
        <v>1717</v>
      </c>
      <c r="V1192" s="34" t="s">
        <v>406</v>
      </c>
      <c r="W1192" s="35" t="s">
        <v>388</v>
      </c>
      <c r="X1192" s="35" t="s">
        <v>1718</v>
      </c>
      <c r="Y1192" s="35" t="s">
        <v>1719</v>
      </c>
      <c r="Z1192" s="35">
        <v>2017</v>
      </c>
      <c r="AA1192" s="35"/>
      <c r="AB1192" s="35"/>
      <c r="AC1192" s="34"/>
      <c r="AD1192" s="34" t="s">
        <v>182</v>
      </c>
    </row>
    <row r="1193" spans="1:30" s="36" customFormat="1">
      <c r="A1193" s="39">
        <v>5052</v>
      </c>
      <c r="B1193" s="35" t="s">
        <v>385</v>
      </c>
      <c r="C1193" s="35" t="s">
        <v>1428</v>
      </c>
      <c r="D1193" s="33" t="s">
        <v>225</v>
      </c>
      <c r="E1193" s="33" t="str">
        <f>IF(D1193&gt;0,VLOOKUP(D1193,[2]lists!$C$6:$D$101,2,FALSE),"")</f>
        <v>Lupins</v>
      </c>
      <c r="F1193" s="35"/>
      <c r="G1193" s="38" t="s">
        <v>405</v>
      </c>
      <c r="H1193" s="35"/>
      <c r="I1193" s="35" t="s">
        <v>540</v>
      </c>
      <c r="J1193" s="35"/>
      <c r="K1193" s="34" t="s">
        <v>252</v>
      </c>
      <c r="L1193" s="33"/>
      <c r="M1193" s="38" t="s">
        <v>1377</v>
      </c>
      <c r="N1193" s="35">
        <f>IF(M1193&gt;0,VLOOKUP(M1193,[2]lists!$G$6:$H$144,2,FALSE),"")</f>
        <v>0</v>
      </c>
      <c r="O1193" s="35"/>
      <c r="P1193" s="35" t="s">
        <v>515</v>
      </c>
      <c r="Q1193" s="35" t="s">
        <v>195</v>
      </c>
      <c r="R1193" s="29"/>
      <c r="S1193" s="35"/>
      <c r="T1193" s="38"/>
      <c r="U1193" s="35" t="s">
        <v>1717</v>
      </c>
      <c r="V1193" s="34" t="s">
        <v>406</v>
      </c>
      <c r="W1193" s="35" t="s">
        <v>388</v>
      </c>
      <c r="X1193" s="35" t="s">
        <v>1718</v>
      </c>
      <c r="Y1193" s="35" t="s">
        <v>1719</v>
      </c>
      <c r="Z1193" s="35">
        <v>2017</v>
      </c>
      <c r="AA1193" s="35"/>
      <c r="AB1193" s="35"/>
      <c r="AC1193" s="34"/>
      <c r="AD1193" s="34" t="s">
        <v>182</v>
      </c>
    </row>
    <row r="1194" spans="1:30" s="36" customFormat="1">
      <c r="A1194" s="39">
        <v>5052</v>
      </c>
      <c r="B1194" s="35" t="s">
        <v>385</v>
      </c>
      <c r="C1194" s="35" t="s">
        <v>1428</v>
      </c>
      <c r="D1194" s="33" t="s">
        <v>75</v>
      </c>
      <c r="E1194" s="33" t="str">
        <f>IF(D1194&gt;0,VLOOKUP(D1194,[2]lists!$C$6:$D$101,2,FALSE),"")</f>
        <v>Faba bean</v>
      </c>
      <c r="F1194" s="35"/>
      <c r="G1194" s="38" t="s">
        <v>405</v>
      </c>
      <c r="H1194" s="35"/>
      <c r="I1194" s="35" t="s">
        <v>540</v>
      </c>
      <c r="J1194" s="35"/>
      <c r="K1194" s="34" t="s">
        <v>252</v>
      </c>
      <c r="L1194" s="33"/>
      <c r="M1194" s="38" t="s">
        <v>1377</v>
      </c>
      <c r="N1194" s="35">
        <f>IF(M1194&gt;0,VLOOKUP(M1194,[2]lists!$G$6:$H$144,2,FALSE),"")</f>
        <v>0</v>
      </c>
      <c r="O1194" s="35"/>
      <c r="P1194" s="35" t="s">
        <v>515</v>
      </c>
      <c r="Q1194" s="35" t="s">
        <v>195</v>
      </c>
      <c r="R1194" s="29"/>
      <c r="S1194" s="35"/>
      <c r="T1194" s="38"/>
      <c r="U1194" s="35" t="s">
        <v>1717</v>
      </c>
      <c r="V1194" s="34" t="s">
        <v>406</v>
      </c>
      <c r="W1194" s="35" t="s">
        <v>388</v>
      </c>
      <c r="X1194" s="35" t="s">
        <v>1718</v>
      </c>
      <c r="Y1194" s="35" t="s">
        <v>1719</v>
      </c>
      <c r="Z1194" s="35">
        <v>2017</v>
      </c>
      <c r="AA1194" s="35"/>
      <c r="AB1194" s="35"/>
      <c r="AC1194" s="34"/>
      <c r="AD1194" s="34" t="s">
        <v>182</v>
      </c>
    </row>
    <row r="1195" spans="1:30" s="36" customFormat="1">
      <c r="A1195" s="39">
        <v>5052</v>
      </c>
      <c r="B1195" s="35" t="s">
        <v>385</v>
      </c>
      <c r="C1195" s="35" t="s">
        <v>1428</v>
      </c>
      <c r="D1195" s="33" t="s">
        <v>225</v>
      </c>
      <c r="E1195" s="33" t="str">
        <f>IF(D1195&gt;0,VLOOKUP(D1195,[2]lists!$C$6:$D$101,2,FALSE),"")</f>
        <v>Lupins</v>
      </c>
      <c r="F1195" s="35"/>
      <c r="G1195" s="38" t="s">
        <v>405</v>
      </c>
      <c r="H1195" s="35"/>
      <c r="I1195" s="35" t="s">
        <v>540</v>
      </c>
      <c r="J1195" s="35"/>
      <c r="K1195" s="34" t="s">
        <v>252</v>
      </c>
      <c r="L1195" s="33"/>
      <c r="M1195" s="38" t="s">
        <v>331</v>
      </c>
      <c r="N1195" s="35">
        <f>IF(M1195&gt;0,VLOOKUP(M1195,[2]lists!$G$6:$H$144,2,FALSE),"")</f>
        <v>0</v>
      </c>
      <c r="O1195" s="35"/>
      <c r="P1195" s="35" t="s">
        <v>515</v>
      </c>
      <c r="Q1195" s="35" t="s">
        <v>195</v>
      </c>
      <c r="R1195" s="29"/>
      <c r="S1195" s="35"/>
      <c r="T1195" s="38"/>
      <c r="U1195" s="35" t="s">
        <v>1717</v>
      </c>
      <c r="V1195" s="34" t="s">
        <v>406</v>
      </c>
      <c r="W1195" s="35" t="s">
        <v>388</v>
      </c>
      <c r="X1195" s="35" t="s">
        <v>1718</v>
      </c>
      <c r="Y1195" s="35" t="s">
        <v>1719</v>
      </c>
      <c r="Z1195" s="35">
        <v>2017</v>
      </c>
      <c r="AA1195" s="35"/>
      <c r="AB1195" s="35"/>
      <c r="AC1195" s="34"/>
      <c r="AD1195" s="34" t="s">
        <v>182</v>
      </c>
    </row>
    <row r="1196" spans="1:30" s="36" customFormat="1">
      <c r="A1196" s="39">
        <v>5053</v>
      </c>
      <c r="B1196" s="35" t="s">
        <v>385</v>
      </c>
      <c r="C1196" s="35" t="s">
        <v>1428</v>
      </c>
      <c r="D1196" s="33" t="s">
        <v>85</v>
      </c>
      <c r="E1196" s="33" t="str">
        <f>IF(D1196&gt;0,VLOOKUP(D1196,[2]lists!$C$6:$D$101,2,FALSE),"")</f>
        <v>Oat</v>
      </c>
      <c r="F1196" s="35"/>
      <c r="G1196" s="38" t="s">
        <v>405</v>
      </c>
      <c r="H1196" s="35"/>
      <c r="I1196" s="35" t="s">
        <v>424</v>
      </c>
      <c r="J1196" s="35"/>
      <c r="K1196" s="34" t="s">
        <v>252</v>
      </c>
      <c r="L1196" s="33"/>
      <c r="M1196" s="38" t="s">
        <v>273</v>
      </c>
      <c r="N1196" s="35">
        <f>IF(M1196&gt;0,VLOOKUP(M1196,[2]lists!$G$6:$H$144,2,FALSE),"")</f>
        <v>0</v>
      </c>
      <c r="O1196" s="35"/>
      <c r="P1196" s="35" t="s">
        <v>515</v>
      </c>
      <c r="Q1196" s="35" t="s">
        <v>195</v>
      </c>
      <c r="R1196" s="29"/>
      <c r="S1196" s="35"/>
      <c r="T1196" s="38"/>
      <c r="U1196" s="35" t="s">
        <v>1720</v>
      </c>
      <c r="V1196" s="34" t="s">
        <v>406</v>
      </c>
      <c r="W1196" s="35" t="s">
        <v>388</v>
      </c>
      <c r="X1196" s="35" t="s">
        <v>1721</v>
      </c>
      <c r="Y1196" s="35" t="s">
        <v>1722</v>
      </c>
      <c r="Z1196" s="35">
        <v>2004</v>
      </c>
      <c r="AA1196" s="35"/>
      <c r="AB1196" s="35"/>
      <c r="AC1196" s="34"/>
      <c r="AD1196" s="34" t="s">
        <v>182</v>
      </c>
    </row>
    <row r="1197" spans="1:30" s="36" customFormat="1">
      <c r="A1197" s="39">
        <v>5053</v>
      </c>
      <c r="B1197" s="35" t="s">
        <v>385</v>
      </c>
      <c r="C1197" s="35" t="s">
        <v>1428</v>
      </c>
      <c r="D1197" s="33" t="s">
        <v>111</v>
      </c>
      <c r="E1197" s="33" t="str">
        <f>IF(D1197&gt;0,VLOOKUP(D1197,[2]lists!$C$6:$D$101,2,FALSE),"")</f>
        <v>Japanese/Black oat</v>
      </c>
      <c r="F1197" s="35"/>
      <c r="G1197" s="38" t="s">
        <v>394</v>
      </c>
      <c r="H1197" s="35"/>
      <c r="I1197" s="35" t="s">
        <v>424</v>
      </c>
      <c r="J1197" s="35"/>
      <c r="K1197" s="34" t="s">
        <v>252</v>
      </c>
      <c r="L1197" s="33"/>
      <c r="M1197" s="38" t="s">
        <v>273</v>
      </c>
      <c r="N1197" s="35">
        <f>IF(M1197&gt;0,VLOOKUP(M1197,[2]lists!$G$6:$H$144,2,FALSE),"")</f>
        <v>0</v>
      </c>
      <c r="O1197" s="35"/>
      <c r="P1197" s="35" t="s">
        <v>515</v>
      </c>
      <c r="Q1197" s="35" t="s">
        <v>195</v>
      </c>
      <c r="R1197" s="29"/>
      <c r="S1197" s="35"/>
      <c r="T1197" s="38"/>
      <c r="U1197" s="35" t="s">
        <v>1720</v>
      </c>
      <c r="V1197" s="34" t="s">
        <v>406</v>
      </c>
      <c r="W1197" s="35" t="s">
        <v>388</v>
      </c>
      <c r="X1197" s="35" t="s">
        <v>1721</v>
      </c>
      <c r="Y1197" s="35" t="s">
        <v>1722</v>
      </c>
      <c r="Z1197" s="35">
        <v>2004</v>
      </c>
      <c r="AA1197" s="35"/>
      <c r="AB1197" s="35"/>
      <c r="AC1197" s="34"/>
      <c r="AD1197" s="34" t="s">
        <v>182</v>
      </c>
    </row>
    <row r="1198" spans="1:30" s="36" customFormat="1">
      <c r="A1198" s="39">
        <v>5053</v>
      </c>
      <c r="B1198" s="35" t="s">
        <v>385</v>
      </c>
      <c r="C1198" s="35" t="s">
        <v>1428</v>
      </c>
      <c r="D1198" s="33" t="s">
        <v>85</v>
      </c>
      <c r="E1198" s="33" t="str">
        <f>IF(D1198&gt;0,VLOOKUP(D1198,[2]lists!$C$6:$D$101,2,FALSE),"")</f>
        <v>Oat</v>
      </c>
      <c r="F1198" s="35"/>
      <c r="G1198" s="38" t="s">
        <v>405</v>
      </c>
      <c r="H1198" s="35"/>
      <c r="I1198" s="35" t="s">
        <v>424</v>
      </c>
      <c r="J1198" s="35"/>
      <c r="K1198" s="34" t="s">
        <v>252</v>
      </c>
      <c r="L1198" s="33"/>
      <c r="M1198" s="38" t="s">
        <v>274</v>
      </c>
      <c r="N1198" s="35">
        <f>IF(M1198&gt;0,VLOOKUP(M1198,[2]lists!$G$6:$H$144,2,FALSE),"")</f>
        <v>0</v>
      </c>
      <c r="O1198" s="35"/>
      <c r="P1198" s="35" t="s">
        <v>515</v>
      </c>
      <c r="Q1198" s="35" t="s">
        <v>195</v>
      </c>
      <c r="R1198" s="29"/>
      <c r="S1198" s="35"/>
      <c r="T1198" s="38"/>
      <c r="U1198" s="35" t="s">
        <v>1720</v>
      </c>
      <c r="V1198" s="34" t="s">
        <v>406</v>
      </c>
      <c r="W1198" s="35" t="s">
        <v>388</v>
      </c>
      <c r="X1198" s="35" t="s">
        <v>1721</v>
      </c>
      <c r="Y1198" s="35" t="s">
        <v>1722</v>
      </c>
      <c r="Z1198" s="35">
        <v>2004</v>
      </c>
      <c r="AA1198" s="35"/>
      <c r="AB1198" s="35"/>
      <c r="AC1198" s="34"/>
      <c r="AD1198" s="34" t="s">
        <v>182</v>
      </c>
    </row>
    <row r="1199" spans="1:30" s="36" customFormat="1">
      <c r="A1199" s="39">
        <v>5053</v>
      </c>
      <c r="B1199" s="35" t="s">
        <v>385</v>
      </c>
      <c r="C1199" s="35" t="s">
        <v>1428</v>
      </c>
      <c r="D1199" s="33" t="s">
        <v>111</v>
      </c>
      <c r="E1199" s="33" t="str">
        <f>IF(D1199&gt;0,VLOOKUP(D1199,[2]lists!$C$6:$D$101,2,FALSE),"")</f>
        <v>Japanese/Black oat</v>
      </c>
      <c r="F1199" s="35"/>
      <c r="G1199" s="38" t="s">
        <v>394</v>
      </c>
      <c r="H1199" s="35"/>
      <c r="I1199" s="35" t="s">
        <v>424</v>
      </c>
      <c r="J1199" s="35"/>
      <c r="K1199" s="34" t="s">
        <v>252</v>
      </c>
      <c r="L1199" s="33"/>
      <c r="M1199" s="38" t="s">
        <v>274</v>
      </c>
      <c r="N1199" s="35">
        <f>IF(M1199&gt;0,VLOOKUP(M1199,[2]lists!$G$6:$H$144,2,FALSE),"")</f>
        <v>0</v>
      </c>
      <c r="O1199" s="35"/>
      <c r="P1199" s="35" t="s">
        <v>515</v>
      </c>
      <c r="Q1199" s="35" t="s">
        <v>195</v>
      </c>
      <c r="R1199" s="29"/>
      <c r="S1199" s="35"/>
      <c r="T1199" s="38"/>
      <c r="U1199" s="35" t="s">
        <v>1720</v>
      </c>
      <c r="V1199" s="34" t="s">
        <v>406</v>
      </c>
      <c r="W1199" s="35" t="s">
        <v>388</v>
      </c>
      <c r="X1199" s="35" t="s">
        <v>1721</v>
      </c>
      <c r="Y1199" s="35" t="s">
        <v>1722</v>
      </c>
      <c r="Z1199" s="35">
        <v>2004</v>
      </c>
      <c r="AA1199" s="35"/>
      <c r="AB1199" s="35"/>
      <c r="AC1199" s="34"/>
      <c r="AD1199" s="34" t="s">
        <v>182</v>
      </c>
    </row>
    <row r="1200" spans="1:30" s="36" customFormat="1">
      <c r="A1200" s="39">
        <v>5053</v>
      </c>
      <c r="B1200" s="35" t="s">
        <v>385</v>
      </c>
      <c r="C1200" s="35" t="s">
        <v>1428</v>
      </c>
      <c r="D1200" s="33" t="s">
        <v>85</v>
      </c>
      <c r="E1200" s="33" t="str">
        <f>IF(D1200&gt;0,VLOOKUP(D1200,[2]lists!$C$6:$D$101,2,FALSE),"")</f>
        <v>Oat</v>
      </c>
      <c r="F1200" s="35"/>
      <c r="G1200" s="38" t="s">
        <v>405</v>
      </c>
      <c r="H1200" s="35"/>
      <c r="I1200" s="35" t="s">
        <v>424</v>
      </c>
      <c r="J1200" s="35"/>
      <c r="K1200" s="34" t="s">
        <v>252</v>
      </c>
      <c r="L1200" s="33"/>
      <c r="M1200" s="38" t="s">
        <v>275</v>
      </c>
      <c r="N1200" s="35">
        <f>IF(M1200&gt;0,VLOOKUP(M1200,[2]lists!$G$6:$H$144,2,FALSE),"")</f>
        <v>0</v>
      </c>
      <c r="O1200" s="35"/>
      <c r="P1200" s="35" t="s">
        <v>515</v>
      </c>
      <c r="Q1200" s="35" t="s">
        <v>195</v>
      </c>
      <c r="R1200" s="29"/>
      <c r="S1200" s="35"/>
      <c r="T1200" s="38"/>
      <c r="U1200" s="35" t="s">
        <v>1720</v>
      </c>
      <c r="V1200" s="34" t="s">
        <v>406</v>
      </c>
      <c r="W1200" s="35" t="s">
        <v>388</v>
      </c>
      <c r="X1200" s="35" t="s">
        <v>1721</v>
      </c>
      <c r="Y1200" s="35" t="s">
        <v>1722</v>
      </c>
      <c r="Z1200" s="35">
        <v>2004</v>
      </c>
      <c r="AA1200" s="35"/>
      <c r="AB1200" s="35"/>
      <c r="AC1200" s="34"/>
      <c r="AD1200" s="34" t="s">
        <v>182</v>
      </c>
    </row>
    <row r="1201" spans="1:30" s="36" customFormat="1">
      <c r="A1201" s="39">
        <v>5053</v>
      </c>
      <c r="B1201" s="35" t="s">
        <v>385</v>
      </c>
      <c r="C1201" s="35" t="s">
        <v>1428</v>
      </c>
      <c r="D1201" s="33" t="s">
        <v>111</v>
      </c>
      <c r="E1201" s="33" t="str">
        <f>IF(D1201&gt;0,VLOOKUP(D1201,[2]lists!$C$6:$D$101,2,FALSE),"")</f>
        <v>Japanese/Black oat</v>
      </c>
      <c r="F1201" s="35"/>
      <c r="G1201" s="38" t="s">
        <v>394</v>
      </c>
      <c r="H1201" s="35"/>
      <c r="I1201" s="35" t="s">
        <v>424</v>
      </c>
      <c r="J1201" s="35"/>
      <c r="K1201" s="34" t="s">
        <v>252</v>
      </c>
      <c r="L1201" s="33"/>
      <c r="M1201" s="38" t="s">
        <v>275</v>
      </c>
      <c r="N1201" s="35">
        <f>IF(M1201&gt;0,VLOOKUP(M1201,[2]lists!$G$6:$H$144,2,FALSE),"")</f>
        <v>0</v>
      </c>
      <c r="O1201" s="35"/>
      <c r="P1201" s="35" t="s">
        <v>515</v>
      </c>
      <c r="Q1201" s="35" t="s">
        <v>195</v>
      </c>
      <c r="R1201" s="29"/>
      <c r="S1201" s="35"/>
      <c r="T1201" s="38"/>
      <c r="U1201" s="35" t="s">
        <v>1720</v>
      </c>
      <c r="V1201" s="34" t="s">
        <v>406</v>
      </c>
      <c r="W1201" s="35" t="s">
        <v>388</v>
      </c>
      <c r="X1201" s="35" t="s">
        <v>1721</v>
      </c>
      <c r="Y1201" s="35" t="s">
        <v>1722</v>
      </c>
      <c r="Z1201" s="35">
        <v>2004</v>
      </c>
      <c r="AA1201" s="35"/>
      <c r="AB1201" s="35"/>
      <c r="AC1201" s="34"/>
      <c r="AD1201" s="34" t="s">
        <v>182</v>
      </c>
    </row>
    <row r="1202" spans="1:30" s="36" customFormat="1">
      <c r="A1202" s="39">
        <v>5053</v>
      </c>
      <c r="B1202" s="35" t="s">
        <v>385</v>
      </c>
      <c r="C1202" s="35" t="s">
        <v>1428</v>
      </c>
      <c r="D1202" s="33" t="s">
        <v>85</v>
      </c>
      <c r="E1202" s="33" t="str">
        <f>IF(D1202&gt;0,VLOOKUP(D1202,[2]lists!$C$6:$D$101,2,FALSE),"")</f>
        <v>Oat</v>
      </c>
      <c r="F1202" s="35"/>
      <c r="G1202" s="38" t="s">
        <v>405</v>
      </c>
      <c r="H1202" s="35"/>
      <c r="I1202" s="35" t="s">
        <v>424</v>
      </c>
      <c r="J1202" s="35"/>
      <c r="K1202" s="34" t="s">
        <v>252</v>
      </c>
      <c r="L1202" s="33"/>
      <c r="M1202" s="38" t="s">
        <v>281</v>
      </c>
      <c r="N1202" s="35" t="str">
        <f>IF(M1202&gt;0,VLOOKUP(M1202,[2]lists!$G$6:$H$144,2,FALSE),"")</f>
        <v>Fusarium nivale</v>
      </c>
      <c r="O1202" s="35"/>
      <c r="P1202" s="35" t="s">
        <v>515</v>
      </c>
      <c r="Q1202" s="35" t="s">
        <v>195</v>
      </c>
      <c r="R1202" s="29"/>
      <c r="S1202" s="35"/>
      <c r="T1202" s="38"/>
      <c r="U1202" s="35" t="s">
        <v>1720</v>
      </c>
      <c r="V1202" s="34" t="s">
        <v>406</v>
      </c>
      <c r="W1202" s="35" t="s">
        <v>388</v>
      </c>
      <c r="X1202" s="35" t="s">
        <v>1721</v>
      </c>
      <c r="Y1202" s="35" t="s">
        <v>1722</v>
      </c>
      <c r="Z1202" s="35">
        <v>2004</v>
      </c>
      <c r="AA1202" s="35"/>
      <c r="AB1202" s="35"/>
      <c r="AC1202" s="34"/>
      <c r="AD1202" s="34" t="s">
        <v>182</v>
      </c>
    </row>
    <row r="1203" spans="1:30" s="36" customFormat="1">
      <c r="A1203" s="39">
        <v>5053</v>
      </c>
      <c r="B1203" s="35" t="s">
        <v>385</v>
      </c>
      <c r="C1203" s="35" t="s">
        <v>1428</v>
      </c>
      <c r="D1203" s="33" t="s">
        <v>111</v>
      </c>
      <c r="E1203" s="33" t="str">
        <f>IF(D1203&gt;0,VLOOKUP(D1203,[2]lists!$C$6:$D$101,2,FALSE),"")</f>
        <v>Japanese/Black oat</v>
      </c>
      <c r="F1203" s="35"/>
      <c r="G1203" s="38" t="s">
        <v>394</v>
      </c>
      <c r="H1203" s="35"/>
      <c r="I1203" s="35" t="s">
        <v>424</v>
      </c>
      <c r="J1203" s="35"/>
      <c r="K1203" s="34" t="s">
        <v>252</v>
      </c>
      <c r="L1203" s="33"/>
      <c r="M1203" s="38" t="s">
        <v>281</v>
      </c>
      <c r="N1203" s="35" t="str">
        <f>IF(M1203&gt;0,VLOOKUP(M1203,[2]lists!$G$6:$H$144,2,FALSE),"")</f>
        <v>Fusarium nivale</v>
      </c>
      <c r="O1203" s="35"/>
      <c r="P1203" s="35" t="s">
        <v>515</v>
      </c>
      <c r="Q1203" s="35" t="s">
        <v>195</v>
      </c>
      <c r="R1203" s="29"/>
      <c r="S1203" s="35"/>
      <c r="T1203" s="38"/>
      <c r="U1203" s="35" t="s">
        <v>1720</v>
      </c>
      <c r="V1203" s="34" t="s">
        <v>406</v>
      </c>
      <c r="W1203" s="35" t="s">
        <v>388</v>
      </c>
      <c r="X1203" s="35" t="s">
        <v>1721</v>
      </c>
      <c r="Y1203" s="35" t="s">
        <v>1722</v>
      </c>
      <c r="Z1203" s="35">
        <v>2004</v>
      </c>
      <c r="AA1203" s="35"/>
      <c r="AB1203" s="35"/>
      <c r="AC1203" s="34"/>
      <c r="AD1203" s="34" t="s">
        <v>182</v>
      </c>
    </row>
    <row r="1204" spans="1:30" s="36" customFormat="1">
      <c r="A1204" s="39">
        <v>5053</v>
      </c>
      <c r="B1204" s="35" t="s">
        <v>385</v>
      </c>
      <c r="C1204" s="35" t="s">
        <v>1428</v>
      </c>
      <c r="D1204" s="33" t="s">
        <v>85</v>
      </c>
      <c r="E1204" s="33" t="str">
        <f>IF(D1204&gt;0,VLOOKUP(D1204,[2]lists!$C$6:$D$101,2,FALSE),"")</f>
        <v>Oat</v>
      </c>
      <c r="F1204" s="35"/>
      <c r="G1204" s="38" t="s">
        <v>405</v>
      </c>
      <c r="H1204" s="35"/>
      <c r="I1204" s="35" t="s">
        <v>424</v>
      </c>
      <c r="J1204" s="35"/>
      <c r="K1204" s="34" t="s">
        <v>252</v>
      </c>
      <c r="L1204" s="33"/>
      <c r="M1204" s="85" t="s">
        <v>1342</v>
      </c>
      <c r="N1204" s="35" t="str">
        <f>IF(M1204&gt;0,VLOOKUP(M1204,[2]lists!$G$6:$H$144,2,FALSE),"")</f>
        <v>telemorph Gibberella zeae</v>
      </c>
      <c r="O1204" s="35"/>
      <c r="P1204" s="35" t="s">
        <v>515</v>
      </c>
      <c r="Q1204" s="35" t="s">
        <v>195</v>
      </c>
      <c r="R1204" s="29"/>
      <c r="S1204" s="35"/>
      <c r="T1204" s="38"/>
      <c r="U1204" s="35" t="s">
        <v>1720</v>
      </c>
      <c r="V1204" s="34" t="s">
        <v>406</v>
      </c>
      <c r="W1204" s="35" t="s">
        <v>388</v>
      </c>
      <c r="X1204" s="35" t="s">
        <v>1721</v>
      </c>
      <c r="Y1204" s="35" t="s">
        <v>1722</v>
      </c>
      <c r="Z1204" s="35">
        <v>2004</v>
      </c>
      <c r="AA1204" s="35"/>
      <c r="AB1204" s="35"/>
      <c r="AC1204" s="34"/>
      <c r="AD1204" s="34" t="s">
        <v>182</v>
      </c>
    </row>
    <row r="1205" spans="1:30" s="36" customFormat="1">
      <c r="A1205" s="39">
        <v>5053</v>
      </c>
      <c r="B1205" s="35" t="s">
        <v>385</v>
      </c>
      <c r="C1205" s="35" t="s">
        <v>1428</v>
      </c>
      <c r="D1205" s="33" t="s">
        <v>111</v>
      </c>
      <c r="E1205" s="33" t="str">
        <f>IF(D1205&gt;0,VLOOKUP(D1205,[2]lists!$C$6:$D$101,2,FALSE),"")</f>
        <v>Japanese/Black oat</v>
      </c>
      <c r="F1205" s="35"/>
      <c r="G1205" s="38" t="s">
        <v>394</v>
      </c>
      <c r="H1205" s="35"/>
      <c r="I1205" s="35" t="s">
        <v>424</v>
      </c>
      <c r="J1205" s="35"/>
      <c r="K1205" s="34" t="s">
        <v>252</v>
      </c>
      <c r="L1205" s="33"/>
      <c r="M1205" s="85" t="s">
        <v>1342</v>
      </c>
      <c r="N1205" s="35" t="str">
        <f>IF(M1205&gt;0,VLOOKUP(M1205,[2]lists!$G$6:$H$144,2,FALSE),"")</f>
        <v>telemorph Gibberella zeae</v>
      </c>
      <c r="O1205" s="35"/>
      <c r="P1205" s="35" t="s">
        <v>515</v>
      </c>
      <c r="Q1205" s="35" t="s">
        <v>195</v>
      </c>
      <c r="R1205" s="29"/>
      <c r="S1205" s="35"/>
      <c r="T1205" s="38"/>
      <c r="U1205" s="35" t="s">
        <v>1720</v>
      </c>
      <c r="V1205" s="34" t="s">
        <v>406</v>
      </c>
      <c r="W1205" s="35" t="s">
        <v>388</v>
      </c>
      <c r="X1205" s="35" t="s">
        <v>1721</v>
      </c>
      <c r="Y1205" s="35" t="s">
        <v>1722</v>
      </c>
      <c r="Z1205" s="35">
        <v>2004</v>
      </c>
      <c r="AA1205" s="35"/>
      <c r="AB1205" s="35"/>
      <c r="AC1205" s="34"/>
      <c r="AD1205" s="34" t="s">
        <v>182</v>
      </c>
    </row>
    <row r="1206" spans="1:30" s="36" customFormat="1">
      <c r="A1206" s="39">
        <v>5054</v>
      </c>
      <c r="B1206" s="35" t="s">
        <v>385</v>
      </c>
      <c r="C1206" s="35" t="s">
        <v>1428</v>
      </c>
      <c r="D1206" s="33" t="s">
        <v>110</v>
      </c>
      <c r="E1206" s="33" t="str">
        <f>IF(D1206&gt;0,VLOOKUP(D1206,[2]lists!$C$6:$D$101,2,FALSE),"")</f>
        <v>Italian ryegrass</v>
      </c>
      <c r="F1206" s="35"/>
      <c r="G1206" s="38" t="s">
        <v>394</v>
      </c>
      <c r="H1206" s="35"/>
      <c r="I1206" s="35" t="s">
        <v>424</v>
      </c>
      <c r="J1206" s="35"/>
      <c r="K1206" s="34" t="s">
        <v>252</v>
      </c>
      <c r="L1206" s="33"/>
      <c r="M1206" s="38" t="s">
        <v>330</v>
      </c>
      <c r="N1206" s="35" t="str">
        <f>IF(M1206&gt;0,VLOOKUP(M1206,[2]lists!$G$6:$H$144,2,FALSE),"")</f>
        <v> teleomorph Cochliobolus spp.</v>
      </c>
      <c r="O1206" s="35"/>
      <c r="P1206" s="35" t="s">
        <v>515</v>
      </c>
      <c r="Q1206" s="35" t="s">
        <v>255</v>
      </c>
      <c r="R1206" s="29"/>
      <c r="S1206" s="35"/>
      <c r="T1206" s="38"/>
      <c r="U1206" s="35" t="s">
        <v>1723</v>
      </c>
      <c r="V1206" s="34" t="s">
        <v>406</v>
      </c>
      <c r="W1206" s="35" t="s">
        <v>1431</v>
      </c>
      <c r="X1206" s="35" t="s">
        <v>1724</v>
      </c>
      <c r="Y1206" s="35" t="s">
        <v>1725</v>
      </c>
      <c r="Z1206" s="35">
        <v>1989</v>
      </c>
      <c r="AA1206" s="35"/>
      <c r="AB1206" s="35"/>
      <c r="AC1206" s="34" t="s">
        <v>1726</v>
      </c>
      <c r="AD1206" s="34" t="s">
        <v>183</v>
      </c>
    </row>
    <row r="1207" spans="1:30" s="36" customFormat="1">
      <c r="A1207" s="39">
        <v>5054</v>
      </c>
      <c r="B1207" s="35" t="s">
        <v>385</v>
      </c>
      <c r="C1207" s="35" t="s">
        <v>1428</v>
      </c>
      <c r="D1207" s="33" t="s">
        <v>114</v>
      </c>
      <c r="E1207" s="33" t="str">
        <f>IF(D1207&gt;0,VLOOKUP(D1207,[2]lists!$C$6:$D$101,2,FALSE),"")</f>
        <v>Perennial ryegrass</v>
      </c>
      <c r="F1207" s="35"/>
      <c r="G1207" s="38" t="s">
        <v>394</v>
      </c>
      <c r="H1207" s="35"/>
      <c r="I1207" s="35" t="s">
        <v>424</v>
      </c>
      <c r="J1207" s="35"/>
      <c r="K1207" s="34" t="s">
        <v>252</v>
      </c>
      <c r="L1207" s="33"/>
      <c r="M1207" s="38" t="s">
        <v>330</v>
      </c>
      <c r="N1207" s="35" t="str">
        <f>IF(M1207&gt;0,VLOOKUP(M1207,[2]lists!$G$6:$H$144,2,FALSE),"")</f>
        <v> teleomorph Cochliobolus spp.</v>
      </c>
      <c r="O1207" s="35"/>
      <c r="P1207" s="35" t="s">
        <v>515</v>
      </c>
      <c r="Q1207" s="35" t="s">
        <v>255</v>
      </c>
      <c r="R1207" s="29"/>
      <c r="S1207" s="35"/>
      <c r="T1207" s="38"/>
      <c r="U1207" s="35" t="s">
        <v>1723</v>
      </c>
      <c r="V1207" s="34" t="s">
        <v>406</v>
      </c>
      <c r="W1207" s="35" t="s">
        <v>1431</v>
      </c>
      <c r="X1207" s="35" t="s">
        <v>1724</v>
      </c>
      <c r="Y1207" s="35" t="s">
        <v>1725</v>
      </c>
      <c r="Z1207" s="35">
        <v>1989</v>
      </c>
      <c r="AA1207" s="35"/>
      <c r="AB1207" s="35"/>
      <c r="AC1207" s="34" t="s">
        <v>1726</v>
      </c>
      <c r="AD1207" s="34" t="s">
        <v>183</v>
      </c>
    </row>
    <row r="1208" spans="1:30" s="36" customFormat="1">
      <c r="A1208" s="39">
        <v>5054</v>
      </c>
      <c r="B1208" s="35" t="s">
        <v>385</v>
      </c>
      <c r="C1208" s="35" t="s">
        <v>1428</v>
      </c>
      <c r="D1208" s="33" t="s">
        <v>110</v>
      </c>
      <c r="E1208" s="33" t="str">
        <f>IF(D1208&gt;0,VLOOKUP(D1208,[2]lists!$C$6:$D$101,2,FALSE),"")</f>
        <v>Italian ryegrass</v>
      </c>
      <c r="F1208" s="35"/>
      <c r="G1208" s="38" t="s">
        <v>394</v>
      </c>
      <c r="H1208" s="35"/>
      <c r="I1208" s="35" t="s">
        <v>424</v>
      </c>
      <c r="J1208" s="35"/>
      <c r="K1208" s="34" t="s">
        <v>252</v>
      </c>
      <c r="L1208" s="33"/>
      <c r="M1208" s="38" t="s">
        <v>334</v>
      </c>
      <c r="N1208" s="35" t="str">
        <f>IF(M1208&gt;0,VLOOKUP(M1208,[2]lists!$G$6:$H$144,2,FALSE),"")</f>
        <v>teleomorph Pyrenophora spp.</v>
      </c>
      <c r="O1208" s="35"/>
      <c r="P1208" s="35" t="s">
        <v>515</v>
      </c>
      <c r="Q1208" s="35" t="s">
        <v>255</v>
      </c>
      <c r="R1208" s="29"/>
      <c r="S1208" s="35"/>
      <c r="T1208" s="38"/>
      <c r="U1208" s="35" t="s">
        <v>1723</v>
      </c>
      <c r="V1208" s="34" t="s">
        <v>406</v>
      </c>
      <c r="W1208" s="35" t="s">
        <v>1431</v>
      </c>
      <c r="X1208" s="35" t="s">
        <v>1724</v>
      </c>
      <c r="Y1208" s="35" t="s">
        <v>1725</v>
      </c>
      <c r="Z1208" s="35">
        <v>1989</v>
      </c>
      <c r="AA1208" s="35"/>
      <c r="AB1208" s="35"/>
      <c r="AC1208" s="34" t="s">
        <v>1726</v>
      </c>
      <c r="AD1208" s="34" t="s">
        <v>183</v>
      </c>
    </row>
    <row r="1209" spans="1:30" s="36" customFormat="1">
      <c r="A1209" s="39">
        <v>5054</v>
      </c>
      <c r="B1209" s="35" t="s">
        <v>385</v>
      </c>
      <c r="C1209" s="35" t="s">
        <v>1428</v>
      </c>
      <c r="D1209" s="33" t="s">
        <v>114</v>
      </c>
      <c r="E1209" s="33" t="str">
        <f>IF(D1209&gt;0,VLOOKUP(D1209,[2]lists!$C$6:$D$101,2,FALSE),"")</f>
        <v>Perennial ryegrass</v>
      </c>
      <c r="F1209" s="35"/>
      <c r="G1209" s="38" t="s">
        <v>394</v>
      </c>
      <c r="H1209" s="35"/>
      <c r="I1209" s="35" t="s">
        <v>424</v>
      </c>
      <c r="J1209" s="35"/>
      <c r="K1209" s="34" t="s">
        <v>252</v>
      </c>
      <c r="L1209" s="33"/>
      <c r="M1209" s="38" t="s">
        <v>334</v>
      </c>
      <c r="N1209" s="35" t="str">
        <f>IF(M1209&gt;0,VLOOKUP(M1209,[2]lists!$G$6:$H$144,2,FALSE),"")</f>
        <v>teleomorph Pyrenophora spp.</v>
      </c>
      <c r="O1209" s="35"/>
      <c r="P1209" s="35" t="s">
        <v>515</v>
      </c>
      <c r="Q1209" s="35" t="s">
        <v>255</v>
      </c>
      <c r="R1209" s="29"/>
      <c r="S1209" s="35"/>
      <c r="T1209" s="38"/>
      <c r="U1209" s="35" t="s">
        <v>1723</v>
      </c>
      <c r="V1209" s="34" t="s">
        <v>406</v>
      </c>
      <c r="W1209" s="35" t="s">
        <v>1431</v>
      </c>
      <c r="X1209" s="35" t="s">
        <v>1724</v>
      </c>
      <c r="Y1209" s="35" t="s">
        <v>1725</v>
      </c>
      <c r="Z1209" s="35">
        <v>1989</v>
      </c>
      <c r="AA1209" s="35"/>
      <c r="AB1209" s="35"/>
      <c r="AC1209" s="34" t="s">
        <v>1726</v>
      </c>
      <c r="AD1209" s="34" t="s">
        <v>183</v>
      </c>
    </row>
    <row r="1210" spans="1:30" s="36" customFormat="1">
      <c r="A1210" s="39">
        <v>5054</v>
      </c>
      <c r="B1210" s="35" t="s">
        <v>385</v>
      </c>
      <c r="C1210" s="35" t="s">
        <v>1428</v>
      </c>
      <c r="D1210" s="33" t="s">
        <v>110</v>
      </c>
      <c r="E1210" s="33" t="str">
        <f>IF(D1210&gt;0,VLOOKUP(D1210,[2]lists!$C$6:$D$101,2,FALSE),"")</f>
        <v>Italian ryegrass</v>
      </c>
      <c r="F1210" s="35"/>
      <c r="G1210" s="38" t="s">
        <v>394</v>
      </c>
      <c r="H1210" s="35"/>
      <c r="I1210" s="35" t="s">
        <v>424</v>
      </c>
      <c r="J1210" s="35"/>
      <c r="K1210" s="34" t="s">
        <v>252</v>
      </c>
      <c r="L1210" s="33"/>
      <c r="M1210" s="38" t="s">
        <v>261</v>
      </c>
      <c r="N1210" s="35" t="str">
        <f>IF(M1210&gt;0,VLOOKUP(M1210,[2]lists!$G$6:$H$144,2,FALSE),"")</f>
        <v>Bipolaris sorokiniana</v>
      </c>
      <c r="O1210" s="35"/>
      <c r="P1210" s="35" t="s">
        <v>515</v>
      </c>
      <c r="Q1210" s="35" t="s">
        <v>255</v>
      </c>
      <c r="R1210" s="29"/>
      <c r="S1210" s="35"/>
      <c r="T1210" s="38"/>
      <c r="U1210" s="35" t="s">
        <v>1723</v>
      </c>
      <c r="V1210" s="34" t="s">
        <v>406</v>
      </c>
      <c r="W1210" s="35" t="s">
        <v>1431</v>
      </c>
      <c r="X1210" s="35" t="s">
        <v>1724</v>
      </c>
      <c r="Y1210" s="35" t="s">
        <v>1725</v>
      </c>
      <c r="Z1210" s="35">
        <v>1989</v>
      </c>
      <c r="AA1210" s="35"/>
      <c r="AB1210" s="35"/>
      <c r="AC1210" s="34" t="s">
        <v>1726</v>
      </c>
      <c r="AD1210" s="34" t="s">
        <v>183</v>
      </c>
    </row>
    <row r="1211" spans="1:30" s="36" customFormat="1">
      <c r="A1211" s="39">
        <v>5054</v>
      </c>
      <c r="B1211" s="35" t="s">
        <v>385</v>
      </c>
      <c r="C1211" s="35" t="s">
        <v>1428</v>
      </c>
      <c r="D1211" s="33" t="s">
        <v>114</v>
      </c>
      <c r="E1211" s="33" t="str">
        <f>IF(D1211&gt;0,VLOOKUP(D1211,[2]lists!$C$6:$D$101,2,FALSE),"")</f>
        <v>Perennial ryegrass</v>
      </c>
      <c r="F1211" s="35"/>
      <c r="G1211" s="38" t="s">
        <v>394</v>
      </c>
      <c r="H1211" s="35"/>
      <c r="I1211" s="35" t="s">
        <v>424</v>
      </c>
      <c r="J1211" s="35"/>
      <c r="K1211" s="34" t="s">
        <v>252</v>
      </c>
      <c r="L1211" s="33"/>
      <c r="M1211" s="38" t="s">
        <v>261</v>
      </c>
      <c r="N1211" s="35" t="str">
        <f>IF(M1211&gt;0,VLOOKUP(M1211,[2]lists!$G$6:$H$144,2,FALSE),"")</f>
        <v>Bipolaris sorokiniana</v>
      </c>
      <c r="O1211" s="35"/>
      <c r="P1211" s="35" t="s">
        <v>515</v>
      </c>
      <c r="Q1211" s="35" t="s">
        <v>255</v>
      </c>
      <c r="R1211" s="29"/>
      <c r="S1211" s="35"/>
      <c r="T1211" s="38"/>
      <c r="U1211" s="35" t="s">
        <v>1723</v>
      </c>
      <c r="V1211" s="34" t="s">
        <v>406</v>
      </c>
      <c r="W1211" s="35" t="s">
        <v>1431</v>
      </c>
      <c r="X1211" s="35" t="s">
        <v>1724</v>
      </c>
      <c r="Y1211" s="35" t="s">
        <v>1725</v>
      </c>
      <c r="Z1211" s="35">
        <v>1989</v>
      </c>
      <c r="AA1211" s="35"/>
      <c r="AB1211" s="35"/>
      <c r="AC1211" s="34" t="s">
        <v>1726</v>
      </c>
      <c r="AD1211" s="34" t="s">
        <v>183</v>
      </c>
    </row>
    <row r="1212" spans="1:30" s="36" customFormat="1">
      <c r="A1212" s="39">
        <v>5054</v>
      </c>
      <c r="B1212" s="35" t="s">
        <v>385</v>
      </c>
      <c r="C1212" s="35" t="s">
        <v>1428</v>
      </c>
      <c r="D1212" s="33" t="s">
        <v>72</v>
      </c>
      <c r="E1212" s="33" t="str">
        <f>IF(D1212&gt;0,VLOOKUP(D1212,[2]lists!$C$6:$D$101,2,FALSE),"")</f>
        <v>Barley</v>
      </c>
      <c r="F1212" s="35"/>
      <c r="G1212" s="38" t="s">
        <v>405</v>
      </c>
      <c r="H1212" s="35"/>
      <c r="I1212" s="35" t="s">
        <v>424</v>
      </c>
      <c r="J1212" s="35"/>
      <c r="K1212" s="34" t="s">
        <v>252</v>
      </c>
      <c r="L1212" s="33"/>
      <c r="M1212" s="38" t="s">
        <v>314</v>
      </c>
      <c r="N1212" s="35">
        <f>IF(M1212&gt;0,VLOOKUP(M1212,[2]lists!$G$6:$H$144,2,FALSE),"")</f>
        <v>0</v>
      </c>
      <c r="O1212" s="35"/>
      <c r="P1212" s="35" t="s">
        <v>515</v>
      </c>
      <c r="Q1212" s="35" t="s">
        <v>198</v>
      </c>
      <c r="R1212" s="29"/>
      <c r="S1212" s="35"/>
      <c r="T1212" s="38"/>
      <c r="U1212" s="35" t="s">
        <v>1723</v>
      </c>
      <c r="V1212" s="34" t="s">
        <v>406</v>
      </c>
      <c r="W1212" s="35" t="s">
        <v>1431</v>
      </c>
      <c r="X1212" s="35" t="s">
        <v>1724</v>
      </c>
      <c r="Y1212" s="35" t="s">
        <v>1725</v>
      </c>
      <c r="Z1212" s="35">
        <v>1989</v>
      </c>
      <c r="AA1212" s="35"/>
      <c r="AB1212" s="35"/>
      <c r="AC1212" s="34" t="s">
        <v>1726</v>
      </c>
      <c r="AD1212" s="34" t="s">
        <v>183</v>
      </c>
    </row>
    <row r="1213" spans="1:30" s="36" customFormat="1">
      <c r="A1213" s="39">
        <v>5054</v>
      </c>
      <c r="B1213" s="35" t="s">
        <v>385</v>
      </c>
      <c r="C1213" s="35" t="s">
        <v>1428</v>
      </c>
      <c r="D1213" s="33" t="s">
        <v>211</v>
      </c>
      <c r="E1213" s="33" t="str">
        <f>IF(D1213&gt;0,VLOOKUP(D1213,[2]lists!$C$6:$D$101,2,FALSE),"")</f>
        <v>Rye</v>
      </c>
      <c r="F1213" s="35"/>
      <c r="G1213" s="38" t="s">
        <v>405</v>
      </c>
      <c r="H1213" s="35"/>
      <c r="I1213" s="35" t="s">
        <v>424</v>
      </c>
      <c r="J1213" s="35"/>
      <c r="K1213" s="34" t="s">
        <v>252</v>
      </c>
      <c r="L1213" s="33"/>
      <c r="M1213" s="38" t="s">
        <v>314</v>
      </c>
      <c r="N1213" s="35">
        <f>IF(M1213&gt;0,VLOOKUP(M1213,[2]lists!$G$6:$H$144,2,FALSE),"")</f>
        <v>0</v>
      </c>
      <c r="O1213" s="35"/>
      <c r="P1213" s="35" t="s">
        <v>515</v>
      </c>
      <c r="Q1213" s="35" t="s">
        <v>198</v>
      </c>
      <c r="R1213" s="29"/>
      <c r="S1213" s="35"/>
      <c r="T1213" s="38"/>
      <c r="U1213" s="35" t="s">
        <v>1723</v>
      </c>
      <c r="V1213" s="34" t="s">
        <v>406</v>
      </c>
      <c r="W1213" s="35" t="s">
        <v>1431</v>
      </c>
      <c r="X1213" s="35" t="s">
        <v>1724</v>
      </c>
      <c r="Y1213" s="35" t="s">
        <v>1725</v>
      </c>
      <c r="Z1213" s="35">
        <v>1989</v>
      </c>
      <c r="AA1213" s="35"/>
      <c r="AB1213" s="35"/>
      <c r="AC1213" s="34" t="s">
        <v>1726</v>
      </c>
      <c r="AD1213" s="34" t="s">
        <v>183</v>
      </c>
    </row>
    <row r="1214" spans="1:30" s="36" customFormat="1">
      <c r="A1214" s="39">
        <v>5054</v>
      </c>
      <c r="B1214" s="35" t="s">
        <v>385</v>
      </c>
      <c r="C1214" s="35" t="s">
        <v>1428</v>
      </c>
      <c r="D1214" s="33" t="s">
        <v>110</v>
      </c>
      <c r="E1214" s="33" t="str">
        <f>IF(D1214&gt;0,VLOOKUP(D1214,[2]lists!$C$6:$D$101,2,FALSE),"")</f>
        <v>Italian ryegrass</v>
      </c>
      <c r="F1214" s="35"/>
      <c r="G1214" s="38" t="s">
        <v>394</v>
      </c>
      <c r="H1214" s="35"/>
      <c r="I1214" s="35" t="s">
        <v>424</v>
      </c>
      <c r="J1214" s="35"/>
      <c r="K1214" s="34" t="s">
        <v>252</v>
      </c>
      <c r="L1214" s="33"/>
      <c r="M1214" s="38" t="s">
        <v>314</v>
      </c>
      <c r="N1214" s="35">
        <f>IF(M1214&gt;0,VLOOKUP(M1214,[2]lists!$G$6:$H$144,2,FALSE),"")</f>
        <v>0</v>
      </c>
      <c r="O1214" s="35"/>
      <c r="P1214" s="35" t="s">
        <v>515</v>
      </c>
      <c r="Q1214" s="35" t="s">
        <v>198</v>
      </c>
      <c r="R1214" s="29"/>
      <c r="S1214" s="35"/>
      <c r="T1214" s="38"/>
      <c r="U1214" s="35" t="s">
        <v>1723</v>
      </c>
      <c r="V1214" s="34" t="s">
        <v>406</v>
      </c>
      <c r="W1214" s="35" t="s">
        <v>1431</v>
      </c>
      <c r="X1214" s="35" t="s">
        <v>1724</v>
      </c>
      <c r="Y1214" s="35" t="s">
        <v>1725</v>
      </c>
      <c r="Z1214" s="35">
        <v>1989</v>
      </c>
      <c r="AA1214" s="35"/>
      <c r="AB1214" s="35"/>
      <c r="AC1214" s="34" t="s">
        <v>1726</v>
      </c>
      <c r="AD1214" s="34" t="s">
        <v>183</v>
      </c>
    </row>
    <row r="1215" spans="1:30" s="36" customFormat="1">
      <c r="A1215" s="39">
        <v>5054</v>
      </c>
      <c r="B1215" s="35" t="s">
        <v>385</v>
      </c>
      <c r="C1215" s="35" t="s">
        <v>1428</v>
      </c>
      <c r="D1215" s="33" t="s">
        <v>114</v>
      </c>
      <c r="E1215" s="33" t="str">
        <f>IF(D1215&gt;0,VLOOKUP(D1215,[2]lists!$C$6:$D$101,2,FALSE),"")</f>
        <v>Perennial ryegrass</v>
      </c>
      <c r="F1215" s="35"/>
      <c r="G1215" s="38" t="s">
        <v>394</v>
      </c>
      <c r="H1215" s="35"/>
      <c r="I1215" s="35" t="s">
        <v>424</v>
      </c>
      <c r="J1215" s="35"/>
      <c r="K1215" s="34" t="s">
        <v>252</v>
      </c>
      <c r="L1215" s="33"/>
      <c r="M1215" s="38" t="s">
        <v>314</v>
      </c>
      <c r="N1215" s="35">
        <f>IF(M1215&gt;0,VLOOKUP(M1215,[2]lists!$G$6:$H$144,2,FALSE),"")</f>
        <v>0</v>
      </c>
      <c r="O1215" s="35"/>
      <c r="P1215" s="35" t="s">
        <v>515</v>
      </c>
      <c r="Q1215" s="35" t="s">
        <v>198</v>
      </c>
      <c r="R1215" s="29"/>
      <c r="S1215" s="35"/>
      <c r="T1215" s="38"/>
      <c r="U1215" s="35" t="s">
        <v>1723</v>
      </c>
      <c r="V1215" s="34" t="s">
        <v>406</v>
      </c>
      <c r="W1215" s="35" t="s">
        <v>1431</v>
      </c>
      <c r="X1215" s="35" t="s">
        <v>1724</v>
      </c>
      <c r="Y1215" s="35" t="s">
        <v>1725</v>
      </c>
      <c r="Z1215" s="35">
        <v>1989</v>
      </c>
      <c r="AA1215" s="35"/>
      <c r="AB1215" s="35"/>
      <c r="AC1215" s="34" t="s">
        <v>1726</v>
      </c>
      <c r="AD1215" s="34" t="s">
        <v>183</v>
      </c>
    </row>
    <row r="1216" spans="1:30" s="36" customFormat="1">
      <c r="A1216" s="39">
        <v>5054</v>
      </c>
      <c r="B1216" s="35" t="s">
        <v>385</v>
      </c>
      <c r="C1216" s="35" t="s">
        <v>1428</v>
      </c>
      <c r="D1216" s="33" t="s">
        <v>110</v>
      </c>
      <c r="E1216" s="33" t="str">
        <f>IF(D1216&gt;0,VLOOKUP(D1216,[2]lists!$C$6:$D$101,2,FALSE),"")</f>
        <v>Italian ryegrass</v>
      </c>
      <c r="F1216" s="35"/>
      <c r="G1216" s="38" t="s">
        <v>394</v>
      </c>
      <c r="H1216" s="35"/>
      <c r="I1216" s="35" t="s">
        <v>424</v>
      </c>
      <c r="J1216" s="35"/>
      <c r="K1216" s="34" t="s">
        <v>252</v>
      </c>
      <c r="L1216" s="33"/>
      <c r="M1216" s="38" t="s">
        <v>281</v>
      </c>
      <c r="N1216" s="35" t="str">
        <f>IF(M1216&gt;0,VLOOKUP(M1216,[2]lists!$G$6:$H$144,2,FALSE),"")</f>
        <v>Fusarium nivale</v>
      </c>
      <c r="O1216" s="35"/>
      <c r="P1216" s="35" t="s">
        <v>515</v>
      </c>
      <c r="Q1216" s="35" t="s">
        <v>198</v>
      </c>
      <c r="R1216" s="29"/>
      <c r="S1216" s="35"/>
      <c r="T1216" s="38"/>
      <c r="U1216" s="35" t="s">
        <v>1723</v>
      </c>
      <c r="V1216" s="34" t="s">
        <v>406</v>
      </c>
      <c r="W1216" s="35" t="s">
        <v>1431</v>
      </c>
      <c r="X1216" s="35" t="s">
        <v>1724</v>
      </c>
      <c r="Y1216" s="35" t="s">
        <v>1725</v>
      </c>
      <c r="Z1216" s="35">
        <v>1989</v>
      </c>
      <c r="AA1216" s="35"/>
      <c r="AB1216" s="35"/>
      <c r="AC1216" s="34" t="s">
        <v>1726</v>
      </c>
      <c r="AD1216" s="34" t="s">
        <v>183</v>
      </c>
    </row>
    <row r="1217" spans="1:30" s="36" customFormat="1">
      <c r="A1217" s="39">
        <v>5054</v>
      </c>
      <c r="B1217" s="35" t="s">
        <v>385</v>
      </c>
      <c r="C1217" s="35" t="s">
        <v>1428</v>
      </c>
      <c r="D1217" s="33" t="s">
        <v>114</v>
      </c>
      <c r="E1217" s="33" t="str">
        <f>IF(D1217&gt;0,VLOOKUP(D1217,[2]lists!$C$6:$D$101,2,FALSE),"")</f>
        <v>Perennial ryegrass</v>
      </c>
      <c r="F1217" s="35"/>
      <c r="G1217" s="38" t="s">
        <v>394</v>
      </c>
      <c r="H1217" s="35"/>
      <c r="I1217" s="35" t="s">
        <v>424</v>
      </c>
      <c r="J1217" s="35"/>
      <c r="K1217" s="34" t="s">
        <v>252</v>
      </c>
      <c r="L1217" s="33"/>
      <c r="M1217" s="38" t="s">
        <v>281</v>
      </c>
      <c r="N1217" s="35" t="str">
        <f>IF(M1217&gt;0,VLOOKUP(M1217,[2]lists!$G$6:$H$144,2,FALSE),"")</f>
        <v>Fusarium nivale</v>
      </c>
      <c r="O1217" s="35"/>
      <c r="P1217" s="35" t="s">
        <v>515</v>
      </c>
      <c r="Q1217" s="35" t="s">
        <v>255</v>
      </c>
      <c r="R1217" s="29"/>
      <c r="S1217" s="35"/>
      <c r="T1217" s="38"/>
      <c r="U1217" s="35" t="s">
        <v>1723</v>
      </c>
      <c r="V1217" s="34" t="s">
        <v>406</v>
      </c>
      <c r="W1217" s="35" t="s">
        <v>1431</v>
      </c>
      <c r="X1217" s="35" t="s">
        <v>1724</v>
      </c>
      <c r="Y1217" s="35" t="s">
        <v>1725</v>
      </c>
      <c r="Z1217" s="35">
        <v>1989</v>
      </c>
      <c r="AA1217" s="35"/>
      <c r="AB1217" s="35"/>
      <c r="AC1217" s="34" t="s">
        <v>1726</v>
      </c>
      <c r="AD1217" s="34" t="s">
        <v>183</v>
      </c>
    </row>
    <row r="1218" spans="1:30" s="36" customFormat="1">
      <c r="A1218" s="39">
        <v>5054</v>
      </c>
      <c r="B1218" s="35" t="s">
        <v>385</v>
      </c>
      <c r="C1218" s="35" t="s">
        <v>1428</v>
      </c>
      <c r="D1218" s="33" t="s">
        <v>110</v>
      </c>
      <c r="E1218" s="33" t="str">
        <f>IF(D1218&gt;0,VLOOKUP(D1218,[2]lists!$C$6:$D$101,2,FALSE),"")</f>
        <v>Italian ryegrass</v>
      </c>
      <c r="F1218" s="35"/>
      <c r="G1218" s="38" t="s">
        <v>394</v>
      </c>
      <c r="H1218" s="35"/>
      <c r="I1218" s="35" t="s">
        <v>424</v>
      </c>
      <c r="J1218" s="35"/>
      <c r="K1218" s="34" t="s">
        <v>252</v>
      </c>
      <c r="L1218" s="33"/>
      <c r="M1218" s="38" t="s">
        <v>324</v>
      </c>
      <c r="N1218" s="35">
        <f>IF(M1218&gt;0,VLOOKUP(M1218,[2]lists!$G$6:$H$144,2,FALSE),"")</f>
        <v>0</v>
      </c>
      <c r="O1218" s="35"/>
      <c r="P1218" s="35" t="s">
        <v>515</v>
      </c>
      <c r="Q1218" s="35" t="s">
        <v>198</v>
      </c>
      <c r="R1218" s="29"/>
      <c r="S1218" s="35"/>
      <c r="T1218" s="38"/>
      <c r="U1218" s="35" t="s">
        <v>1723</v>
      </c>
      <c r="V1218" s="34" t="s">
        <v>406</v>
      </c>
      <c r="W1218" s="35" t="s">
        <v>1431</v>
      </c>
      <c r="X1218" s="35" t="s">
        <v>1724</v>
      </c>
      <c r="Y1218" s="35" t="s">
        <v>1725</v>
      </c>
      <c r="Z1218" s="35">
        <v>1989</v>
      </c>
      <c r="AA1218" s="35"/>
      <c r="AB1218" s="35"/>
      <c r="AC1218" s="34" t="s">
        <v>1726</v>
      </c>
      <c r="AD1218" s="34" t="s">
        <v>183</v>
      </c>
    </row>
    <row r="1219" spans="1:30" s="36" customFormat="1">
      <c r="A1219" s="39">
        <v>5054</v>
      </c>
      <c r="B1219" s="35" t="s">
        <v>385</v>
      </c>
      <c r="C1219" s="35" t="s">
        <v>1428</v>
      </c>
      <c r="D1219" s="33" t="s">
        <v>114</v>
      </c>
      <c r="E1219" s="33" t="str">
        <f>IF(D1219&gt;0,VLOOKUP(D1219,[2]lists!$C$6:$D$101,2,FALSE),"")</f>
        <v>Perennial ryegrass</v>
      </c>
      <c r="F1219" s="35"/>
      <c r="G1219" s="38" t="s">
        <v>394</v>
      </c>
      <c r="H1219" s="35"/>
      <c r="I1219" s="35" t="s">
        <v>424</v>
      </c>
      <c r="J1219" s="35"/>
      <c r="K1219" s="34" t="s">
        <v>252</v>
      </c>
      <c r="L1219" s="33"/>
      <c r="M1219" s="38" t="s">
        <v>324</v>
      </c>
      <c r="N1219" s="35">
        <f>IF(M1219&gt;0,VLOOKUP(M1219,[2]lists!$G$6:$H$144,2,FALSE),"")</f>
        <v>0</v>
      </c>
      <c r="O1219" s="35"/>
      <c r="P1219" s="35" t="s">
        <v>515</v>
      </c>
      <c r="Q1219" s="35" t="s">
        <v>255</v>
      </c>
      <c r="R1219" s="29"/>
      <c r="S1219" s="35"/>
      <c r="T1219" s="38"/>
      <c r="U1219" s="35" t="s">
        <v>1723</v>
      </c>
      <c r="V1219" s="34" t="s">
        <v>406</v>
      </c>
      <c r="W1219" s="35" t="s">
        <v>1431</v>
      </c>
      <c r="X1219" s="35" t="s">
        <v>1724</v>
      </c>
      <c r="Y1219" s="35" t="s">
        <v>1725</v>
      </c>
      <c r="Z1219" s="35">
        <v>1989</v>
      </c>
      <c r="AA1219" s="35"/>
      <c r="AB1219" s="35"/>
      <c r="AC1219" s="34" t="s">
        <v>1726</v>
      </c>
      <c r="AD1219" s="34" t="s">
        <v>183</v>
      </c>
    </row>
    <row r="1220" spans="1:30" s="36" customFormat="1">
      <c r="A1220" s="39">
        <v>5054</v>
      </c>
      <c r="B1220" s="35" t="s">
        <v>385</v>
      </c>
      <c r="C1220" s="35" t="s">
        <v>1428</v>
      </c>
      <c r="D1220" s="33" t="s">
        <v>110</v>
      </c>
      <c r="E1220" s="33" t="str">
        <f>IF(D1220&gt;0,VLOOKUP(D1220,[2]lists!$C$6:$D$101,2,FALSE),"")</f>
        <v>Italian ryegrass</v>
      </c>
      <c r="F1220" s="35"/>
      <c r="G1220" s="38" t="s">
        <v>394</v>
      </c>
      <c r="H1220" s="35"/>
      <c r="I1220" s="35" t="s">
        <v>424</v>
      </c>
      <c r="J1220" s="35"/>
      <c r="K1220" s="34" t="s">
        <v>252</v>
      </c>
      <c r="L1220" s="33"/>
      <c r="M1220" s="38" t="s">
        <v>325</v>
      </c>
      <c r="N1220" s="35">
        <f>IF(M1220&gt;0,VLOOKUP(M1220,[2]lists!$G$6:$H$144,2,FALSE),"")</f>
        <v>0</v>
      </c>
      <c r="O1220" s="35"/>
      <c r="P1220" s="35" t="s">
        <v>515</v>
      </c>
      <c r="Q1220" s="35" t="s">
        <v>198</v>
      </c>
      <c r="R1220" s="29"/>
      <c r="S1220" s="35"/>
      <c r="T1220" s="38"/>
      <c r="U1220" s="35" t="s">
        <v>1723</v>
      </c>
      <c r="V1220" s="34" t="s">
        <v>406</v>
      </c>
      <c r="W1220" s="35" t="s">
        <v>1431</v>
      </c>
      <c r="X1220" s="35" t="s">
        <v>1724</v>
      </c>
      <c r="Y1220" s="35" t="s">
        <v>1725</v>
      </c>
      <c r="Z1220" s="35">
        <v>1989</v>
      </c>
      <c r="AA1220" s="35"/>
      <c r="AB1220" s="35"/>
      <c r="AC1220" s="34" t="s">
        <v>1726</v>
      </c>
      <c r="AD1220" s="34" t="s">
        <v>183</v>
      </c>
    </row>
    <row r="1221" spans="1:30" s="36" customFormat="1">
      <c r="A1221" s="39">
        <v>5054</v>
      </c>
      <c r="B1221" s="35" t="s">
        <v>385</v>
      </c>
      <c r="C1221" s="35" t="s">
        <v>1428</v>
      </c>
      <c r="D1221" s="33" t="s">
        <v>114</v>
      </c>
      <c r="E1221" s="33" t="str">
        <f>IF(D1221&gt;0,VLOOKUP(D1221,[2]lists!$C$6:$D$101,2,FALSE),"")</f>
        <v>Perennial ryegrass</v>
      </c>
      <c r="F1221" s="35"/>
      <c r="G1221" s="38" t="s">
        <v>394</v>
      </c>
      <c r="H1221" s="35"/>
      <c r="I1221" s="35" t="s">
        <v>424</v>
      </c>
      <c r="J1221" s="35"/>
      <c r="K1221" s="34" t="s">
        <v>252</v>
      </c>
      <c r="L1221" s="33"/>
      <c r="M1221" s="38" t="s">
        <v>325</v>
      </c>
      <c r="N1221" s="35">
        <f>IF(M1221&gt;0,VLOOKUP(M1221,[2]lists!$G$6:$H$144,2,FALSE),"")</f>
        <v>0</v>
      </c>
      <c r="O1221" s="35"/>
      <c r="P1221" s="35" t="s">
        <v>515</v>
      </c>
      <c r="Q1221" s="35" t="s">
        <v>255</v>
      </c>
      <c r="R1221" s="29"/>
      <c r="S1221" s="35"/>
      <c r="T1221" s="38"/>
      <c r="U1221" s="35" t="s">
        <v>1723</v>
      </c>
      <c r="V1221" s="34" t="s">
        <v>406</v>
      </c>
      <c r="W1221" s="35" t="s">
        <v>1431</v>
      </c>
      <c r="X1221" s="35" t="s">
        <v>1724</v>
      </c>
      <c r="Y1221" s="35" t="s">
        <v>1725</v>
      </c>
      <c r="Z1221" s="35">
        <v>1989</v>
      </c>
      <c r="AA1221" s="35"/>
      <c r="AB1221" s="35"/>
      <c r="AC1221" s="34" t="s">
        <v>1726</v>
      </c>
      <c r="AD1221" s="34" t="s">
        <v>183</v>
      </c>
    </row>
    <row r="1222" spans="1:30" s="36" customFormat="1">
      <c r="A1222" s="39">
        <v>5054</v>
      </c>
      <c r="B1222" s="35" t="s">
        <v>385</v>
      </c>
      <c r="C1222" s="35" t="s">
        <v>1428</v>
      </c>
      <c r="D1222" s="33" t="s">
        <v>110</v>
      </c>
      <c r="E1222" s="33" t="str">
        <f>IF(D1222&gt;0,VLOOKUP(D1222,[2]lists!$C$6:$D$101,2,FALSE),"")</f>
        <v>Italian ryegrass</v>
      </c>
      <c r="F1222" s="35"/>
      <c r="G1222" s="38" t="s">
        <v>394</v>
      </c>
      <c r="H1222" s="35"/>
      <c r="I1222" s="35" t="s">
        <v>424</v>
      </c>
      <c r="J1222" s="35"/>
      <c r="K1222" s="34" t="s">
        <v>252</v>
      </c>
      <c r="L1222" s="33"/>
      <c r="M1222" s="38" t="s">
        <v>1345</v>
      </c>
      <c r="N1222" s="35">
        <f>IF(M1222&gt;0,VLOOKUP(M1222,[2]lists!$G$6:$H$144,2,FALSE),"")</f>
        <v>0</v>
      </c>
      <c r="O1222" s="35"/>
      <c r="P1222" s="35" t="s">
        <v>515</v>
      </c>
      <c r="Q1222" s="35" t="s">
        <v>195</v>
      </c>
      <c r="R1222" s="29"/>
      <c r="S1222" s="35"/>
      <c r="T1222" s="38"/>
      <c r="U1222" s="35" t="s">
        <v>1723</v>
      </c>
      <c r="V1222" s="34" t="s">
        <v>406</v>
      </c>
      <c r="W1222" s="35" t="s">
        <v>1431</v>
      </c>
      <c r="X1222" s="35" t="s">
        <v>1724</v>
      </c>
      <c r="Y1222" s="35" t="s">
        <v>1725</v>
      </c>
      <c r="Z1222" s="35">
        <v>1989</v>
      </c>
      <c r="AA1222" s="35"/>
      <c r="AB1222" s="35"/>
      <c r="AC1222" s="34" t="s">
        <v>1726</v>
      </c>
      <c r="AD1222" s="34" t="s">
        <v>183</v>
      </c>
    </row>
    <row r="1223" spans="1:30" s="36" customFormat="1">
      <c r="A1223" s="39">
        <v>5054</v>
      </c>
      <c r="B1223" s="35" t="s">
        <v>385</v>
      </c>
      <c r="C1223" s="35" t="s">
        <v>1428</v>
      </c>
      <c r="D1223" s="33" t="s">
        <v>114</v>
      </c>
      <c r="E1223" s="33" t="str">
        <f>IF(D1223&gt;0,VLOOKUP(D1223,[2]lists!$C$6:$D$101,2,FALSE),"")</f>
        <v>Perennial ryegrass</v>
      </c>
      <c r="F1223" s="35"/>
      <c r="G1223" s="38" t="s">
        <v>394</v>
      </c>
      <c r="H1223" s="35"/>
      <c r="I1223" s="35" t="s">
        <v>424</v>
      </c>
      <c r="J1223" s="35"/>
      <c r="K1223" s="34" t="s">
        <v>252</v>
      </c>
      <c r="L1223" s="33"/>
      <c r="M1223" s="38" t="s">
        <v>1345</v>
      </c>
      <c r="N1223" s="35">
        <f>IF(M1223&gt;0,VLOOKUP(M1223,[2]lists!$G$6:$H$144,2,FALSE),"")</f>
        <v>0</v>
      </c>
      <c r="O1223" s="35"/>
      <c r="P1223" s="35" t="s">
        <v>515</v>
      </c>
      <c r="Q1223" s="35" t="s">
        <v>195</v>
      </c>
      <c r="R1223" s="29"/>
      <c r="S1223" s="35"/>
      <c r="T1223" s="38"/>
      <c r="U1223" s="35" t="s">
        <v>1723</v>
      </c>
      <c r="V1223" s="34" t="s">
        <v>406</v>
      </c>
      <c r="W1223" s="35" t="s">
        <v>1431</v>
      </c>
      <c r="X1223" s="35" t="s">
        <v>1724</v>
      </c>
      <c r="Y1223" s="35" t="s">
        <v>1725</v>
      </c>
      <c r="Z1223" s="35">
        <v>1989</v>
      </c>
      <c r="AA1223" s="35"/>
      <c r="AB1223" s="35"/>
      <c r="AC1223" s="34" t="s">
        <v>1726</v>
      </c>
      <c r="AD1223" s="34" t="s">
        <v>183</v>
      </c>
    </row>
    <row r="1224" spans="1:30" s="36" customFormat="1">
      <c r="A1224" s="39">
        <v>5054</v>
      </c>
      <c r="B1224" s="35" t="s">
        <v>385</v>
      </c>
      <c r="C1224" s="35" t="s">
        <v>1428</v>
      </c>
      <c r="D1224" s="33" t="s">
        <v>110</v>
      </c>
      <c r="E1224" s="33" t="str">
        <f>IF(D1224&gt;0,VLOOKUP(D1224,[2]lists!$C$6:$D$101,2,FALSE),"")</f>
        <v>Italian ryegrass</v>
      </c>
      <c r="F1224" s="35"/>
      <c r="G1224" s="38" t="s">
        <v>394</v>
      </c>
      <c r="H1224" s="35"/>
      <c r="I1224" s="35" t="s">
        <v>424</v>
      </c>
      <c r="J1224" s="35"/>
      <c r="K1224" s="34" t="s">
        <v>252</v>
      </c>
      <c r="L1224" s="33"/>
      <c r="M1224" s="38" t="s">
        <v>354</v>
      </c>
      <c r="N1224" s="35">
        <f>IF(M1224&gt;0,VLOOKUP(M1224,[2]lists!$G$6:$H$144,2,FALSE),"")</f>
        <v>0</v>
      </c>
      <c r="O1224" s="35"/>
      <c r="P1224" s="35" t="s">
        <v>515</v>
      </c>
      <c r="Q1224" s="35" t="s">
        <v>195</v>
      </c>
      <c r="R1224" s="29"/>
      <c r="S1224" s="35"/>
      <c r="T1224" s="38"/>
      <c r="U1224" s="35" t="s">
        <v>1723</v>
      </c>
      <c r="V1224" s="34" t="s">
        <v>406</v>
      </c>
      <c r="W1224" s="35" t="s">
        <v>1431</v>
      </c>
      <c r="X1224" s="35" t="s">
        <v>1724</v>
      </c>
      <c r="Y1224" s="35" t="s">
        <v>1725</v>
      </c>
      <c r="Z1224" s="35">
        <v>1989</v>
      </c>
      <c r="AA1224" s="35"/>
      <c r="AB1224" s="35"/>
      <c r="AC1224" s="34" t="s">
        <v>1726</v>
      </c>
      <c r="AD1224" s="34" t="s">
        <v>183</v>
      </c>
    </row>
    <row r="1225" spans="1:30" s="36" customFormat="1">
      <c r="A1225" s="39">
        <v>5054</v>
      </c>
      <c r="B1225" s="35" t="s">
        <v>385</v>
      </c>
      <c r="C1225" s="35" t="s">
        <v>1428</v>
      </c>
      <c r="D1225" s="33" t="s">
        <v>114</v>
      </c>
      <c r="E1225" s="33" t="str">
        <f>IF(D1225&gt;0,VLOOKUP(D1225,[2]lists!$C$6:$D$101,2,FALSE),"")</f>
        <v>Perennial ryegrass</v>
      </c>
      <c r="F1225" s="35"/>
      <c r="G1225" s="38" t="s">
        <v>394</v>
      </c>
      <c r="H1225" s="35"/>
      <c r="I1225" s="35" t="s">
        <v>424</v>
      </c>
      <c r="J1225" s="35"/>
      <c r="K1225" s="34" t="s">
        <v>252</v>
      </c>
      <c r="L1225" s="33"/>
      <c r="M1225" s="38" t="s">
        <v>354</v>
      </c>
      <c r="N1225" s="35">
        <f>IF(M1225&gt;0,VLOOKUP(M1225,[2]lists!$G$6:$H$144,2,FALSE),"")</f>
        <v>0</v>
      </c>
      <c r="O1225" s="35"/>
      <c r="P1225" s="35" t="s">
        <v>515</v>
      </c>
      <c r="Q1225" s="35" t="s">
        <v>195</v>
      </c>
      <c r="R1225" s="29"/>
      <c r="S1225" s="35"/>
      <c r="T1225" s="38"/>
      <c r="U1225" s="35" t="s">
        <v>1723</v>
      </c>
      <c r="V1225" s="34" t="s">
        <v>406</v>
      </c>
      <c r="W1225" s="35" t="s">
        <v>1431</v>
      </c>
      <c r="X1225" s="35" t="s">
        <v>1724</v>
      </c>
      <c r="Y1225" s="35" t="s">
        <v>1725</v>
      </c>
      <c r="Z1225" s="35">
        <v>1989</v>
      </c>
      <c r="AA1225" s="35"/>
      <c r="AB1225" s="35"/>
      <c r="AC1225" s="34" t="s">
        <v>1726</v>
      </c>
      <c r="AD1225" s="34" t="s">
        <v>183</v>
      </c>
    </row>
    <row r="1226" spans="1:30" s="36" customFormat="1">
      <c r="A1226" s="39">
        <v>5054</v>
      </c>
      <c r="B1226" s="35" t="s">
        <v>385</v>
      </c>
      <c r="C1226" s="35" t="s">
        <v>1428</v>
      </c>
      <c r="D1226" s="33" t="s">
        <v>110</v>
      </c>
      <c r="E1226" s="33" t="str">
        <f>IF(D1226&gt;0,VLOOKUP(D1226,[2]lists!$C$6:$D$101,2,FALSE),"")</f>
        <v>Italian ryegrass</v>
      </c>
      <c r="F1226" s="35"/>
      <c r="G1226" s="38" t="s">
        <v>394</v>
      </c>
      <c r="H1226" s="35"/>
      <c r="I1226" s="35" t="s">
        <v>424</v>
      </c>
      <c r="J1226" s="35"/>
      <c r="K1226" s="34" t="s">
        <v>252</v>
      </c>
      <c r="L1226" s="33"/>
      <c r="M1226" s="38" t="s">
        <v>187</v>
      </c>
      <c r="N1226" s="35">
        <f>IF(M1226&gt;0,VLOOKUP(M1226,[2]lists!$G$6:$H$144,2,FALSE),"")</f>
        <v>0</v>
      </c>
      <c r="O1226" s="35"/>
      <c r="P1226" s="35" t="s">
        <v>515</v>
      </c>
      <c r="Q1226" s="35" t="s">
        <v>195</v>
      </c>
      <c r="R1226" s="29"/>
      <c r="S1226" s="35"/>
      <c r="T1226" s="38"/>
      <c r="U1226" s="35" t="s">
        <v>1723</v>
      </c>
      <c r="V1226" s="34" t="s">
        <v>406</v>
      </c>
      <c r="W1226" s="35" t="s">
        <v>1431</v>
      </c>
      <c r="X1226" s="35" t="s">
        <v>1724</v>
      </c>
      <c r="Y1226" s="35" t="s">
        <v>1725</v>
      </c>
      <c r="Z1226" s="35">
        <v>1989</v>
      </c>
      <c r="AA1226" s="35"/>
      <c r="AB1226" s="35"/>
      <c r="AC1226" s="34" t="s">
        <v>1726</v>
      </c>
      <c r="AD1226" s="34" t="s">
        <v>183</v>
      </c>
    </row>
    <row r="1227" spans="1:30" s="36" customFormat="1">
      <c r="A1227" s="39">
        <v>5054</v>
      </c>
      <c r="B1227" s="35" t="s">
        <v>385</v>
      </c>
      <c r="C1227" s="35" t="s">
        <v>1428</v>
      </c>
      <c r="D1227" s="33" t="s">
        <v>114</v>
      </c>
      <c r="E1227" s="33" t="str">
        <f>IF(D1227&gt;0,VLOOKUP(D1227,[2]lists!$C$6:$D$101,2,FALSE),"")</f>
        <v>Perennial ryegrass</v>
      </c>
      <c r="F1227" s="35"/>
      <c r="G1227" s="38" t="s">
        <v>394</v>
      </c>
      <c r="H1227" s="35"/>
      <c r="I1227" s="35" t="s">
        <v>424</v>
      </c>
      <c r="J1227" s="35"/>
      <c r="K1227" s="34" t="s">
        <v>252</v>
      </c>
      <c r="L1227" s="33"/>
      <c r="M1227" s="38" t="s">
        <v>187</v>
      </c>
      <c r="N1227" s="35">
        <f>IF(M1227&gt;0,VLOOKUP(M1227,[2]lists!$G$6:$H$144,2,FALSE),"")</f>
        <v>0</v>
      </c>
      <c r="O1227" s="35"/>
      <c r="P1227" s="35" t="s">
        <v>515</v>
      </c>
      <c r="Q1227" s="35" t="s">
        <v>195</v>
      </c>
      <c r="R1227" s="29"/>
      <c r="S1227" s="35"/>
      <c r="T1227" s="38"/>
      <c r="U1227" s="35" t="s">
        <v>1723</v>
      </c>
      <c r="V1227" s="34" t="s">
        <v>406</v>
      </c>
      <c r="W1227" s="35" t="s">
        <v>1431</v>
      </c>
      <c r="X1227" s="35" t="s">
        <v>1724</v>
      </c>
      <c r="Y1227" s="35" t="s">
        <v>1725</v>
      </c>
      <c r="Z1227" s="35">
        <v>1989</v>
      </c>
      <c r="AA1227" s="35"/>
      <c r="AB1227" s="35"/>
      <c r="AC1227" s="34" t="s">
        <v>1726</v>
      </c>
      <c r="AD1227" s="34" t="s">
        <v>183</v>
      </c>
    </row>
    <row r="1228" spans="1:30" s="36" customFormat="1">
      <c r="A1228" s="39">
        <v>5054</v>
      </c>
      <c r="B1228" s="35" t="s">
        <v>385</v>
      </c>
      <c r="C1228" s="35" t="s">
        <v>1428</v>
      </c>
      <c r="D1228" s="33" t="s">
        <v>110</v>
      </c>
      <c r="E1228" s="33" t="str">
        <f>IF(D1228&gt;0,VLOOKUP(D1228,[2]lists!$C$6:$D$101,2,FALSE),"")</f>
        <v>Italian ryegrass</v>
      </c>
      <c r="F1228" s="35"/>
      <c r="G1228" s="38" t="s">
        <v>394</v>
      </c>
      <c r="H1228" s="35"/>
      <c r="I1228" s="35" t="s">
        <v>424</v>
      </c>
      <c r="J1228" s="35"/>
      <c r="K1228" s="34" t="s">
        <v>252</v>
      </c>
      <c r="L1228" s="33"/>
      <c r="M1228" s="38" t="s">
        <v>1371</v>
      </c>
      <c r="N1228" s="35">
        <f>IF(M1228&gt;0,VLOOKUP(M1228,[2]lists!$G$6:$H$144,2,FALSE),"")</f>
        <v>0</v>
      </c>
      <c r="O1228" s="35"/>
      <c r="P1228" s="35" t="s">
        <v>515</v>
      </c>
      <c r="Q1228" s="35" t="s">
        <v>195</v>
      </c>
      <c r="R1228" s="29"/>
      <c r="S1228" s="35"/>
      <c r="T1228" s="38"/>
      <c r="U1228" s="35" t="s">
        <v>1723</v>
      </c>
      <c r="V1228" s="34" t="s">
        <v>406</v>
      </c>
      <c r="W1228" s="35" t="s">
        <v>1431</v>
      </c>
      <c r="X1228" s="35" t="s">
        <v>1724</v>
      </c>
      <c r="Y1228" s="35" t="s">
        <v>1725</v>
      </c>
      <c r="Z1228" s="35">
        <v>1989</v>
      </c>
      <c r="AA1228" s="35"/>
      <c r="AB1228" s="35"/>
      <c r="AC1228" s="34" t="s">
        <v>1726</v>
      </c>
      <c r="AD1228" s="34" t="s">
        <v>183</v>
      </c>
    </row>
    <row r="1229" spans="1:30" s="36" customFormat="1">
      <c r="A1229" s="39">
        <v>5054</v>
      </c>
      <c r="B1229" s="35" t="s">
        <v>385</v>
      </c>
      <c r="C1229" s="35" t="s">
        <v>1428</v>
      </c>
      <c r="D1229" s="33" t="s">
        <v>114</v>
      </c>
      <c r="E1229" s="33" t="str">
        <f>IF(D1229&gt;0,VLOOKUP(D1229,[2]lists!$C$6:$D$101,2,FALSE),"")</f>
        <v>Perennial ryegrass</v>
      </c>
      <c r="F1229" s="35"/>
      <c r="G1229" s="38" t="s">
        <v>394</v>
      </c>
      <c r="H1229" s="35"/>
      <c r="I1229" s="35" t="s">
        <v>424</v>
      </c>
      <c r="J1229" s="35"/>
      <c r="K1229" s="34" t="s">
        <v>252</v>
      </c>
      <c r="L1229" s="33"/>
      <c r="M1229" s="38" t="s">
        <v>1371</v>
      </c>
      <c r="N1229" s="35">
        <f>IF(M1229&gt;0,VLOOKUP(M1229,[2]lists!$G$6:$H$144,2,FALSE),"")</f>
        <v>0</v>
      </c>
      <c r="O1229" s="35"/>
      <c r="P1229" s="35" t="s">
        <v>515</v>
      </c>
      <c r="Q1229" s="35" t="s">
        <v>195</v>
      </c>
      <c r="R1229" s="29"/>
      <c r="S1229" s="35"/>
      <c r="T1229" s="38"/>
      <c r="U1229" s="35" t="s">
        <v>1723</v>
      </c>
      <c r="V1229" s="34" t="s">
        <v>406</v>
      </c>
      <c r="W1229" s="35" t="s">
        <v>1431</v>
      </c>
      <c r="X1229" s="35" t="s">
        <v>1724</v>
      </c>
      <c r="Y1229" s="35" t="s">
        <v>1725</v>
      </c>
      <c r="Z1229" s="35">
        <v>1989</v>
      </c>
      <c r="AA1229" s="35"/>
      <c r="AB1229" s="35"/>
      <c r="AC1229" s="34" t="s">
        <v>1726</v>
      </c>
      <c r="AD1229" s="34" t="s">
        <v>183</v>
      </c>
    </row>
    <row r="1230" spans="1:30" s="36" customFormat="1">
      <c r="A1230" s="39">
        <v>5054</v>
      </c>
      <c r="B1230" s="35" t="s">
        <v>385</v>
      </c>
      <c r="C1230" s="35" t="s">
        <v>1428</v>
      </c>
      <c r="D1230" s="33" t="s">
        <v>78</v>
      </c>
      <c r="E1230" s="33" t="str">
        <f>IF(D1230&gt;0,VLOOKUP(D1230,[2]lists!$C$6:$D$101,2,FALSE),"")</f>
        <v>Luzerne (= alfalfa)</v>
      </c>
      <c r="F1230" s="35"/>
      <c r="G1230" s="38" t="s">
        <v>394</v>
      </c>
      <c r="H1230" s="35"/>
      <c r="I1230" s="35" t="s">
        <v>424</v>
      </c>
      <c r="J1230" s="35"/>
      <c r="K1230" s="34" t="s">
        <v>252</v>
      </c>
      <c r="L1230" s="33"/>
      <c r="M1230" s="38" t="s">
        <v>326</v>
      </c>
      <c r="N1230" s="35">
        <f>IF(M1230&gt;0,VLOOKUP(M1230,[2]lists!$G$6:$H$144,2,FALSE),"")</f>
        <v>0</v>
      </c>
      <c r="O1230" s="35"/>
      <c r="P1230" s="35" t="s">
        <v>515</v>
      </c>
      <c r="Q1230" s="35" t="s">
        <v>198</v>
      </c>
      <c r="R1230" s="29"/>
      <c r="S1230" s="35"/>
      <c r="T1230" s="38"/>
      <c r="U1230" s="35" t="s">
        <v>1723</v>
      </c>
      <c r="V1230" s="34" t="s">
        <v>406</v>
      </c>
      <c r="W1230" s="35" t="s">
        <v>1431</v>
      </c>
      <c r="X1230" s="35" t="s">
        <v>1724</v>
      </c>
      <c r="Y1230" s="35" t="s">
        <v>1725</v>
      </c>
      <c r="Z1230" s="35">
        <v>1989</v>
      </c>
      <c r="AA1230" s="35"/>
      <c r="AB1230" s="35"/>
      <c r="AC1230" s="34" t="s">
        <v>1726</v>
      </c>
      <c r="AD1230" s="34" t="s">
        <v>183</v>
      </c>
    </row>
    <row r="1231" spans="1:30" s="36" customFormat="1">
      <c r="A1231" s="39">
        <v>5054</v>
      </c>
      <c r="B1231" s="35" t="s">
        <v>385</v>
      </c>
      <c r="C1231" s="35" t="s">
        <v>1428</v>
      </c>
      <c r="D1231" s="33" t="s">
        <v>78</v>
      </c>
      <c r="E1231" s="33" t="str">
        <f>IF(D1231&gt;0,VLOOKUP(D1231,[2]lists!$C$6:$D$101,2,FALSE),"")</f>
        <v>Luzerne (= alfalfa)</v>
      </c>
      <c r="F1231" s="35"/>
      <c r="G1231" s="38" t="s">
        <v>394</v>
      </c>
      <c r="H1231" s="35"/>
      <c r="I1231" s="35" t="s">
        <v>424</v>
      </c>
      <c r="J1231" s="35"/>
      <c r="K1231" s="34" t="s">
        <v>252</v>
      </c>
      <c r="L1231" s="33"/>
      <c r="M1231" s="38" t="s">
        <v>317</v>
      </c>
      <c r="N1231" s="35">
        <f>IF(M1231&gt;0,VLOOKUP(M1231,[2]lists!$G$6:$H$144,2,FALSE),"")</f>
        <v>0</v>
      </c>
      <c r="O1231" s="35"/>
      <c r="P1231" s="35" t="s">
        <v>515</v>
      </c>
      <c r="Q1231" s="35"/>
      <c r="R1231" s="29"/>
      <c r="S1231" s="35"/>
      <c r="T1231" s="38"/>
      <c r="U1231" s="35" t="s">
        <v>1723</v>
      </c>
      <c r="V1231" s="34" t="s">
        <v>406</v>
      </c>
      <c r="W1231" s="35" t="s">
        <v>1431</v>
      </c>
      <c r="X1231" s="35" t="s">
        <v>1724</v>
      </c>
      <c r="Y1231" s="35" t="s">
        <v>1725</v>
      </c>
      <c r="Z1231" s="35">
        <v>1989</v>
      </c>
      <c r="AA1231" s="35"/>
      <c r="AB1231" s="35"/>
      <c r="AC1231" s="34" t="s">
        <v>1726</v>
      </c>
      <c r="AD1231" s="34" t="s">
        <v>183</v>
      </c>
    </row>
    <row r="1232" spans="1:30" s="36" customFormat="1">
      <c r="A1232" s="39">
        <v>5054</v>
      </c>
      <c r="B1232" s="35" t="s">
        <v>385</v>
      </c>
      <c r="C1232" s="35" t="s">
        <v>1428</v>
      </c>
      <c r="D1232" s="33" t="s">
        <v>74</v>
      </c>
      <c r="E1232" s="33" t="str">
        <f>IF(D1232&gt;0,VLOOKUP(D1232,[2]lists!$C$6:$D$101,2,FALSE),"")</f>
        <v>Clover</v>
      </c>
      <c r="F1232" s="35"/>
      <c r="G1232" s="38" t="s">
        <v>394</v>
      </c>
      <c r="H1232" s="35"/>
      <c r="I1232" s="35" t="s">
        <v>424</v>
      </c>
      <c r="J1232" s="35"/>
      <c r="K1232" s="34" t="s">
        <v>252</v>
      </c>
      <c r="L1232" s="33"/>
      <c r="M1232" s="38" t="s">
        <v>317</v>
      </c>
      <c r="N1232" s="35">
        <f>IF(M1232&gt;0,VLOOKUP(M1232,[2]lists!$G$6:$H$144,2,FALSE),"")</f>
        <v>0</v>
      </c>
      <c r="O1232" s="35"/>
      <c r="P1232" s="35" t="s">
        <v>515</v>
      </c>
      <c r="Q1232" s="35"/>
      <c r="R1232" s="29"/>
      <c r="S1232" s="35"/>
      <c r="T1232" s="38"/>
      <c r="U1232" s="35" t="s">
        <v>1723</v>
      </c>
      <c r="V1232" s="34" t="s">
        <v>406</v>
      </c>
      <c r="W1232" s="35" t="s">
        <v>1431</v>
      </c>
      <c r="X1232" s="35" t="s">
        <v>1724</v>
      </c>
      <c r="Y1232" s="35" t="s">
        <v>1725</v>
      </c>
      <c r="Z1232" s="35">
        <v>1989</v>
      </c>
      <c r="AA1232" s="35"/>
      <c r="AB1232" s="35"/>
      <c r="AC1232" s="34" t="s">
        <v>1726</v>
      </c>
      <c r="AD1232" s="34" t="s">
        <v>183</v>
      </c>
    </row>
    <row r="1233" spans="1:30" s="36" customFormat="1">
      <c r="A1233" s="39">
        <v>5054</v>
      </c>
      <c r="B1233" s="35" t="s">
        <v>385</v>
      </c>
      <c r="C1233" s="35" t="s">
        <v>1428</v>
      </c>
      <c r="D1233" s="33" t="s">
        <v>242</v>
      </c>
      <c r="E1233" s="33" t="str">
        <f>IF(D1233&gt;0,VLOOKUP(D1233,[2]lists!$C$6:$D$101,2,FALSE),"")</f>
        <v>Berseem clover</v>
      </c>
      <c r="F1233" s="35"/>
      <c r="G1233" s="38" t="s">
        <v>394</v>
      </c>
      <c r="H1233" s="35"/>
      <c r="I1233" s="35" t="s">
        <v>424</v>
      </c>
      <c r="J1233" s="35"/>
      <c r="K1233" s="34" t="s">
        <v>252</v>
      </c>
      <c r="L1233" s="33"/>
      <c r="M1233" s="38" t="s">
        <v>317</v>
      </c>
      <c r="N1233" s="35">
        <f>IF(M1233&gt;0,VLOOKUP(M1233,[2]lists!$G$6:$H$144,2,FALSE),"")</f>
        <v>0</v>
      </c>
      <c r="O1233" s="35"/>
      <c r="P1233" s="35" t="s">
        <v>515</v>
      </c>
      <c r="Q1233" s="35"/>
      <c r="R1233" s="29"/>
      <c r="S1233" s="35"/>
      <c r="T1233" s="38"/>
      <c r="U1233" s="35" t="s">
        <v>1723</v>
      </c>
      <c r="V1233" s="34" t="s">
        <v>406</v>
      </c>
      <c r="W1233" s="35" t="s">
        <v>1431</v>
      </c>
      <c r="X1233" s="35" t="s">
        <v>1724</v>
      </c>
      <c r="Y1233" s="35" t="s">
        <v>1725</v>
      </c>
      <c r="Z1233" s="35">
        <v>1989</v>
      </c>
      <c r="AA1233" s="35"/>
      <c r="AB1233" s="35"/>
      <c r="AC1233" s="34" t="s">
        <v>1726</v>
      </c>
      <c r="AD1233" s="34" t="s">
        <v>183</v>
      </c>
    </row>
    <row r="1234" spans="1:30" s="36" customFormat="1">
      <c r="A1234" s="39">
        <v>5054</v>
      </c>
      <c r="B1234" s="35" t="s">
        <v>385</v>
      </c>
      <c r="C1234" s="35" t="s">
        <v>1428</v>
      </c>
      <c r="D1234" s="33" t="s">
        <v>243</v>
      </c>
      <c r="E1234" s="33" t="str">
        <f>IF(D1234&gt;0,VLOOKUP(D1234,[2]lists!$C$6:$D$101,2,FALSE),"")</f>
        <v>Crimson clover</v>
      </c>
      <c r="F1234" s="35"/>
      <c r="G1234" s="38" t="s">
        <v>394</v>
      </c>
      <c r="H1234" s="35"/>
      <c r="I1234" s="35" t="s">
        <v>424</v>
      </c>
      <c r="J1234" s="35"/>
      <c r="K1234" s="34" t="s">
        <v>252</v>
      </c>
      <c r="L1234" s="33"/>
      <c r="M1234" s="38" t="s">
        <v>317</v>
      </c>
      <c r="N1234" s="35">
        <f>IF(M1234&gt;0,VLOOKUP(M1234,[2]lists!$G$6:$H$144,2,FALSE),"")</f>
        <v>0</v>
      </c>
      <c r="O1234" s="35"/>
      <c r="P1234" s="35" t="s">
        <v>515</v>
      </c>
      <c r="Q1234" s="35"/>
      <c r="R1234" s="29"/>
      <c r="S1234" s="35"/>
      <c r="T1234" s="38"/>
      <c r="U1234" s="35" t="s">
        <v>1723</v>
      </c>
      <c r="V1234" s="34" t="s">
        <v>406</v>
      </c>
      <c r="W1234" s="35" t="s">
        <v>1431</v>
      </c>
      <c r="X1234" s="35" t="s">
        <v>1724</v>
      </c>
      <c r="Y1234" s="35" t="s">
        <v>1725</v>
      </c>
      <c r="Z1234" s="35">
        <v>1989</v>
      </c>
      <c r="AA1234" s="35"/>
      <c r="AB1234" s="35"/>
      <c r="AC1234" s="34" t="s">
        <v>1726</v>
      </c>
      <c r="AD1234" s="34" t="s">
        <v>183</v>
      </c>
    </row>
    <row r="1235" spans="1:30" s="36" customFormat="1">
      <c r="A1235" s="39">
        <v>5054</v>
      </c>
      <c r="B1235" s="35" t="s">
        <v>385</v>
      </c>
      <c r="C1235" s="35" t="s">
        <v>1428</v>
      </c>
      <c r="D1235" s="33" t="s">
        <v>244</v>
      </c>
      <c r="E1235" s="33" t="str">
        <f>IF(D1235&gt;0,VLOOKUP(D1235,[2]lists!$C$6:$D$101,2,FALSE),"")</f>
        <v>Red clover</v>
      </c>
      <c r="F1235" s="35"/>
      <c r="G1235" s="38" t="s">
        <v>394</v>
      </c>
      <c r="H1235" s="35"/>
      <c r="I1235" s="35" t="s">
        <v>424</v>
      </c>
      <c r="J1235" s="35"/>
      <c r="K1235" s="34" t="s">
        <v>252</v>
      </c>
      <c r="L1235" s="33"/>
      <c r="M1235" s="38" t="s">
        <v>317</v>
      </c>
      <c r="N1235" s="35">
        <f>IF(M1235&gt;0,VLOOKUP(M1235,[2]lists!$G$6:$H$144,2,FALSE),"")</f>
        <v>0</v>
      </c>
      <c r="O1235" s="35"/>
      <c r="P1235" s="35" t="s">
        <v>515</v>
      </c>
      <c r="Q1235" s="35"/>
      <c r="R1235" s="29"/>
      <c r="S1235" s="35"/>
      <c r="T1235" s="38"/>
      <c r="U1235" s="35" t="s">
        <v>1723</v>
      </c>
      <c r="V1235" s="34" t="s">
        <v>406</v>
      </c>
      <c r="W1235" s="35" t="s">
        <v>1431</v>
      </c>
      <c r="X1235" s="35" t="s">
        <v>1724</v>
      </c>
      <c r="Y1235" s="35" t="s">
        <v>1725</v>
      </c>
      <c r="Z1235" s="35">
        <v>1989</v>
      </c>
      <c r="AA1235" s="35"/>
      <c r="AB1235" s="35"/>
      <c r="AC1235" s="34" t="s">
        <v>1726</v>
      </c>
      <c r="AD1235" s="34" t="s">
        <v>183</v>
      </c>
    </row>
    <row r="1236" spans="1:30" s="36" customFormat="1">
      <c r="A1236" s="39">
        <v>5054</v>
      </c>
      <c r="B1236" s="35" t="s">
        <v>385</v>
      </c>
      <c r="C1236" s="35" t="s">
        <v>1428</v>
      </c>
      <c r="D1236" s="33" t="s">
        <v>245</v>
      </c>
      <c r="E1236" s="33" t="str">
        <f>IF(D1236&gt;0,VLOOKUP(D1236,[2]lists!$C$6:$D$101,2,FALSE),"")</f>
        <v>White clover</v>
      </c>
      <c r="F1236" s="35"/>
      <c r="G1236" s="38" t="s">
        <v>394</v>
      </c>
      <c r="H1236" s="35"/>
      <c r="I1236" s="35" t="s">
        <v>424</v>
      </c>
      <c r="J1236" s="35"/>
      <c r="K1236" s="34" t="s">
        <v>252</v>
      </c>
      <c r="L1236" s="33"/>
      <c r="M1236" s="38" t="s">
        <v>317</v>
      </c>
      <c r="N1236" s="35">
        <f>IF(M1236&gt;0,VLOOKUP(M1236,[2]lists!$G$6:$H$144,2,FALSE),"")</f>
        <v>0</v>
      </c>
      <c r="O1236" s="35"/>
      <c r="P1236" s="35" t="s">
        <v>515</v>
      </c>
      <c r="Q1236" s="35"/>
      <c r="R1236" s="29"/>
      <c r="S1236" s="35"/>
      <c r="T1236" s="38"/>
      <c r="U1236" s="35" t="s">
        <v>1723</v>
      </c>
      <c r="V1236" s="34" t="s">
        <v>406</v>
      </c>
      <c r="W1236" s="35" t="s">
        <v>1431</v>
      </c>
      <c r="X1236" s="35" t="s">
        <v>1724</v>
      </c>
      <c r="Y1236" s="35" t="s">
        <v>1725</v>
      </c>
      <c r="Z1236" s="35">
        <v>1989</v>
      </c>
      <c r="AA1236" s="35"/>
      <c r="AB1236" s="35"/>
      <c r="AC1236" s="34" t="s">
        <v>1726</v>
      </c>
      <c r="AD1236" s="34" t="s">
        <v>183</v>
      </c>
    </row>
    <row r="1237" spans="1:30" s="36" customFormat="1">
      <c r="A1237" s="39">
        <v>5054</v>
      </c>
      <c r="B1237" s="35" t="s">
        <v>385</v>
      </c>
      <c r="C1237" s="35" t="s">
        <v>1428</v>
      </c>
      <c r="D1237" s="33" t="s">
        <v>246</v>
      </c>
      <c r="E1237" s="33" t="str">
        <f>IF(D1237&gt;0,VLOOKUP(D1237,[2]lists!$C$6:$D$101,2,FALSE),"")</f>
        <v>Persian/reversed clover</v>
      </c>
      <c r="F1237" s="35"/>
      <c r="G1237" s="38" t="s">
        <v>394</v>
      </c>
      <c r="H1237" s="35"/>
      <c r="I1237" s="35" t="s">
        <v>424</v>
      </c>
      <c r="J1237" s="35"/>
      <c r="K1237" s="34" t="s">
        <v>252</v>
      </c>
      <c r="L1237" s="33"/>
      <c r="M1237" s="38" t="s">
        <v>317</v>
      </c>
      <c r="N1237" s="35">
        <f>IF(M1237&gt;0,VLOOKUP(M1237,[2]lists!$G$6:$H$144,2,FALSE),"")</f>
        <v>0</v>
      </c>
      <c r="O1237" s="35"/>
      <c r="P1237" s="35" t="s">
        <v>515</v>
      </c>
      <c r="Q1237" s="35"/>
      <c r="R1237" s="29"/>
      <c r="S1237" s="35"/>
      <c r="T1237" s="38"/>
      <c r="U1237" s="35" t="s">
        <v>1723</v>
      </c>
      <c r="V1237" s="34" t="s">
        <v>406</v>
      </c>
      <c r="W1237" s="35" t="s">
        <v>1431</v>
      </c>
      <c r="X1237" s="35" t="s">
        <v>1724</v>
      </c>
      <c r="Y1237" s="35" t="s">
        <v>1725</v>
      </c>
      <c r="Z1237" s="35">
        <v>1989</v>
      </c>
      <c r="AA1237" s="35"/>
      <c r="AB1237" s="35"/>
      <c r="AC1237" s="34" t="s">
        <v>1726</v>
      </c>
      <c r="AD1237" s="34" t="s">
        <v>183</v>
      </c>
    </row>
    <row r="1238" spans="1:30" s="36" customFormat="1">
      <c r="A1238" s="39">
        <v>5054</v>
      </c>
      <c r="B1238" s="35" t="s">
        <v>385</v>
      </c>
      <c r="C1238" s="35" t="s">
        <v>1428</v>
      </c>
      <c r="D1238" s="33" t="s">
        <v>78</v>
      </c>
      <c r="E1238" s="33" t="str">
        <f>IF(D1238&gt;0,VLOOKUP(D1238,[2]lists!$C$6:$D$101,2,FALSE),"")</f>
        <v>Luzerne (= alfalfa)</v>
      </c>
      <c r="F1238" s="35"/>
      <c r="G1238" s="38" t="s">
        <v>394</v>
      </c>
      <c r="H1238" s="35"/>
      <c r="I1238" s="35" t="s">
        <v>424</v>
      </c>
      <c r="J1238" s="35"/>
      <c r="K1238" s="34" t="s">
        <v>252</v>
      </c>
      <c r="L1238" s="33"/>
      <c r="M1238" s="38" t="s">
        <v>331</v>
      </c>
      <c r="N1238" s="35">
        <f>IF(M1238&gt;0,VLOOKUP(M1238,[2]lists!$G$6:$H$144,2,FALSE),"")</f>
        <v>0</v>
      </c>
      <c r="O1238" s="35"/>
      <c r="P1238" s="35" t="s">
        <v>515</v>
      </c>
      <c r="Q1238" s="35"/>
      <c r="R1238" s="29"/>
      <c r="S1238" s="35"/>
      <c r="T1238" s="38"/>
      <c r="U1238" s="35" t="s">
        <v>1723</v>
      </c>
      <c r="V1238" s="34" t="s">
        <v>406</v>
      </c>
      <c r="W1238" s="35" t="s">
        <v>1431</v>
      </c>
      <c r="X1238" s="35" t="s">
        <v>1724</v>
      </c>
      <c r="Y1238" s="35" t="s">
        <v>1725</v>
      </c>
      <c r="Z1238" s="35">
        <v>1989</v>
      </c>
      <c r="AA1238" s="35"/>
      <c r="AB1238" s="35"/>
      <c r="AC1238" s="34" t="s">
        <v>1726</v>
      </c>
      <c r="AD1238" s="34" t="s">
        <v>183</v>
      </c>
    </row>
    <row r="1239" spans="1:30" s="36" customFormat="1">
      <c r="A1239" s="39">
        <v>5054</v>
      </c>
      <c r="B1239" s="35" t="s">
        <v>385</v>
      </c>
      <c r="C1239" s="35" t="s">
        <v>1428</v>
      </c>
      <c r="D1239" s="33" t="s">
        <v>78</v>
      </c>
      <c r="E1239" s="33" t="str">
        <f>IF(D1239&gt;0,VLOOKUP(D1239,[2]lists!$C$6:$D$101,2,FALSE),"")</f>
        <v>Luzerne (= alfalfa)</v>
      </c>
      <c r="F1239" s="35"/>
      <c r="G1239" s="38" t="s">
        <v>394</v>
      </c>
      <c r="H1239" s="35"/>
      <c r="I1239" s="35" t="s">
        <v>424</v>
      </c>
      <c r="J1239" s="35"/>
      <c r="K1239" s="34" t="s">
        <v>252</v>
      </c>
      <c r="L1239" s="33"/>
      <c r="M1239" s="38" t="s">
        <v>352</v>
      </c>
      <c r="N1239" s="35">
        <f>IF(M1239&gt;0,VLOOKUP(M1239,[2]lists!$G$6:$H$144,2,FALSE),"")</f>
        <v>0</v>
      </c>
      <c r="O1239" s="35"/>
      <c r="P1239" s="35" t="s">
        <v>515</v>
      </c>
      <c r="Q1239" s="35"/>
      <c r="R1239" s="29"/>
      <c r="S1239" s="35"/>
      <c r="T1239" s="38"/>
      <c r="U1239" s="35" t="s">
        <v>1723</v>
      </c>
      <c r="V1239" s="34" t="s">
        <v>406</v>
      </c>
      <c r="W1239" s="35" t="s">
        <v>1431</v>
      </c>
      <c r="X1239" s="35" t="s">
        <v>1724</v>
      </c>
      <c r="Y1239" s="35" t="s">
        <v>1725</v>
      </c>
      <c r="Z1239" s="35">
        <v>1989</v>
      </c>
      <c r="AA1239" s="35"/>
      <c r="AB1239" s="35"/>
      <c r="AC1239" s="34" t="s">
        <v>1726</v>
      </c>
      <c r="AD1239" s="34" t="s">
        <v>183</v>
      </c>
    </row>
    <row r="1240" spans="1:30" s="36" customFormat="1">
      <c r="A1240" s="39">
        <v>5054</v>
      </c>
      <c r="B1240" s="35" t="s">
        <v>385</v>
      </c>
      <c r="C1240" s="35" t="s">
        <v>1428</v>
      </c>
      <c r="D1240" s="33" t="s">
        <v>74</v>
      </c>
      <c r="E1240" s="33" t="str">
        <f>IF(D1240&gt;0,VLOOKUP(D1240,[2]lists!$C$6:$D$101,2,FALSE),"")</f>
        <v>Clover</v>
      </c>
      <c r="F1240" s="35"/>
      <c r="G1240" s="38" t="s">
        <v>394</v>
      </c>
      <c r="H1240" s="35"/>
      <c r="I1240" s="35" t="s">
        <v>424</v>
      </c>
      <c r="J1240" s="35"/>
      <c r="K1240" s="34" t="s">
        <v>252</v>
      </c>
      <c r="L1240" s="33"/>
      <c r="M1240" s="38" t="s">
        <v>352</v>
      </c>
      <c r="N1240" s="35">
        <f>IF(M1240&gt;0,VLOOKUP(M1240,[2]lists!$G$6:$H$144,2,FALSE),"")</f>
        <v>0</v>
      </c>
      <c r="O1240" s="35"/>
      <c r="P1240" s="35" t="s">
        <v>515</v>
      </c>
      <c r="Q1240" s="35"/>
      <c r="R1240" s="29"/>
      <c r="S1240" s="35"/>
      <c r="T1240" s="38"/>
      <c r="U1240" s="35" t="s">
        <v>1723</v>
      </c>
      <c r="V1240" s="34" t="s">
        <v>406</v>
      </c>
      <c r="W1240" s="35" t="s">
        <v>1431</v>
      </c>
      <c r="X1240" s="35" t="s">
        <v>1724</v>
      </c>
      <c r="Y1240" s="35" t="s">
        <v>1725</v>
      </c>
      <c r="Z1240" s="35">
        <v>1989</v>
      </c>
      <c r="AA1240" s="35"/>
      <c r="AB1240" s="35"/>
      <c r="AC1240" s="34" t="s">
        <v>1726</v>
      </c>
      <c r="AD1240" s="34" t="s">
        <v>183</v>
      </c>
    </row>
    <row r="1241" spans="1:30" s="36" customFormat="1">
      <c r="A1241" s="39">
        <v>5054</v>
      </c>
      <c r="B1241" s="35" t="s">
        <v>385</v>
      </c>
      <c r="C1241" s="35" t="s">
        <v>1428</v>
      </c>
      <c r="D1241" s="33" t="s">
        <v>242</v>
      </c>
      <c r="E1241" s="33" t="str">
        <f>IF(D1241&gt;0,VLOOKUP(D1241,[2]lists!$C$6:$D$101,2,FALSE),"")</f>
        <v>Berseem clover</v>
      </c>
      <c r="F1241" s="35"/>
      <c r="G1241" s="38" t="s">
        <v>394</v>
      </c>
      <c r="H1241" s="35"/>
      <c r="I1241" s="35" t="s">
        <v>424</v>
      </c>
      <c r="J1241" s="35"/>
      <c r="K1241" s="34" t="s">
        <v>252</v>
      </c>
      <c r="L1241" s="33"/>
      <c r="M1241" s="38" t="s">
        <v>352</v>
      </c>
      <c r="N1241" s="35">
        <f>IF(M1241&gt;0,VLOOKUP(M1241,[2]lists!$G$6:$H$144,2,FALSE),"")</f>
        <v>0</v>
      </c>
      <c r="O1241" s="35"/>
      <c r="P1241" s="35" t="s">
        <v>515</v>
      </c>
      <c r="Q1241" s="35"/>
      <c r="R1241" s="29"/>
      <c r="S1241" s="35"/>
      <c r="T1241" s="38"/>
      <c r="U1241" s="35" t="s">
        <v>1723</v>
      </c>
      <c r="V1241" s="34" t="s">
        <v>406</v>
      </c>
      <c r="W1241" s="35" t="s">
        <v>1431</v>
      </c>
      <c r="X1241" s="35" t="s">
        <v>1724</v>
      </c>
      <c r="Y1241" s="35" t="s">
        <v>1725</v>
      </c>
      <c r="Z1241" s="35">
        <v>1989</v>
      </c>
      <c r="AA1241" s="35"/>
      <c r="AB1241" s="35"/>
      <c r="AC1241" s="34" t="s">
        <v>1726</v>
      </c>
      <c r="AD1241" s="34" t="s">
        <v>183</v>
      </c>
    </row>
    <row r="1242" spans="1:30" s="36" customFormat="1">
      <c r="A1242" s="39">
        <v>5054</v>
      </c>
      <c r="B1242" s="35" t="s">
        <v>385</v>
      </c>
      <c r="C1242" s="35" t="s">
        <v>1428</v>
      </c>
      <c r="D1242" s="33" t="s">
        <v>243</v>
      </c>
      <c r="E1242" s="33" t="str">
        <f>IF(D1242&gt;0,VLOOKUP(D1242,[2]lists!$C$6:$D$101,2,FALSE),"")</f>
        <v>Crimson clover</v>
      </c>
      <c r="F1242" s="35"/>
      <c r="G1242" s="38" t="s">
        <v>394</v>
      </c>
      <c r="H1242" s="35"/>
      <c r="I1242" s="35" t="s">
        <v>424</v>
      </c>
      <c r="J1242" s="35"/>
      <c r="K1242" s="34" t="s">
        <v>252</v>
      </c>
      <c r="L1242" s="33"/>
      <c r="M1242" s="38" t="s">
        <v>352</v>
      </c>
      <c r="N1242" s="35">
        <f>IF(M1242&gt;0,VLOOKUP(M1242,[2]lists!$G$6:$H$144,2,FALSE),"")</f>
        <v>0</v>
      </c>
      <c r="O1242" s="35"/>
      <c r="P1242" s="35" t="s">
        <v>515</v>
      </c>
      <c r="Q1242" s="35"/>
      <c r="R1242" s="29"/>
      <c r="S1242" s="35"/>
      <c r="T1242" s="38"/>
      <c r="U1242" s="35" t="s">
        <v>1723</v>
      </c>
      <c r="V1242" s="34" t="s">
        <v>406</v>
      </c>
      <c r="W1242" s="35" t="s">
        <v>1431</v>
      </c>
      <c r="X1242" s="35" t="s">
        <v>1724</v>
      </c>
      <c r="Y1242" s="35" t="s">
        <v>1725</v>
      </c>
      <c r="Z1242" s="35">
        <v>1989</v>
      </c>
      <c r="AA1242" s="35"/>
      <c r="AB1242" s="35"/>
      <c r="AC1242" s="34" t="s">
        <v>1726</v>
      </c>
      <c r="AD1242" s="34" t="s">
        <v>183</v>
      </c>
    </row>
    <row r="1243" spans="1:30" s="36" customFormat="1">
      <c r="A1243" s="39">
        <v>5054</v>
      </c>
      <c r="B1243" s="35" t="s">
        <v>385</v>
      </c>
      <c r="C1243" s="35" t="s">
        <v>1428</v>
      </c>
      <c r="D1243" s="33" t="s">
        <v>244</v>
      </c>
      <c r="E1243" s="33" t="str">
        <f>IF(D1243&gt;0,VLOOKUP(D1243,[2]lists!$C$6:$D$101,2,FALSE),"")</f>
        <v>Red clover</v>
      </c>
      <c r="F1243" s="35"/>
      <c r="G1243" s="38" t="s">
        <v>394</v>
      </c>
      <c r="H1243" s="35"/>
      <c r="I1243" s="35" t="s">
        <v>424</v>
      </c>
      <c r="J1243" s="35"/>
      <c r="K1243" s="34" t="s">
        <v>252</v>
      </c>
      <c r="L1243" s="33"/>
      <c r="M1243" s="38" t="s">
        <v>352</v>
      </c>
      <c r="N1243" s="35">
        <f>IF(M1243&gt;0,VLOOKUP(M1243,[2]lists!$G$6:$H$144,2,FALSE),"")</f>
        <v>0</v>
      </c>
      <c r="O1243" s="35"/>
      <c r="P1243" s="35" t="s">
        <v>515</v>
      </c>
      <c r="Q1243" s="35"/>
      <c r="R1243" s="29"/>
      <c r="S1243" s="35"/>
      <c r="T1243" s="38"/>
      <c r="U1243" s="35" t="s">
        <v>1723</v>
      </c>
      <c r="V1243" s="34" t="s">
        <v>406</v>
      </c>
      <c r="W1243" s="35" t="s">
        <v>1431</v>
      </c>
      <c r="X1243" s="35" t="s">
        <v>1724</v>
      </c>
      <c r="Y1243" s="35" t="s">
        <v>1725</v>
      </c>
      <c r="Z1243" s="35">
        <v>1989</v>
      </c>
      <c r="AA1243" s="35"/>
      <c r="AB1243" s="35"/>
      <c r="AC1243" s="34" t="s">
        <v>1726</v>
      </c>
      <c r="AD1243" s="34" t="s">
        <v>183</v>
      </c>
    </row>
    <row r="1244" spans="1:30" s="36" customFormat="1">
      <c r="A1244" s="39">
        <v>5054</v>
      </c>
      <c r="B1244" s="35" t="s">
        <v>385</v>
      </c>
      <c r="C1244" s="35" t="s">
        <v>1428</v>
      </c>
      <c r="D1244" s="33" t="s">
        <v>245</v>
      </c>
      <c r="E1244" s="33" t="str">
        <f>IF(D1244&gt;0,VLOOKUP(D1244,[2]lists!$C$6:$D$101,2,FALSE),"")</f>
        <v>White clover</v>
      </c>
      <c r="F1244" s="35"/>
      <c r="G1244" s="38" t="s">
        <v>394</v>
      </c>
      <c r="H1244" s="35"/>
      <c r="I1244" s="35" t="s">
        <v>424</v>
      </c>
      <c r="J1244" s="35"/>
      <c r="K1244" s="34" t="s">
        <v>252</v>
      </c>
      <c r="L1244" s="33"/>
      <c r="M1244" s="38" t="s">
        <v>352</v>
      </c>
      <c r="N1244" s="35">
        <f>IF(M1244&gt;0,VLOOKUP(M1244,[2]lists!$G$6:$H$144,2,FALSE),"")</f>
        <v>0</v>
      </c>
      <c r="O1244" s="35"/>
      <c r="P1244" s="35" t="s">
        <v>515</v>
      </c>
      <c r="Q1244" s="35"/>
      <c r="R1244" s="29"/>
      <c r="S1244" s="35"/>
      <c r="T1244" s="38"/>
      <c r="U1244" s="35" t="s">
        <v>1723</v>
      </c>
      <c r="V1244" s="34" t="s">
        <v>406</v>
      </c>
      <c r="W1244" s="35" t="s">
        <v>1431</v>
      </c>
      <c r="X1244" s="35" t="s">
        <v>1724</v>
      </c>
      <c r="Y1244" s="35" t="s">
        <v>1725</v>
      </c>
      <c r="Z1244" s="35">
        <v>1989</v>
      </c>
      <c r="AA1244" s="35"/>
      <c r="AB1244" s="35"/>
      <c r="AC1244" s="34" t="s">
        <v>1726</v>
      </c>
      <c r="AD1244" s="34" t="s">
        <v>183</v>
      </c>
    </row>
    <row r="1245" spans="1:30" s="36" customFormat="1">
      <c r="A1245" s="39">
        <v>5054</v>
      </c>
      <c r="B1245" s="35" t="s">
        <v>385</v>
      </c>
      <c r="C1245" s="35" t="s">
        <v>1428</v>
      </c>
      <c r="D1245" s="33" t="s">
        <v>246</v>
      </c>
      <c r="E1245" s="33" t="str">
        <f>IF(D1245&gt;0,VLOOKUP(D1245,[2]lists!$C$6:$D$101,2,FALSE),"")</f>
        <v>Persian/reversed clover</v>
      </c>
      <c r="F1245" s="35"/>
      <c r="G1245" s="38" t="s">
        <v>394</v>
      </c>
      <c r="H1245" s="35"/>
      <c r="I1245" s="35" t="s">
        <v>424</v>
      </c>
      <c r="J1245" s="35"/>
      <c r="K1245" s="34" t="s">
        <v>252</v>
      </c>
      <c r="L1245" s="33"/>
      <c r="M1245" s="38" t="s">
        <v>352</v>
      </c>
      <c r="N1245" s="35">
        <f>IF(M1245&gt;0,VLOOKUP(M1245,[2]lists!$G$6:$H$144,2,FALSE),"")</f>
        <v>0</v>
      </c>
      <c r="O1245" s="35"/>
      <c r="P1245" s="35" t="s">
        <v>515</v>
      </c>
      <c r="Q1245" s="35"/>
      <c r="R1245" s="29"/>
      <c r="S1245" s="35"/>
      <c r="T1245" s="38"/>
      <c r="U1245" s="35" t="s">
        <v>1723</v>
      </c>
      <c r="V1245" s="34" t="s">
        <v>406</v>
      </c>
      <c r="W1245" s="35" t="s">
        <v>1431</v>
      </c>
      <c r="X1245" s="35" t="s">
        <v>1724</v>
      </c>
      <c r="Y1245" s="35" t="s">
        <v>1725</v>
      </c>
      <c r="Z1245" s="35">
        <v>1989</v>
      </c>
      <c r="AA1245" s="35"/>
      <c r="AB1245" s="35"/>
      <c r="AC1245" s="34" t="s">
        <v>1726</v>
      </c>
      <c r="AD1245" s="34" t="s">
        <v>183</v>
      </c>
    </row>
    <row r="1246" spans="1:30" s="36" customFormat="1">
      <c r="A1246" s="39">
        <v>5054</v>
      </c>
      <c r="B1246" s="35" t="s">
        <v>385</v>
      </c>
      <c r="C1246" s="35" t="s">
        <v>1428</v>
      </c>
      <c r="D1246" s="33" t="s">
        <v>78</v>
      </c>
      <c r="E1246" s="33" t="str">
        <f>IF(D1246&gt;0,VLOOKUP(D1246,[2]lists!$C$6:$D$101,2,FALSE),"")</f>
        <v>Luzerne (= alfalfa)</v>
      </c>
      <c r="F1246" s="35"/>
      <c r="G1246" s="38" t="s">
        <v>394</v>
      </c>
      <c r="H1246" s="35"/>
      <c r="I1246" s="35" t="s">
        <v>424</v>
      </c>
      <c r="J1246" s="35"/>
      <c r="K1246" s="34" t="s">
        <v>252</v>
      </c>
      <c r="L1246" s="33"/>
      <c r="M1246" s="38" t="s">
        <v>354</v>
      </c>
      <c r="N1246" s="35">
        <f>IF(M1246&gt;0,VLOOKUP(M1246,[2]lists!$G$6:$H$144,2,FALSE),"")</f>
        <v>0</v>
      </c>
      <c r="O1246" s="35"/>
      <c r="P1246" s="35" t="s">
        <v>515</v>
      </c>
      <c r="Q1246" s="35"/>
      <c r="R1246" s="29"/>
      <c r="S1246" s="35"/>
      <c r="T1246" s="38"/>
      <c r="U1246" s="35" t="s">
        <v>1723</v>
      </c>
      <c r="V1246" s="34" t="s">
        <v>406</v>
      </c>
      <c r="W1246" s="35" t="s">
        <v>1431</v>
      </c>
      <c r="X1246" s="35" t="s">
        <v>1724</v>
      </c>
      <c r="Y1246" s="35" t="s">
        <v>1725</v>
      </c>
      <c r="Z1246" s="35">
        <v>1989</v>
      </c>
      <c r="AA1246" s="35"/>
      <c r="AB1246" s="35"/>
      <c r="AC1246" s="34" t="s">
        <v>1726</v>
      </c>
      <c r="AD1246" s="34" t="s">
        <v>183</v>
      </c>
    </row>
    <row r="1247" spans="1:30" s="36" customFormat="1">
      <c r="A1247" s="39">
        <v>5054</v>
      </c>
      <c r="B1247" s="35" t="s">
        <v>385</v>
      </c>
      <c r="C1247" s="35" t="s">
        <v>1428</v>
      </c>
      <c r="D1247" s="33" t="s">
        <v>74</v>
      </c>
      <c r="E1247" s="33" t="str">
        <f>IF(D1247&gt;0,VLOOKUP(D1247,[2]lists!$C$6:$D$101,2,FALSE),"")</f>
        <v>Clover</v>
      </c>
      <c r="F1247" s="35"/>
      <c r="G1247" s="38" t="s">
        <v>394</v>
      </c>
      <c r="H1247" s="35"/>
      <c r="I1247" s="35" t="s">
        <v>424</v>
      </c>
      <c r="J1247" s="35"/>
      <c r="K1247" s="34" t="s">
        <v>252</v>
      </c>
      <c r="L1247" s="33"/>
      <c r="M1247" s="38" t="s">
        <v>354</v>
      </c>
      <c r="N1247" s="35">
        <f>IF(M1247&gt;0,VLOOKUP(M1247,[2]lists!$G$6:$H$144,2,FALSE),"")</f>
        <v>0</v>
      </c>
      <c r="O1247" s="35"/>
      <c r="P1247" s="35" t="s">
        <v>515</v>
      </c>
      <c r="Q1247" s="35"/>
      <c r="R1247" s="29"/>
      <c r="S1247" s="35"/>
      <c r="T1247" s="38"/>
      <c r="U1247" s="35" t="s">
        <v>1723</v>
      </c>
      <c r="V1247" s="34" t="s">
        <v>406</v>
      </c>
      <c r="W1247" s="35" t="s">
        <v>1431</v>
      </c>
      <c r="X1247" s="35" t="s">
        <v>1724</v>
      </c>
      <c r="Y1247" s="35" t="s">
        <v>1725</v>
      </c>
      <c r="Z1247" s="35">
        <v>1989</v>
      </c>
      <c r="AA1247" s="35"/>
      <c r="AB1247" s="35"/>
      <c r="AC1247" s="34" t="s">
        <v>1726</v>
      </c>
      <c r="AD1247" s="34" t="s">
        <v>183</v>
      </c>
    </row>
    <row r="1248" spans="1:30" s="36" customFormat="1">
      <c r="A1248" s="39">
        <v>5054</v>
      </c>
      <c r="B1248" s="35" t="s">
        <v>385</v>
      </c>
      <c r="C1248" s="35" t="s">
        <v>1428</v>
      </c>
      <c r="D1248" s="33" t="s">
        <v>242</v>
      </c>
      <c r="E1248" s="33" t="str">
        <f>IF(D1248&gt;0,VLOOKUP(D1248,[2]lists!$C$6:$D$101,2,FALSE),"")</f>
        <v>Berseem clover</v>
      </c>
      <c r="F1248" s="35"/>
      <c r="G1248" s="38" t="s">
        <v>394</v>
      </c>
      <c r="H1248" s="35"/>
      <c r="I1248" s="35" t="s">
        <v>424</v>
      </c>
      <c r="J1248" s="35"/>
      <c r="K1248" s="34" t="s">
        <v>252</v>
      </c>
      <c r="L1248" s="33"/>
      <c r="M1248" s="38" t="s">
        <v>354</v>
      </c>
      <c r="N1248" s="35">
        <f>IF(M1248&gt;0,VLOOKUP(M1248,[2]lists!$G$6:$H$144,2,FALSE),"")</f>
        <v>0</v>
      </c>
      <c r="O1248" s="35"/>
      <c r="P1248" s="35" t="s">
        <v>515</v>
      </c>
      <c r="Q1248" s="35"/>
      <c r="R1248" s="29"/>
      <c r="S1248" s="35"/>
      <c r="T1248" s="38"/>
      <c r="U1248" s="35" t="s">
        <v>1723</v>
      </c>
      <c r="V1248" s="34" t="s">
        <v>406</v>
      </c>
      <c r="W1248" s="35" t="s">
        <v>1431</v>
      </c>
      <c r="X1248" s="35" t="s">
        <v>1724</v>
      </c>
      <c r="Y1248" s="35" t="s">
        <v>1725</v>
      </c>
      <c r="Z1248" s="35">
        <v>1989</v>
      </c>
      <c r="AA1248" s="35"/>
      <c r="AB1248" s="35"/>
      <c r="AC1248" s="34" t="s">
        <v>1726</v>
      </c>
      <c r="AD1248" s="34" t="s">
        <v>183</v>
      </c>
    </row>
    <row r="1249" spans="1:30" s="36" customFormat="1">
      <c r="A1249" s="39">
        <v>5054</v>
      </c>
      <c r="B1249" s="35" t="s">
        <v>385</v>
      </c>
      <c r="C1249" s="35" t="s">
        <v>1428</v>
      </c>
      <c r="D1249" s="33" t="s">
        <v>243</v>
      </c>
      <c r="E1249" s="33" t="str">
        <f>IF(D1249&gt;0,VLOOKUP(D1249,[2]lists!$C$6:$D$101,2,FALSE),"")</f>
        <v>Crimson clover</v>
      </c>
      <c r="F1249" s="35"/>
      <c r="G1249" s="38" t="s">
        <v>394</v>
      </c>
      <c r="H1249" s="35"/>
      <c r="I1249" s="35" t="s">
        <v>424</v>
      </c>
      <c r="J1249" s="35"/>
      <c r="K1249" s="34" t="s">
        <v>252</v>
      </c>
      <c r="L1249" s="33"/>
      <c r="M1249" s="38" t="s">
        <v>354</v>
      </c>
      <c r="N1249" s="35">
        <f>IF(M1249&gt;0,VLOOKUP(M1249,[2]lists!$G$6:$H$144,2,FALSE),"")</f>
        <v>0</v>
      </c>
      <c r="O1249" s="35"/>
      <c r="P1249" s="35" t="s">
        <v>515</v>
      </c>
      <c r="Q1249" s="35"/>
      <c r="R1249" s="29"/>
      <c r="S1249" s="35"/>
      <c r="T1249" s="38"/>
      <c r="U1249" s="35" t="s">
        <v>1723</v>
      </c>
      <c r="V1249" s="34" t="s">
        <v>406</v>
      </c>
      <c r="W1249" s="35" t="s">
        <v>1431</v>
      </c>
      <c r="X1249" s="35" t="s">
        <v>1724</v>
      </c>
      <c r="Y1249" s="35" t="s">
        <v>1725</v>
      </c>
      <c r="Z1249" s="35">
        <v>1989</v>
      </c>
      <c r="AA1249" s="35"/>
      <c r="AB1249" s="35"/>
      <c r="AC1249" s="34" t="s">
        <v>1726</v>
      </c>
      <c r="AD1249" s="34" t="s">
        <v>183</v>
      </c>
    </row>
    <row r="1250" spans="1:30" s="36" customFormat="1">
      <c r="A1250" s="39">
        <v>5054</v>
      </c>
      <c r="B1250" s="35" t="s">
        <v>385</v>
      </c>
      <c r="C1250" s="35" t="s">
        <v>1428</v>
      </c>
      <c r="D1250" s="33" t="s">
        <v>244</v>
      </c>
      <c r="E1250" s="33" t="str">
        <f>IF(D1250&gt;0,VLOOKUP(D1250,[2]lists!$C$6:$D$101,2,FALSE),"")</f>
        <v>Red clover</v>
      </c>
      <c r="F1250" s="35"/>
      <c r="G1250" s="38" t="s">
        <v>394</v>
      </c>
      <c r="H1250" s="35"/>
      <c r="I1250" s="35" t="s">
        <v>424</v>
      </c>
      <c r="J1250" s="35"/>
      <c r="K1250" s="34" t="s">
        <v>252</v>
      </c>
      <c r="L1250" s="33"/>
      <c r="M1250" s="38" t="s">
        <v>354</v>
      </c>
      <c r="N1250" s="35">
        <f>IF(M1250&gt;0,VLOOKUP(M1250,[2]lists!$G$6:$H$144,2,FALSE),"")</f>
        <v>0</v>
      </c>
      <c r="O1250" s="35"/>
      <c r="P1250" s="35" t="s">
        <v>515</v>
      </c>
      <c r="Q1250" s="35"/>
      <c r="R1250" s="29"/>
      <c r="S1250" s="35"/>
      <c r="T1250" s="38"/>
      <c r="U1250" s="35" t="s">
        <v>1723</v>
      </c>
      <c r="V1250" s="34" t="s">
        <v>406</v>
      </c>
      <c r="W1250" s="35" t="s">
        <v>1431</v>
      </c>
      <c r="X1250" s="35" t="s">
        <v>1724</v>
      </c>
      <c r="Y1250" s="35" t="s">
        <v>1725</v>
      </c>
      <c r="Z1250" s="35">
        <v>1989</v>
      </c>
      <c r="AA1250" s="35"/>
      <c r="AB1250" s="35"/>
      <c r="AC1250" s="34" t="s">
        <v>1726</v>
      </c>
      <c r="AD1250" s="34" t="s">
        <v>183</v>
      </c>
    </row>
    <row r="1251" spans="1:30" s="36" customFormat="1">
      <c r="A1251" s="39">
        <v>5054</v>
      </c>
      <c r="B1251" s="35" t="s">
        <v>385</v>
      </c>
      <c r="C1251" s="35" t="s">
        <v>1428</v>
      </c>
      <c r="D1251" s="33" t="s">
        <v>245</v>
      </c>
      <c r="E1251" s="33" t="str">
        <f>IF(D1251&gt;0,VLOOKUP(D1251,[2]lists!$C$6:$D$101,2,FALSE),"")</f>
        <v>White clover</v>
      </c>
      <c r="F1251" s="35"/>
      <c r="G1251" s="38" t="s">
        <v>394</v>
      </c>
      <c r="H1251" s="35"/>
      <c r="I1251" s="35" t="s">
        <v>424</v>
      </c>
      <c r="J1251" s="35"/>
      <c r="K1251" s="34" t="s">
        <v>252</v>
      </c>
      <c r="L1251" s="33"/>
      <c r="M1251" s="38" t="s">
        <v>354</v>
      </c>
      <c r="N1251" s="35">
        <f>IF(M1251&gt;0,VLOOKUP(M1251,[2]lists!$G$6:$H$144,2,FALSE),"")</f>
        <v>0</v>
      </c>
      <c r="O1251" s="35"/>
      <c r="P1251" s="35" t="s">
        <v>515</v>
      </c>
      <c r="Q1251" s="35"/>
      <c r="R1251" s="29"/>
      <c r="S1251" s="35"/>
      <c r="T1251" s="38"/>
      <c r="U1251" s="35" t="s">
        <v>1723</v>
      </c>
      <c r="V1251" s="34" t="s">
        <v>406</v>
      </c>
      <c r="W1251" s="35" t="s">
        <v>1431</v>
      </c>
      <c r="X1251" s="35" t="s">
        <v>1724</v>
      </c>
      <c r="Y1251" s="35" t="s">
        <v>1725</v>
      </c>
      <c r="Z1251" s="35">
        <v>1989</v>
      </c>
      <c r="AA1251" s="35"/>
      <c r="AB1251" s="35"/>
      <c r="AC1251" s="34" t="s">
        <v>1726</v>
      </c>
      <c r="AD1251" s="34" t="s">
        <v>183</v>
      </c>
    </row>
    <row r="1252" spans="1:30" s="36" customFormat="1">
      <c r="A1252" s="39">
        <v>5054</v>
      </c>
      <c r="B1252" s="35" t="s">
        <v>385</v>
      </c>
      <c r="C1252" s="35" t="s">
        <v>1428</v>
      </c>
      <c r="D1252" s="33" t="s">
        <v>246</v>
      </c>
      <c r="E1252" s="33" t="str">
        <f>IF(D1252&gt;0,VLOOKUP(D1252,[2]lists!$C$6:$D$101,2,FALSE),"")</f>
        <v>Persian/reversed clover</v>
      </c>
      <c r="F1252" s="35"/>
      <c r="G1252" s="38" t="s">
        <v>394</v>
      </c>
      <c r="H1252" s="35"/>
      <c r="I1252" s="35" t="s">
        <v>424</v>
      </c>
      <c r="J1252" s="35"/>
      <c r="K1252" s="34" t="s">
        <v>252</v>
      </c>
      <c r="L1252" s="33"/>
      <c r="M1252" s="38" t="s">
        <v>354</v>
      </c>
      <c r="N1252" s="35">
        <f>IF(M1252&gt;0,VLOOKUP(M1252,[2]lists!$G$6:$H$144,2,FALSE),"")</f>
        <v>0</v>
      </c>
      <c r="O1252" s="35"/>
      <c r="P1252" s="35" t="s">
        <v>515</v>
      </c>
      <c r="Q1252" s="35"/>
      <c r="R1252" s="29"/>
      <c r="S1252" s="35"/>
      <c r="T1252" s="38"/>
      <c r="U1252" s="35" t="s">
        <v>1723</v>
      </c>
      <c r="V1252" s="34" t="s">
        <v>406</v>
      </c>
      <c r="W1252" s="35" t="s">
        <v>1431</v>
      </c>
      <c r="X1252" s="35" t="s">
        <v>1724</v>
      </c>
      <c r="Y1252" s="35" t="s">
        <v>1725</v>
      </c>
      <c r="Z1252" s="35">
        <v>1989</v>
      </c>
      <c r="AA1252" s="35"/>
      <c r="AB1252" s="35"/>
      <c r="AC1252" s="34" t="s">
        <v>1726</v>
      </c>
      <c r="AD1252" s="34" t="s">
        <v>183</v>
      </c>
    </row>
    <row r="1253" spans="1:30" s="36" customFormat="1">
      <c r="A1253" s="39">
        <v>5054</v>
      </c>
      <c r="B1253" s="35" t="s">
        <v>385</v>
      </c>
      <c r="C1253" s="35" t="s">
        <v>1428</v>
      </c>
      <c r="D1253" s="33" t="s">
        <v>78</v>
      </c>
      <c r="E1253" s="33" t="str">
        <f>IF(D1253&gt;0,VLOOKUP(D1253,[2]lists!$C$6:$D$101,2,FALSE),"")</f>
        <v>Luzerne (= alfalfa)</v>
      </c>
      <c r="F1253" s="35"/>
      <c r="G1253" s="38" t="s">
        <v>394</v>
      </c>
      <c r="H1253" s="35"/>
      <c r="I1253" s="35" t="s">
        <v>424</v>
      </c>
      <c r="J1253" s="35"/>
      <c r="K1253" s="34" t="s">
        <v>252</v>
      </c>
      <c r="L1253" s="33"/>
      <c r="M1253" s="38" t="s">
        <v>1343</v>
      </c>
      <c r="N1253" s="35">
        <f>IF(M1253&gt;0,VLOOKUP(M1253,[2]lists!$G$6:$H$144,2,FALSE),"")</f>
        <v>0</v>
      </c>
      <c r="O1253" s="35"/>
      <c r="P1253" s="35" t="s">
        <v>515</v>
      </c>
      <c r="Q1253" s="35"/>
      <c r="R1253" s="29"/>
      <c r="S1253" s="35"/>
      <c r="T1253" s="38"/>
      <c r="U1253" s="35" t="s">
        <v>1723</v>
      </c>
      <c r="V1253" s="34" t="s">
        <v>406</v>
      </c>
      <c r="W1253" s="35" t="s">
        <v>1431</v>
      </c>
      <c r="X1253" s="35" t="s">
        <v>1724</v>
      </c>
      <c r="Y1253" s="35" t="s">
        <v>1725</v>
      </c>
      <c r="Z1253" s="35">
        <v>1989</v>
      </c>
      <c r="AA1253" s="35"/>
      <c r="AB1253" s="35"/>
      <c r="AC1253" s="34" t="s">
        <v>1726</v>
      </c>
      <c r="AD1253" s="34" t="s">
        <v>183</v>
      </c>
    </row>
    <row r="1254" spans="1:30" s="36" customFormat="1">
      <c r="A1254" s="39">
        <v>5054</v>
      </c>
      <c r="B1254" s="35" t="s">
        <v>385</v>
      </c>
      <c r="C1254" s="35" t="s">
        <v>1428</v>
      </c>
      <c r="D1254" s="33" t="s">
        <v>78</v>
      </c>
      <c r="E1254" s="33" t="str">
        <f>IF(D1254&gt;0,VLOOKUP(D1254,[2]lists!$C$6:$D$101,2,FALSE),"")</f>
        <v>Luzerne (= alfalfa)</v>
      </c>
      <c r="F1254" s="35"/>
      <c r="G1254" s="38" t="s">
        <v>394</v>
      </c>
      <c r="H1254" s="35"/>
      <c r="I1254" s="35" t="s">
        <v>424</v>
      </c>
      <c r="J1254" s="35"/>
      <c r="K1254" s="34" t="s">
        <v>252</v>
      </c>
      <c r="L1254" s="33"/>
      <c r="M1254" s="38" t="s">
        <v>1345</v>
      </c>
      <c r="N1254" s="35">
        <f>IF(M1254&gt;0,VLOOKUP(M1254,[2]lists!$G$6:$H$144,2,FALSE),"")</f>
        <v>0</v>
      </c>
      <c r="O1254" s="35"/>
      <c r="P1254" s="35" t="s">
        <v>515</v>
      </c>
      <c r="Q1254" s="35"/>
      <c r="R1254" s="29"/>
      <c r="S1254" s="35"/>
      <c r="T1254" s="38"/>
      <c r="U1254" s="35" t="s">
        <v>1723</v>
      </c>
      <c r="V1254" s="34" t="s">
        <v>406</v>
      </c>
      <c r="W1254" s="35" t="s">
        <v>1431</v>
      </c>
      <c r="X1254" s="35" t="s">
        <v>1724</v>
      </c>
      <c r="Y1254" s="35" t="s">
        <v>1725</v>
      </c>
      <c r="Z1254" s="35">
        <v>1989</v>
      </c>
      <c r="AA1254" s="35"/>
      <c r="AB1254" s="35"/>
      <c r="AC1254" s="34" t="s">
        <v>1726</v>
      </c>
      <c r="AD1254" s="34" t="s">
        <v>183</v>
      </c>
    </row>
    <row r="1255" spans="1:30" s="36" customFormat="1">
      <c r="A1255" s="39">
        <v>5054</v>
      </c>
      <c r="B1255" s="35" t="s">
        <v>385</v>
      </c>
      <c r="C1255" s="35" t="s">
        <v>1428</v>
      </c>
      <c r="D1255" s="33" t="s">
        <v>74</v>
      </c>
      <c r="E1255" s="33" t="str">
        <f>IF(D1255&gt;0,VLOOKUP(D1255,[2]lists!$C$6:$D$101,2,FALSE),"")</f>
        <v>Clover</v>
      </c>
      <c r="F1255" s="35"/>
      <c r="G1255" s="38" t="s">
        <v>394</v>
      </c>
      <c r="H1255" s="35"/>
      <c r="I1255" s="35" t="s">
        <v>424</v>
      </c>
      <c r="J1255" s="35"/>
      <c r="K1255" s="34" t="s">
        <v>252</v>
      </c>
      <c r="L1255" s="33"/>
      <c r="M1255" s="38" t="s">
        <v>1345</v>
      </c>
      <c r="N1255" s="35">
        <f>IF(M1255&gt;0,VLOOKUP(M1255,[2]lists!$G$6:$H$144,2,FALSE),"")</f>
        <v>0</v>
      </c>
      <c r="O1255" s="35"/>
      <c r="P1255" s="35" t="s">
        <v>515</v>
      </c>
      <c r="Q1255" s="35"/>
      <c r="R1255" s="29"/>
      <c r="S1255" s="35"/>
      <c r="T1255" s="38"/>
      <c r="U1255" s="35" t="s">
        <v>1723</v>
      </c>
      <c r="V1255" s="34" t="s">
        <v>406</v>
      </c>
      <c r="W1255" s="35" t="s">
        <v>1431</v>
      </c>
      <c r="X1255" s="35" t="s">
        <v>1724</v>
      </c>
      <c r="Y1255" s="35" t="s">
        <v>1725</v>
      </c>
      <c r="Z1255" s="35">
        <v>1989</v>
      </c>
      <c r="AA1255" s="35"/>
      <c r="AB1255" s="35"/>
      <c r="AC1255" s="34" t="s">
        <v>1726</v>
      </c>
      <c r="AD1255" s="34" t="s">
        <v>183</v>
      </c>
    </row>
    <row r="1256" spans="1:30" s="36" customFormat="1">
      <c r="A1256" s="39">
        <v>5054</v>
      </c>
      <c r="B1256" s="35" t="s">
        <v>385</v>
      </c>
      <c r="C1256" s="35" t="s">
        <v>1428</v>
      </c>
      <c r="D1256" s="33" t="s">
        <v>242</v>
      </c>
      <c r="E1256" s="33" t="str">
        <f>IF(D1256&gt;0,VLOOKUP(D1256,[2]lists!$C$6:$D$101,2,FALSE),"")</f>
        <v>Berseem clover</v>
      </c>
      <c r="F1256" s="35"/>
      <c r="G1256" s="38" t="s">
        <v>394</v>
      </c>
      <c r="H1256" s="35"/>
      <c r="I1256" s="35" t="s">
        <v>424</v>
      </c>
      <c r="J1256" s="35"/>
      <c r="K1256" s="34" t="s">
        <v>252</v>
      </c>
      <c r="L1256" s="33"/>
      <c r="M1256" s="38" t="s">
        <v>1345</v>
      </c>
      <c r="N1256" s="35">
        <f>IF(M1256&gt;0,VLOOKUP(M1256,[2]lists!$G$6:$H$144,2,FALSE),"")</f>
        <v>0</v>
      </c>
      <c r="O1256" s="35"/>
      <c r="P1256" s="35" t="s">
        <v>515</v>
      </c>
      <c r="Q1256" s="35"/>
      <c r="R1256" s="29"/>
      <c r="S1256" s="35"/>
      <c r="T1256" s="38"/>
      <c r="U1256" s="35" t="s">
        <v>1723</v>
      </c>
      <c r="V1256" s="34" t="s">
        <v>406</v>
      </c>
      <c r="W1256" s="35" t="s">
        <v>1431</v>
      </c>
      <c r="X1256" s="35" t="s">
        <v>1724</v>
      </c>
      <c r="Y1256" s="35" t="s">
        <v>1725</v>
      </c>
      <c r="Z1256" s="35">
        <v>1989</v>
      </c>
      <c r="AA1256" s="35"/>
      <c r="AB1256" s="35"/>
      <c r="AC1256" s="34" t="s">
        <v>1726</v>
      </c>
      <c r="AD1256" s="34" t="s">
        <v>183</v>
      </c>
    </row>
    <row r="1257" spans="1:30" s="36" customFormat="1">
      <c r="A1257" s="39">
        <v>5054</v>
      </c>
      <c r="B1257" s="35" t="s">
        <v>385</v>
      </c>
      <c r="C1257" s="35" t="s">
        <v>1428</v>
      </c>
      <c r="D1257" s="33" t="s">
        <v>243</v>
      </c>
      <c r="E1257" s="33" t="str">
        <f>IF(D1257&gt;0,VLOOKUP(D1257,[2]lists!$C$6:$D$101,2,FALSE),"")</f>
        <v>Crimson clover</v>
      </c>
      <c r="F1257" s="35"/>
      <c r="G1257" s="38" t="s">
        <v>394</v>
      </c>
      <c r="H1257" s="35"/>
      <c r="I1257" s="35" t="s">
        <v>424</v>
      </c>
      <c r="J1257" s="35"/>
      <c r="K1257" s="34" t="s">
        <v>252</v>
      </c>
      <c r="L1257" s="33"/>
      <c r="M1257" s="38" t="s">
        <v>1345</v>
      </c>
      <c r="N1257" s="35">
        <f>IF(M1257&gt;0,VLOOKUP(M1257,[2]lists!$G$6:$H$144,2,FALSE),"")</f>
        <v>0</v>
      </c>
      <c r="O1257" s="35"/>
      <c r="P1257" s="35" t="s">
        <v>515</v>
      </c>
      <c r="Q1257" s="35"/>
      <c r="R1257" s="29"/>
      <c r="S1257" s="35"/>
      <c r="T1257" s="38"/>
      <c r="U1257" s="35" t="s">
        <v>1723</v>
      </c>
      <c r="V1257" s="34" t="s">
        <v>406</v>
      </c>
      <c r="W1257" s="35" t="s">
        <v>1431</v>
      </c>
      <c r="X1257" s="35" t="s">
        <v>1724</v>
      </c>
      <c r="Y1257" s="35" t="s">
        <v>1725</v>
      </c>
      <c r="Z1257" s="35">
        <v>1989</v>
      </c>
      <c r="AA1257" s="35"/>
      <c r="AB1257" s="35"/>
      <c r="AC1257" s="34" t="s">
        <v>1726</v>
      </c>
      <c r="AD1257" s="34" t="s">
        <v>183</v>
      </c>
    </row>
    <row r="1258" spans="1:30" s="36" customFormat="1">
      <c r="A1258" s="39">
        <v>5054</v>
      </c>
      <c r="B1258" s="35" t="s">
        <v>385</v>
      </c>
      <c r="C1258" s="35" t="s">
        <v>1428</v>
      </c>
      <c r="D1258" s="33" t="s">
        <v>244</v>
      </c>
      <c r="E1258" s="33" t="str">
        <f>IF(D1258&gt;0,VLOOKUP(D1258,[2]lists!$C$6:$D$101,2,FALSE),"")</f>
        <v>Red clover</v>
      </c>
      <c r="F1258" s="35"/>
      <c r="G1258" s="38" t="s">
        <v>394</v>
      </c>
      <c r="H1258" s="35"/>
      <c r="I1258" s="35" t="s">
        <v>424</v>
      </c>
      <c r="J1258" s="35"/>
      <c r="K1258" s="34" t="s">
        <v>252</v>
      </c>
      <c r="L1258" s="33"/>
      <c r="M1258" s="38" t="s">
        <v>1345</v>
      </c>
      <c r="N1258" s="35">
        <f>IF(M1258&gt;0,VLOOKUP(M1258,[2]lists!$G$6:$H$144,2,FALSE),"")</f>
        <v>0</v>
      </c>
      <c r="O1258" s="35"/>
      <c r="P1258" s="35" t="s">
        <v>515</v>
      </c>
      <c r="Q1258" s="35"/>
      <c r="R1258" s="29"/>
      <c r="S1258" s="35"/>
      <c r="T1258" s="38"/>
      <c r="U1258" s="35" t="s">
        <v>1723</v>
      </c>
      <c r="V1258" s="34" t="s">
        <v>406</v>
      </c>
      <c r="W1258" s="35" t="s">
        <v>1431</v>
      </c>
      <c r="X1258" s="35" t="s">
        <v>1724</v>
      </c>
      <c r="Y1258" s="35" t="s">
        <v>1725</v>
      </c>
      <c r="Z1258" s="35">
        <v>1989</v>
      </c>
      <c r="AA1258" s="35"/>
      <c r="AB1258" s="35"/>
      <c r="AC1258" s="34" t="s">
        <v>1726</v>
      </c>
      <c r="AD1258" s="34" t="s">
        <v>183</v>
      </c>
    </row>
    <row r="1259" spans="1:30" s="36" customFormat="1">
      <c r="A1259" s="39">
        <v>5054</v>
      </c>
      <c r="B1259" s="35" t="s">
        <v>385</v>
      </c>
      <c r="C1259" s="35" t="s">
        <v>1428</v>
      </c>
      <c r="D1259" s="33" t="s">
        <v>245</v>
      </c>
      <c r="E1259" s="33" t="str">
        <f>IF(D1259&gt;0,VLOOKUP(D1259,[2]lists!$C$6:$D$101,2,FALSE),"")</f>
        <v>White clover</v>
      </c>
      <c r="F1259" s="35"/>
      <c r="G1259" s="38" t="s">
        <v>394</v>
      </c>
      <c r="H1259" s="35"/>
      <c r="I1259" s="35" t="s">
        <v>424</v>
      </c>
      <c r="J1259" s="35"/>
      <c r="K1259" s="34" t="s">
        <v>252</v>
      </c>
      <c r="L1259" s="33"/>
      <c r="M1259" s="38" t="s">
        <v>1345</v>
      </c>
      <c r="N1259" s="35">
        <f>IF(M1259&gt;0,VLOOKUP(M1259,[2]lists!$G$6:$H$144,2,FALSE),"")</f>
        <v>0</v>
      </c>
      <c r="O1259" s="35"/>
      <c r="P1259" s="35" t="s">
        <v>515</v>
      </c>
      <c r="Q1259" s="35"/>
      <c r="R1259" s="29"/>
      <c r="S1259" s="35"/>
      <c r="T1259" s="38"/>
      <c r="U1259" s="35" t="s">
        <v>1723</v>
      </c>
      <c r="V1259" s="34" t="s">
        <v>406</v>
      </c>
      <c r="W1259" s="35" t="s">
        <v>1431</v>
      </c>
      <c r="X1259" s="35" t="s">
        <v>1724</v>
      </c>
      <c r="Y1259" s="35" t="s">
        <v>1725</v>
      </c>
      <c r="Z1259" s="35">
        <v>1989</v>
      </c>
      <c r="AA1259" s="35"/>
      <c r="AB1259" s="35"/>
      <c r="AC1259" s="34" t="s">
        <v>1726</v>
      </c>
      <c r="AD1259" s="34" t="s">
        <v>183</v>
      </c>
    </row>
    <row r="1260" spans="1:30" s="36" customFormat="1">
      <c r="A1260" s="39">
        <v>5054</v>
      </c>
      <c r="B1260" s="35" t="s">
        <v>385</v>
      </c>
      <c r="C1260" s="35" t="s">
        <v>1428</v>
      </c>
      <c r="D1260" s="33" t="s">
        <v>246</v>
      </c>
      <c r="E1260" s="33" t="str">
        <f>IF(D1260&gt;0,VLOOKUP(D1260,[2]lists!$C$6:$D$101,2,FALSE),"")</f>
        <v>Persian/reversed clover</v>
      </c>
      <c r="F1260" s="35"/>
      <c r="G1260" s="38" t="s">
        <v>394</v>
      </c>
      <c r="H1260" s="35"/>
      <c r="I1260" s="35" t="s">
        <v>424</v>
      </c>
      <c r="J1260" s="35"/>
      <c r="K1260" s="34" t="s">
        <v>252</v>
      </c>
      <c r="L1260" s="33"/>
      <c r="M1260" s="38" t="s">
        <v>1345</v>
      </c>
      <c r="N1260" s="35">
        <f>IF(M1260&gt;0,VLOOKUP(M1260,[2]lists!$G$6:$H$144,2,FALSE),"")</f>
        <v>0</v>
      </c>
      <c r="O1260" s="35"/>
      <c r="P1260" s="35" t="s">
        <v>515</v>
      </c>
      <c r="Q1260" s="35"/>
      <c r="R1260" s="29"/>
      <c r="S1260" s="35"/>
      <c r="T1260" s="38"/>
      <c r="U1260" s="35" t="s">
        <v>1723</v>
      </c>
      <c r="V1260" s="34" t="s">
        <v>406</v>
      </c>
      <c r="W1260" s="35" t="s">
        <v>1431</v>
      </c>
      <c r="X1260" s="35" t="s">
        <v>1724</v>
      </c>
      <c r="Y1260" s="35" t="s">
        <v>1725</v>
      </c>
      <c r="Z1260" s="35">
        <v>1989</v>
      </c>
      <c r="AA1260" s="35"/>
      <c r="AB1260" s="35"/>
      <c r="AC1260" s="34" t="s">
        <v>1726</v>
      </c>
      <c r="AD1260" s="34" t="s">
        <v>183</v>
      </c>
    </row>
    <row r="1261" spans="1:30" s="36" customFormat="1">
      <c r="A1261" s="39">
        <v>5054</v>
      </c>
      <c r="B1261" s="35" t="s">
        <v>385</v>
      </c>
      <c r="C1261" s="35" t="s">
        <v>1428</v>
      </c>
      <c r="D1261" s="33" t="s">
        <v>78</v>
      </c>
      <c r="E1261" s="33" t="str">
        <f>IF(D1261&gt;0,VLOOKUP(D1261,[2]lists!$C$6:$D$101,2,FALSE),"")</f>
        <v>Luzerne (= alfalfa)</v>
      </c>
      <c r="F1261" s="35"/>
      <c r="G1261" s="38" t="s">
        <v>394</v>
      </c>
      <c r="H1261" s="35"/>
      <c r="I1261" s="35" t="s">
        <v>424</v>
      </c>
      <c r="J1261" s="35"/>
      <c r="K1261" s="34" t="s">
        <v>252</v>
      </c>
      <c r="L1261" s="33"/>
      <c r="M1261" s="38" t="s">
        <v>1371</v>
      </c>
      <c r="N1261" s="35">
        <f>IF(M1261&gt;0,VLOOKUP(M1261,[2]lists!$G$6:$H$144,2,FALSE),"")</f>
        <v>0</v>
      </c>
      <c r="O1261" s="35"/>
      <c r="P1261" s="35" t="s">
        <v>515</v>
      </c>
      <c r="Q1261" s="35"/>
      <c r="R1261" s="29"/>
      <c r="S1261" s="35"/>
      <c r="T1261" s="38"/>
      <c r="U1261" s="35" t="s">
        <v>1723</v>
      </c>
      <c r="V1261" s="34" t="s">
        <v>406</v>
      </c>
      <c r="W1261" s="35" t="s">
        <v>1431</v>
      </c>
      <c r="X1261" s="35" t="s">
        <v>1724</v>
      </c>
      <c r="Y1261" s="35" t="s">
        <v>1725</v>
      </c>
      <c r="Z1261" s="35">
        <v>1989</v>
      </c>
      <c r="AA1261" s="35"/>
      <c r="AB1261" s="35"/>
      <c r="AC1261" s="34" t="s">
        <v>1726</v>
      </c>
      <c r="AD1261" s="34" t="s">
        <v>183</v>
      </c>
    </row>
    <row r="1262" spans="1:30" s="36" customFormat="1">
      <c r="A1262" s="39">
        <v>5054</v>
      </c>
      <c r="B1262" s="35" t="s">
        <v>385</v>
      </c>
      <c r="C1262" s="35" t="s">
        <v>1428</v>
      </c>
      <c r="D1262" s="33" t="s">
        <v>74</v>
      </c>
      <c r="E1262" s="33" t="str">
        <f>IF(D1262&gt;0,VLOOKUP(D1262,[2]lists!$C$6:$D$101,2,FALSE),"")</f>
        <v>Clover</v>
      </c>
      <c r="F1262" s="35"/>
      <c r="G1262" s="38" t="s">
        <v>394</v>
      </c>
      <c r="H1262" s="35"/>
      <c r="I1262" s="35" t="s">
        <v>424</v>
      </c>
      <c r="J1262" s="35"/>
      <c r="K1262" s="34" t="s">
        <v>252</v>
      </c>
      <c r="L1262" s="33"/>
      <c r="M1262" s="38" t="s">
        <v>1371</v>
      </c>
      <c r="N1262" s="35">
        <f>IF(M1262&gt;0,VLOOKUP(M1262,[2]lists!$G$6:$H$144,2,FALSE),"")</f>
        <v>0</v>
      </c>
      <c r="O1262" s="35"/>
      <c r="P1262" s="35" t="s">
        <v>515</v>
      </c>
      <c r="Q1262" s="35"/>
      <c r="R1262" s="29"/>
      <c r="S1262" s="35"/>
      <c r="T1262" s="38"/>
      <c r="U1262" s="35" t="s">
        <v>1723</v>
      </c>
      <c r="V1262" s="34" t="s">
        <v>406</v>
      </c>
      <c r="W1262" s="35" t="s">
        <v>1431</v>
      </c>
      <c r="X1262" s="35" t="s">
        <v>1724</v>
      </c>
      <c r="Y1262" s="35" t="s">
        <v>1725</v>
      </c>
      <c r="Z1262" s="35">
        <v>1989</v>
      </c>
      <c r="AA1262" s="35"/>
      <c r="AB1262" s="35"/>
      <c r="AC1262" s="34" t="s">
        <v>1726</v>
      </c>
      <c r="AD1262" s="34" t="s">
        <v>183</v>
      </c>
    </row>
    <row r="1263" spans="1:30" s="36" customFormat="1">
      <c r="A1263" s="39">
        <v>5054</v>
      </c>
      <c r="B1263" s="35" t="s">
        <v>385</v>
      </c>
      <c r="C1263" s="35" t="s">
        <v>1428</v>
      </c>
      <c r="D1263" s="33" t="s">
        <v>242</v>
      </c>
      <c r="E1263" s="33" t="str">
        <f>IF(D1263&gt;0,VLOOKUP(D1263,[2]lists!$C$6:$D$101,2,FALSE),"")</f>
        <v>Berseem clover</v>
      </c>
      <c r="F1263" s="35"/>
      <c r="G1263" s="38" t="s">
        <v>394</v>
      </c>
      <c r="H1263" s="35"/>
      <c r="I1263" s="35" t="s">
        <v>424</v>
      </c>
      <c r="J1263" s="35"/>
      <c r="K1263" s="34" t="s">
        <v>252</v>
      </c>
      <c r="L1263" s="33"/>
      <c r="M1263" s="38" t="s">
        <v>1371</v>
      </c>
      <c r="N1263" s="35">
        <f>IF(M1263&gt;0,VLOOKUP(M1263,[2]lists!$G$6:$H$144,2,FALSE),"")</f>
        <v>0</v>
      </c>
      <c r="O1263" s="35"/>
      <c r="P1263" s="35" t="s">
        <v>515</v>
      </c>
      <c r="Q1263" s="35"/>
      <c r="R1263" s="29"/>
      <c r="S1263" s="35"/>
      <c r="T1263" s="38"/>
      <c r="U1263" s="35" t="s">
        <v>1723</v>
      </c>
      <c r="V1263" s="34" t="s">
        <v>406</v>
      </c>
      <c r="W1263" s="35" t="s">
        <v>1431</v>
      </c>
      <c r="X1263" s="35" t="s">
        <v>1724</v>
      </c>
      <c r="Y1263" s="35" t="s">
        <v>1725</v>
      </c>
      <c r="Z1263" s="35">
        <v>1989</v>
      </c>
      <c r="AA1263" s="35"/>
      <c r="AB1263" s="35"/>
      <c r="AC1263" s="34" t="s">
        <v>1726</v>
      </c>
      <c r="AD1263" s="34" t="s">
        <v>183</v>
      </c>
    </row>
    <row r="1264" spans="1:30" s="36" customFormat="1">
      <c r="A1264" s="39">
        <v>5054</v>
      </c>
      <c r="B1264" s="35" t="s">
        <v>385</v>
      </c>
      <c r="C1264" s="35" t="s">
        <v>1428</v>
      </c>
      <c r="D1264" s="33" t="s">
        <v>243</v>
      </c>
      <c r="E1264" s="33" t="str">
        <f>IF(D1264&gt;0,VLOOKUP(D1264,[2]lists!$C$6:$D$101,2,FALSE),"")</f>
        <v>Crimson clover</v>
      </c>
      <c r="F1264" s="35"/>
      <c r="G1264" s="38" t="s">
        <v>394</v>
      </c>
      <c r="H1264" s="35"/>
      <c r="I1264" s="35" t="s">
        <v>424</v>
      </c>
      <c r="J1264" s="35"/>
      <c r="K1264" s="34" t="s">
        <v>252</v>
      </c>
      <c r="L1264" s="33"/>
      <c r="M1264" s="38" t="s">
        <v>1371</v>
      </c>
      <c r="N1264" s="35">
        <f>IF(M1264&gt;0,VLOOKUP(M1264,[2]lists!$G$6:$H$144,2,FALSE),"")</f>
        <v>0</v>
      </c>
      <c r="O1264" s="35"/>
      <c r="P1264" s="35" t="s">
        <v>515</v>
      </c>
      <c r="Q1264" s="35"/>
      <c r="R1264" s="29"/>
      <c r="S1264" s="35"/>
      <c r="T1264" s="38"/>
      <c r="U1264" s="35" t="s">
        <v>1723</v>
      </c>
      <c r="V1264" s="34" t="s">
        <v>406</v>
      </c>
      <c r="W1264" s="35" t="s">
        <v>1431</v>
      </c>
      <c r="X1264" s="35" t="s">
        <v>1724</v>
      </c>
      <c r="Y1264" s="35" t="s">
        <v>1725</v>
      </c>
      <c r="Z1264" s="35">
        <v>1989</v>
      </c>
      <c r="AA1264" s="35"/>
      <c r="AB1264" s="35"/>
      <c r="AC1264" s="34" t="s">
        <v>1726</v>
      </c>
      <c r="AD1264" s="34" t="s">
        <v>183</v>
      </c>
    </row>
    <row r="1265" spans="1:30" s="36" customFormat="1">
      <c r="A1265" s="39">
        <v>5054</v>
      </c>
      <c r="B1265" s="35" t="s">
        <v>385</v>
      </c>
      <c r="C1265" s="35" t="s">
        <v>1428</v>
      </c>
      <c r="D1265" s="33" t="s">
        <v>244</v>
      </c>
      <c r="E1265" s="33" t="str">
        <f>IF(D1265&gt;0,VLOOKUP(D1265,[2]lists!$C$6:$D$101,2,FALSE),"")</f>
        <v>Red clover</v>
      </c>
      <c r="F1265" s="35"/>
      <c r="G1265" s="38" t="s">
        <v>394</v>
      </c>
      <c r="H1265" s="35"/>
      <c r="I1265" s="35" t="s">
        <v>424</v>
      </c>
      <c r="J1265" s="35"/>
      <c r="K1265" s="34" t="s">
        <v>252</v>
      </c>
      <c r="L1265" s="33"/>
      <c r="M1265" s="38" t="s">
        <v>1371</v>
      </c>
      <c r="N1265" s="35">
        <f>IF(M1265&gt;0,VLOOKUP(M1265,[2]lists!$G$6:$H$144,2,FALSE),"")</f>
        <v>0</v>
      </c>
      <c r="O1265" s="35"/>
      <c r="P1265" s="35" t="s">
        <v>515</v>
      </c>
      <c r="Q1265" s="35"/>
      <c r="R1265" s="29"/>
      <c r="S1265" s="35"/>
      <c r="T1265" s="38"/>
      <c r="U1265" s="35" t="s">
        <v>1723</v>
      </c>
      <c r="V1265" s="34" t="s">
        <v>406</v>
      </c>
      <c r="W1265" s="35" t="s">
        <v>1431</v>
      </c>
      <c r="X1265" s="35" t="s">
        <v>1724</v>
      </c>
      <c r="Y1265" s="35" t="s">
        <v>1725</v>
      </c>
      <c r="Z1265" s="35">
        <v>1989</v>
      </c>
      <c r="AA1265" s="35"/>
      <c r="AB1265" s="35"/>
      <c r="AC1265" s="34" t="s">
        <v>1726</v>
      </c>
      <c r="AD1265" s="34" t="s">
        <v>183</v>
      </c>
    </row>
    <row r="1266" spans="1:30" s="36" customFormat="1">
      <c r="A1266" s="39">
        <v>5054</v>
      </c>
      <c r="B1266" s="35" t="s">
        <v>385</v>
      </c>
      <c r="C1266" s="35" t="s">
        <v>1428</v>
      </c>
      <c r="D1266" s="33" t="s">
        <v>245</v>
      </c>
      <c r="E1266" s="33" t="str">
        <f>IF(D1266&gt;0,VLOOKUP(D1266,[2]lists!$C$6:$D$101,2,FALSE),"")</f>
        <v>White clover</v>
      </c>
      <c r="F1266" s="35"/>
      <c r="G1266" s="38" t="s">
        <v>394</v>
      </c>
      <c r="H1266" s="35"/>
      <c r="I1266" s="35" t="s">
        <v>424</v>
      </c>
      <c r="J1266" s="35"/>
      <c r="K1266" s="34" t="s">
        <v>252</v>
      </c>
      <c r="L1266" s="33"/>
      <c r="M1266" s="38" t="s">
        <v>1371</v>
      </c>
      <c r="N1266" s="35">
        <f>IF(M1266&gt;0,VLOOKUP(M1266,[2]lists!$G$6:$H$144,2,FALSE),"")</f>
        <v>0</v>
      </c>
      <c r="O1266" s="35"/>
      <c r="P1266" s="35" t="s">
        <v>515</v>
      </c>
      <c r="Q1266" s="35"/>
      <c r="R1266" s="29"/>
      <c r="S1266" s="35"/>
      <c r="T1266" s="38"/>
      <c r="U1266" s="35" t="s">
        <v>1723</v>
      </c>
      <c r="V1266" s="34" t="s">
        <v>406</v>
      </c>
      <c r="W1266" s="35" t="s">
        <v>1431</v>
      </c>
      <c r="X1266" s="35" t="s">
        <v>1724</v>
      </c>
      <c r="Y1266" s="35" t="s">
        <v>1725</v>
      </c>
      <c r="Z1266" s="35">
        <v>1989</v>
      </c>
      <c r="AA1266" s="35"/>
      <c r="AB1266" s="35"/>
      <c r="AC1266" s="34" t="s">
        <v>1726</v>
      </c>
      <c r="AD1266" s="34" t="s">
        <v>183</v>
      </c>
    </row>
    <row r="1267" spans="1:30" s="36" customFormat="1">
      <c r="A1267" s="39">
        <v>5054</v>
      </c>
      <c r="B1267" s="35" t="s">
        <v>385</v>
      </c>
      <c r="C1267" s="35" t="s">
        <v>1428</v>
      </c>
      <c r="D1267" s="33" t="s">
        <v>246</v>
      </c>
      <c r="E1267" s="33" t="str">
        <f>IF(D1267&gt;0,VLOOKUP(D1267,[2]lists!$C$6:$D$101,2,FALSE),"")</f>
        <v>Persian/reversed clover</v>
      </c>
      <c r="F1267" s="35"/>
      <c r="G1267" s="38" t="s">
        <v>394</v>
      </c>
      <c r="H1267" s="35"/>
      <c r="I1267" s="35" t="s">
        <v>424</v>
      </c>
      <c r="J1267" s="35"/>
      <c r="K1267" s="34" t="s">
        <v>252</v>
      </c>
      <c r="L1267" s="33"/>
      <c r="M1267" s="38" t="s">
        <v>1371</v>
      </c>
      <c r="N1267" s="35">
        <f>IF(M1267&gt;0,VLOOKUP(M1267,[2]lists!$G$6:$H$144,2,FALSE),"")</f>
        <v>0</v>
      </c>
      <c r="O1267" s="35"/>
      <c r="P1267" s="35" t="s">
        <v>515</v>
      </c>
      <c r="Q1267" s="35"/>
      <c r="R1267" s="29"/>
      <c r="S1267" s="35"/>
      <c r="T1267" s="38"/>
      <c r="U1267" s="35" t="s">
        <v>1723</v>
      </c>
      <c r="V1267" s="34" t="s">
        <v>406</v>
      </c>
      <c r="W1267" s="35" t="s">
        <v>1431</v>
      </c>
      <c r="X1267" s="35" t="s">
        <v>1724</v>
      </c>
      <c r="Y1267" s="35" t="s">
        <v>1725</v>
      </c>
      <c r="Z1267" s="35">
        <v>1989</v>
      </c>
      <c r="AA1267" s="35"/>
      <c r="AB1267" s="35"/>
      <c r="AC1267" s="34" t="s">
        <v>1726</v>
      </c>
      <c r="AD1267" s="34" t="s">
        <v>183</v>
      </c>
    </row>
    <row r="1268" spans="1:30" s="36" customFormat="1">
      <c r="A1268" s="39">
        <v>5055</v>
      </c>
      <c r="B1268" s="35" t="s">
        <v>385</v>
      </c>
      <c r="C1268" s="35" t="s">
        <v>1428</v>
      </c>
      <c r="D1268" s="33" t="s">
        <v>82</v>
      </c>
      <c r="E1268" s="33" t="str">
        <f>IF(D1268&gt;0,VLOOKUP(D1268,[2]lists!$C$6:$D$101,2,FALSE),"")</f>
        <v>Soybean</v>
      </c>
      <c r="F1268" s="35"/>
      <c r="G1268" s="38" t="s">
        <v>405</v>
      </c>
      <c r="H1268" s="35"/>
      <c r="I1268" s="35" t="s">
        <v>1504</v>
      </c>
      <c r="J1268" s="35" t="s">
        <v>1125</v>
      </c>
      <c r="K1268" s="34" t="s">
        <v>252</v>
      </c>
      <c r="L1268" s="33"/>
      <c r="M1268" s="38" t="s">
        <v>279</v>
      </c>
      <c r="N1268" s="35">
        <f>IF(M1268&gt;0,VLOOKUP(M1268,[2]lists!$G$6:$H$144,2,FALSE),"")</f>
        <v>0</v>
      </c>
      <c r="O1268" s="35"/>
      <c r="P1268" s="35" t="s">
        <v>194</v>
      </c>
      <c r="Q1268" s="35" t="s">
        <v>198</v>
      </c>
      <c r="R1268" s="29"/>
      <c r="S1268" s="35"/>
      <c r="T1268" s="38"/>
      <c r="U1268" s="35" t="s">
        <v>1727</v>
      </c>
      <c r="V1268" s="34" t="s">
        <v>14</v>
      </c>
      <c r="W1268" s="35" t="s">
        <v>388</v>
      </c>
      <c r="X1268" s="35" t="s">
        <v>1728</v>
      </c>
      <c r="Y1268" s="35" t="s">
        <v>1729</v>
      </c>
      <c r="Z1268" s="35">
        <v>2013</v>
      </c>
      <c r="AA1268" s="35"/>
      <c r="AB1268" s="35"/>
      <c r="AC1268" s="34"/>
      <c r="AD1268" s="34" t="s">
        <v>183</v>
      </c>
    </row>
    <row r="1269" spans="1:30" s="36" customFormat="1">
      <c r="A1269" s="39">
        <v>5056</v>
      </c>
      <c r="B1269" s="35" t="s">
        <v>385</v>
      </c>
      <c r="C1269" s="35" t="s">
        <v>1428</v>
      </c>
      <c r="D1269" s="33" t="s">
        <v>82</v>
      </c>
      <c r="E1269" s="33" t="str">
        <f>IF(D1269&gt;0,VLOOKUP(D1269,[2]lists!$C$6:$D$101,2,FALSE),"")</f>
        <v>Soybean</v>
      </c>
      <c r="F1269" s="35"/>
      <c r="G1269" s="38" t="s">
        <v>405</v>
      </c>
      <c r="H1269" s="35"/>
      <c r="I1269" s="35" t="s">
        <v>367</v>
      </c>
      <c r="J1269" s="35" t="s">
        <v>1730</v>
      </c>
      <c r="K1269" s="34" t="s">
        <v>252</v>
      </c>
      <c r="L1269" s="33"/>
      <c r="M1269" s="38" t="s">
        <v>275</v>
      </c>
      <c r="N1269" s="35">
        <f>IF(M1269&gt;0,VLOOKUP(M1269,[2]lists!$G$6:$H$144,2,FALSE),"")</f>
        <v>0</v>
      </c>
      <c r="O1269" s="35"/>
      <c r="P1269" s="35" t="s">
        <v>515</v>
      </c>
      <c r="Q1269" s="35" t="s">
        <v>195</v>
      </c>
      <c r="R1269" s="29"/>
      <c r="S1269" s="35"/>
      <c r="T1269" s="38"/>
      <c r="U1269" s="35" t="s">
        <v>1731</v>
      </c>
      <c r="V1269" s="34" t="s">
        <v>14</v>
      </c>
      <c r="W1269" s="35" t="s">
        <v>388</v>
      </c>
      <c r="X1269" s="35" t="s">
        <v>1732</v>
      </c>
      <c r="Y1269" s="35" t="s">
        <v>1733</v>
      </c>
      <c r="Z1269" s="35">
        <v>2016</v>
      </c>
      <c r="AA1269" s="35" t="s">
        <v>1734</v>
      </c>
      <c r="AB1269" s="35"/>
      <c r="AC1269" s="34"/>
      <c r="AD1269" s="34" t="s">
        <v>182</v>
      </c>
    </row>
    <row r="1270" spans="1:30" s="36" customFormat="1">
      <c r="A1270" s="39">
        <v>5056</v>
      </c>
      <c r="B1270" s="35" t="s">
        <v>385</v>
      </c>
      <c r="C1270" s="35" t="s">
        <v>1428</v>
      </c>
      <c r="D1270" s="33" t="s">
        <v>82</v>
      </c>
      <c r="E1270" s="33" t="str">
        <f>IF(D1270&gt;0,VLOOKUP(D1270,[2]lists!$C$6:$D$101,2,FALSE),"")</f>
        <v>Soybean</v>
      </c>
      <c r="F1270" s="35"/>
      <c r="G1270" s="38" t="s">
        <v>405</v>
      </c>
      <c r="H1270" s="35"/>
      <c r="I1270" s="35" t="s">
        <v>367</v>
      </c>
      <c r="J1270" s="35" t="s">
        <v>1730</v>
      </c>
      <c r="K1270" s="34" t="s">
        <v>252</v>
      </c>
      <c r="L1270" s="33"/>
      <c r="M1270" s="38" t="s">
        <v>1344</v>
      </c>
      <c r="N1270" s="35">
        <f>IF(M1270&gt;0,VLOOKUP(M1270,[2]lists!$G$6:$H$144,2,FALSE),"")</f>
        <v>0</v>
      </c>
      <c r="O1270" s="35"/>
      <c r="P1270" s="35" t="s">
        <v>194</v>
      </c>
      <c r="Q1270" s="35" t="s">
        <v>255</v>
      </c>
      <c r="R1270" s="29"/>
      <c r="S1270" s="35"/>
      <c r="T1270" s="38"/>
      <c r="U1270" s="35" t="s">
        <v>1731</v>
      </c>
      <c r="V1270" s="34" t="s">
        <v>14</v>
      </c>
      <c r="W1270" s="35" t="s">
        <v>388</v>
      </c>
      <c r="X1270" s="35" t="s">
        <v>1732</v>
      </c>
      <c r="Y1270" s="35" t="s">
        <v>1733</v>
      </c>
      <c r="Z1270" s="35">
        <v>2016</v>
      </c>
      <c r="AA1270" s="35" t="s">
        <v>1734</v>
      </c>
      <c r="AB1270" s="35"/>
      <c r="AC1270" s="34"/>
      <c r="AD1270" s="34" t="s">
        <v>182</v>
      </c>
    </row>
    <row r="1271" spans="1:30" s="36" customFormat="1">
      <c r="A1271" s="39">
        <v>5056</v>
      </c>
      <c r="B1271" s="35" t="s">
        <v>385</v>
      </c>
      <c r="C1271" s="35" t="s">
        <v>1428</v>
      </c>
      <c r="D1271" s="33" t="s">
        <v>82</v>
      </c>
      <c r="E1271" s="33" t="str">
        <f>IF(D1271&gt;0,VLOOKUP(D1271,[2]lists!$C$6:$D$101,2,FALSE),"")</f>
        <v>Soybean</v>
      </c>
      <c r="F1271" s="35"/>
      <c r="G1271" s="38" t="s">
        <v>405</v>
      </c>
      <c r="H1271" s="35"/>
      <c r="I1271" s="35" t="s">
        <v>367</v>
      </c>
      <c r="J1271" s="35" t="s">
        <v>1730</v>
      </c>
      <c r="K1271" s="34" t="s">
        <v>252</v>
      </c>
      <c r="L1271" s="33"/>
      <c r="M1271" s="38" t="s">
        <v>179</v>
      </c>
      <c r="N1271" s="35">
        <f>IF(M1271&gt;0,VLOOKUP(M1271,[2]lists!$G$6:$H$144,2,FALSE),"")</f>
        <v>0</v>
      </c>
      <c r="O1271" s="35"/>
      <c r="P1271" s="35" t="s">
        <v>194</v>
      </c>
      <c r="Q1271" s="35" t="s">
        <v>198</v>
      </c>
      <c r="R1271" s="29"/>
      <c r="S1271" s="35"/>
      <c r="T1271" s="38"/>
      <c r="U1271" s="35" t="s">
        <v>1731</v>
      </c>
      <c r="V1271" s="34" t="s">
        <v>14</v>
      </c>
      <c r="W1271" s="35" t="s">
        <v>388</v>
      </c>
      <c r="X1271" s="35" t="s">
        <v>1732</v>
      </c>
      <c r="Y1271" s="35" t="s">
        <v>1733</v>
      </c>
      <c r="Z1271" s="35">
        <v>2016</v>
      </c>
      <c r="AA1271" s="35" t="s">
        <v>1734</v>
      </c>
      <c r="AB1271" s="35"/>
      <c r="AC1271" s="34"/>
      <c r="AD1271" s="34" t="s">
        <v>182</v>
      </c>
    </row>
    <row r="1272" spans="1:30" s="36" customFormat="1">
      <c r="A1272" s="39">
        <v>5056</v>
      </c>
      <c r="B1272" s="35" t="s">
        <v>385</v>
      </c>
      <c r="C1272" s="35" t="s">
        <v>1428</v>
      </c>
      <c r="D1272" s="33" t="s">
        <v>82</v>
      </c>
      <c r="E1272" s="33" t="str">
        <f>IF(D1272&gt;0,VLOOKUP(D1272,[2]lists!$C$6:$D$101,2,FALSE),"")</f>
        <v>Soybean</v>
      </c>
      <c r="F1272" s="35"/>
      <c r="G1272" s="38" t="s">
        <v>405</v>
      </c>
      <c r="H1272" s="35"/>
      <c r="I1272" s="35" t="s">
        <v>367</v>
      </c>
      <c r="J1272" s="35" t="s">
        <v>1730</v>
      </c>
      <c r="K1272" s="34" t="s">
        <v>252</v>
      </c>
      <c r="L1272" s="33"/>
      <c r="M1272" s="38" t="s">
        <v>200</v>
      </c>
      <c r="N1272" s="35">
        <f>IF(M1272&gt;0,VLOOKUP(M1272,[2]lists!$G$6:$H$144,2,FALSE),"")</f>
        <v>0</v>
      </c>
      <c r="O1272" s="35"/>
      <c r="P1272" s="35" t="s">
        <v>515</v>
      </c>
      <c r="Q1272" s="35" t="s">
        <v>195</v>
      </c>
      <c r="R1272" s="29"/>
      <c r="S1272" s="35"/>
      <c r="T1272" s="38"/>
      <c r="U1272" s="35" t="s">
        <v>1731</v>
      </c>
      <c r="V1272" s="34" t="s">
        <v>14</v>
      </c>
      <c r="W1272" s="35" t="s">
        <v>388</v>
      </c>
      <c r="X1272" s="35" t="s">
        <v>1732</v>
      </c>
      <c r="Y1272" s="35" t="s">
        <v>1733</v>
      </c>
      <c r="Z1272" s="35">
        <v>2016</v>
      </c>
      <c r="AA1272" s="35" t="s">
        <v>1734</v>
      </c>
      <c r="AB1272" s="35"/>
      <c r="AC1272" s="34"/>
      <c r="AD1272" s="34" t="s">
        <v>182</v>
      </c>
    </row>
    <row r="1273" spans="1:30" s="36" customFormat="1">
      <c r="A1273" s="39">
        <v>5056</v>
      </c>
      <c r="B1273" s="35" t="s">
        <v>385</v>
      </c>
      <c r="C1273" s="35" t="s">
        <v>1428</v>
      </c>
      <c r="D1273" s="33" t="s">
        <v>82</v>
      </c>
      <c r="E1273" s="33" t="str">
        <f>IF(D1273&gt;0,VLOOKUP(D1273,[2]lists!$C$6:$D$101,2,FALSE),"")</f>
        <v>Soybean</v>
      </c>
      <c r="F1273" s="35"/>
      <c r="G1273" s="38" t="s">
        <v>405</v>
      </c>
      <c r="H1273" s="35"/>
      <c r="I1273" s="35" t="s">
        <v>367</v>
      </c>
      <c r="J1273" s="35" t="s">
        <v>1730</v>
      </c>
      <c r="K1273" s="34" t="s">
        <v>252</v>
      </c>
      <c r="L1273" s="33"/>
      <c r="M1273" s="38" t="s">
        <v>354</v>
      </c>
      <c r="N1273" s="35">
        <f>IF(M1273&gt;0,VLOOKUP(M1273,[2]lists!$G$6:$H$144,2,FALSE),"")</f>
        <v>0</v>
      </c>
      <c r="O1273" s="35"/>
      <c r="P1273" s="35" t="s">
        <v>515</v>
      </c>
      <c r="Q1273" s="35" t="s">
        <v>195</v>
      </c>
      <c r="R1273" s="29"/>
      <c r="S1273" s="35"/>
      <c r="T1273" s="38"/>
      <c r="U1273" s="35" t="s">
        <v>1731</v>
      </c>
      <c r="V1273" s="34" t="s">
        <v>14</v>
      </c>
      <c r="W1273" s="35" t="s">
        <v>388</v>
      </c>
      <c r="X1273" s="35" t="s">
        <v>1732</v>
      </c>
      <c r="Y1273" s="35" t="s">
        <v>1733</v>
      </c>
      <c r="Z1273" s="35">
        <v>2016</v>
      </c>
      <c r="AA1273" s="35" t="s">
        <v>1734</v>
      </c>
      <c r="AB1273" s="35"/>
      <c r="AC1273" s="34"/>
      <c r="AD1273" s="34" t="s">
        <v>182</v>
      </c>
    </row>
    <row r="1274" spans="1:30" s="36" customFormat="1">
      <c r="A1274" s="39">
        <v>5057</v>
      </c>
      <c r="B1274" s="35" t="s">
        <v>385</v>
      </c>
      <c r="C1274" s="35" t="s">
        <v>1428</v>
      </c>
      <c r="D1274" s="33" t="s">
        <v>225</v>
      </c>
      <c r="E1274" s="33" t="str">
        <f>IF(D1274&gt;0,VLOOKUP(D1274,[2]lists!$C$6:$D$101,2,FALSE),"")</f>
        <v>Lupins</v>
      </c>
      <c r="F1274" s="35"/>
      <c r="G1274" s="38" t="s">
        <v>394</v>
      </c>
      <c r="H1274" s="35"/>
      <c r="I1274" s="35" t="s">
        <v>563</v>
      </c>
      <c r="J1274" s="35" t="s">
        <v>1735</v>
      </c>
      <c r="K1274" s="34" t="s">
        <v>252</v>
      </c>
      <c r="L1274" s="33"/>
      <c r="M1274" s="38" t="s">
        <v>273</v>
      </c>
      <c r="N1274" s="35">
        <f>IF(M1274&gt;0,VLOOKUP(M1274,[2]lists!$G$6:$H$144,2,FALSE),"")</f>
        <v>0</v>
      </c>
      <c r="O1274" s="35"/>
      <c r="P1274" s="35" t="s">
        <v>515</v>
      </c>
      <c r="Q1274" s="35" t="s">
        <v>198</v>
      </c>
      <c r="R1274" s="29"/>
      <c r="S1274" s="35"/>
      <c r="T1274" s="38"/>
      <c r="U1274" s="35" t="s">
        <v>1736</v>
      </c>
      <c r="V1274" s="34" t="s">
        <v>14</v>
      </c>
      <c r="W1274" s="35" t="s">
        <v>388</v>
      </c>
      <c r="X1274" s="35" t="s">
        <v>1737</v>
      </c>
      <c r="Y1274" s="35" t="s">
        <v>1738</v>
      </c>
      <c r="Z1274" s="35">
        <v>2014</v>
      </c>
      <c r="AA1274" s="35" t="s">
        <v>1739</v>
      </c>
      <c r="AB1274" s="35"/>
      <c r="AC1274" s="34"/>
      <c r="AD1274" s="34" t="s">
        <v>182</v>
      </c>
    </row>
    <row r="1275" spans="1:30" s="36" customFormat="1">
      <c r="A1275" s="39">
        <v>5057</v>
      </c>
      <c r="B1275" s="35" t="s">
        <v>385</v>
      </c>
      <c r="C1275" s="35" t="s">
        <v>1428</v>
      </c>
      <c r="D1275" s="33" t="s">
        <v>81</v>
      </c>
      <c r="E1275" s="33" t="str">
        <f>IF(D1275&gt;0,VLOOKUP(D1275,[2]lists!$C$6:$D$101,2,FALSE),"")</f>
        <v>Rapeseed</v>
      </c>
      <c r="F1275" s="35"/>
      <c r="G1275" s="38" t="s">
        <v>405</v>
      </c>
      <c r="H1275" s="35"/>
      <c r="I1275" s="35" t="s">
        <v>563</v>
      </c>
      <c r="J1275" s="35" t="s">
        <v>1735</v>
      </c>
      <c r="K1275" s="34" t="s">
        <v>252</v>
      </c>
      <c r="L1275" s="33"/>
      <c r="M1275" s="38" t="s">
        <v>273</v>
      </c>
      <c r="N1275" s="35">
        <f>IF(M1275&gt;0,VLOOKUP(M1275,[2]lists!$G$6:$H$144,2,FALSE),"")</f>
        <v>0</v>
      </c>
      <c r="O1275" s="35"/>
      <c r="P1275" s="35" t="s">
        <v>515</v>
      </c>
      <c r="Q1275" s="35" t="s">
        <v>195</v>
      </c>
      <c r="R1275" s="29"/>
      <c r="S1275" s="35"/>
      <c r="T1275" s="38"/>
      <c r="U1275" s="35" t="s">
        <v>1736</v>
      </c>
      <c r="V1275" s="34" t="s">
        <v>14</v>
      </c>
      <c r="W1275" s="35" t="s">
        <v>388</v>
      </c>
      <c r="X1275" s="35" t="s">
        <v>1737</v>
      </c>
      <c r="Y1275" s="35" t="s">
        <v>1738</v>
      </c>
      <c r="Z1275" s="35">
        <v>2014</v>
      </c>
      <c r="AA1275" s="35" t="s">
        <v>1739</v>
      </c>
      <c r="AB1275" s="35"/>
      <c r="AC1275" s="34"/>
      <c r="AD1275" s="34" t="s">
        <v>182</v>
      </c>
    </row>
    <row r="1276" spans="1:30" s="36" customFormat="1">
      <c r="A1276" s="39">
        <v>5057</v>
      </c>
      <c r="B1276" s="35" t="s">
        <v>385</v>
      </c>
      <c r="C1276" s="35" t="s">
        <v>1428</v>
      </c>
      <c r="D1276" s="33" t="s">
        <v>85</v>
      </c>
      <c r="E1276" s="33" t="str">
        <f>IF(D1276&gt;0,VLOOKUP(D1276,[2]lists!$C$6:$D$101,2,FALSE),"")</f>
        <v>Oat</v>
      </c>
      <c r="F1276" s="35"/>
      <c r="G1276" s="38" t="s">
        <v>405</v>
      </c>
      <c r="H1276" s="35"/>
      <c r="I1276" s="35" t="s">
        <v>563</v>
      </c>
      <c r="J1276" s="35" t="s">
        <v>1735</v>
      </c>
      <c r="K1276" s="34" t="s">
        <v>252</v>
      </c>
      <c r="L1276" s="33"/>
      <c r="M1276" s="38" t="s">
        <v>273</v>
      </c>
      <c r="N1276" s="35">
        <f>IF(M1276&gt;0,VLOOKUP(M1276,[2]lists!$G$6:$H$144,2,FALSE),"")</f>
        <v>0</v>
      </c>
      <c r="O1276" s="35"/>
      <c r="P1276" s="35" t="s">
        <v>515</v>
      </c>
      <c r="Q1276" s="35" t="s">
        <v>195</v>
      </c>
      <c r="R1276" s="29"/>
      <c r="S1276" s="35"/>
      <c r="T1276" s="38"/>
      <c r="U1276" s="35" t="s">
        <v>1736</v>
      </c>
      <c r="V1276" s="34" t="s">
        <v>14</v>
      </c>
      <c r="W1276" s="35" t="s">
        <v>388</v>
      </c>
      <c r="X1276" s="35" t="s">
        <v>1737</v>
      </c>
      <c r="Y1276" s="35" t="s">
        <v>1738</v>
      </c>
      <c r="Z1276" s="35">
        <v>2014</v>
      </c>
      <c r="AA1276" s="35" t="s">
        <v>1739</v>
      </c>
      <c r="AB1276" s="35"/>
      <c r="AC1276" s="34"/>
      <c r="AD1276" s="34" t="s">
        <v>182</v>
      </c>
    </row>
    <row r="1277" spans="1:30" s="36" customFormat="1">
      <c r="A1277" s="39">
        <v>5057</v>
      </c>
      <c r="B1277" s="35" t="s">
        <v>385</v>
      </c>
      <c r="C1277" s="35" t="s">
        <v>1428</v>
      </c>
      <c r="D1277" s="33" t="s">
        <v>82</v>
      </c>
      <c r="E1277" s="33" t="str">
        <f>IF(D1277&gt;0,VLOOKUP(D1277,[2]lists!$C$6:$D$101,2,FALSE),"")</f>
        <v>Soybean</v>
      </c>
      <c r="F1277" s="35"/>
      <c r="G1277" s="38" t="s">
        <v>405</v>
      </c>
      <c r="H1277" s="35"/>
      <c r="I1277" s="35" t="s">
        <v>563</v>
      </c>
      <c r="J1277" s="35" t="s">
        <v>1735</v>
      </c>
      <c r="K1277" s="34" t="s">
        <v>252</v>
      </c>
      <c r="L1277" s="33"/>
      <c r="M1277" s="38" t="s">
        <v>273</v>
      </c>
      <c r="N1277" s="35">
        <f>IF(M1277&gt;0,VLOOKUP(M1277,[2]lists!$G$6:$H$144,2,FALSE),"")</f>
        <v>0</v>
      </c>
      <c r="O1277" s="35"/>
      <c r="P1277" s="35" t="s">
        <v>515</v>
      </c>
      <c r="Q1277" s="35" t="s">
        <v>195</v>
      </c>
      <c r="R1277" s="29"/>
      <c r="S1277" s="35"/>
      <c r="T1277" s="38"/>
      <c r="U1277" s="35" t="s">
        <v>1736</v>
      </c>
      <c r="V1277" s="34" t="s">
        <v>14</v>
      </c>
      <c r="W1277" s="35" t="s">
        <v>388</v>
      </c>
      <c r="X1277" s="35" t="s">
        <v>1737</v>
      </c>
      <c r="Y1277" s="35" t="s">
        <v>1738</v>
      </c>
      <c r="Z1277" s="35">
        <v>2014</v>
      </c>
      <c r="AA1277" s="35" t="s">
        <v>1739</v>
      </c>
      <c r="AB1277" s="35"/>
      <c r="AC1277" s="34"/>
      <c r="AD1277" s="34" t="s">
        <v>182</v>
      </c>
    </row>
    <row r="1278" spans="1:30" s="36" customFormat="1">
      <c r="A1278" s="39">
        <v>5057</v>
      </c>
      <c r="B1278" s="35" t="s">
        <v>385</v>
      </c>
      <c r="C1278" s="35" t="s">
        <v>1428</v>
      </c>
      <c r="D1278" s="33" t="s">
        <v>72</v>
      </c>
      <c r="E1278" s="33" t="str">
        <f>IF(D1278&gt;0,VLOOKUP(D1278,[2]lists!$C$6:$D$101,2,FALSE),"")</f>
        <v>Barley</v>
      </c>
      <c r="F1278" s="35"/>
      <c r="G1278" s="38" t="s">
        <v>405</v>
      </c>
      <c r="H1278" s="35"/>
      <c r="I1278" s="35" t="s">
        <v>563</v>
      </c>
      <c r="J1278" s="35" t="s">
        <v>1735</v>
      </c>
      <c r="K1278" s="34" t="s">
        <v>252</v>
      </c>
      <c r="L1278" s="33"/>
      <c r="M1278" s="38" t="s">
        <v>273</v>
      </c>
      <c r="N1278" s="35">
        <f>IF(M1278&gt;0,VLOOKUP(M1278,[2]lists!$G$6:$H$144,2,FALSE),"")</f>
        <v>0</v>
      </c>
      <c r="O1278" s="35"/>
      <c r="P1278" s="35" t="s">
        <v>515</v>
      </c>
      <c r="Q1278" s="35" t="s">
        <v>195</v>
      </c>
      <c r="R1278" s="29"/>
      <c r="S1278" s="35"/>
      <c r="T1278" s="38"/>
      <c r="U1278" s="35" t="s">
        <v>1736</v>
      </c>
      <c r="V1278" s="34" t="s">
        <v>14</v>
      </c>
      <c r="W1278" s="35" t="s">
        <v>388</v>
      </c>
      <c r="X1278" s="35" t="s">
        <v>1737</v>
      </c>
      <c r="Y1278" s="35" t="s">
        <v>1738</v>
      </c>
      <c r="Z1278" s="35">
        <v>2014</v>
      </c>
      <c r="AA1278" s="35" t="s">
        <v>1739</v>
      </c>
      <c r="AB1278" s="35"/>
      <c r="AC1278" s="34"/>
      <c r="AD1278" s="34" t="s">
        <v>182</v>
      </c>
    </row>
    <row r="1279" spans="1:30" s="36" customFormat="1">
      <c r="A1279" s="39">
        <v>5057</v>
      </c>
      <c r="B1279" s="35" t="s">
        <v>385</v>
      </c>
      <c r="C1279" s="35" t="s">
        <v>1428</v>
      </c>
      <c r="D1279" s="33" t="s">
        <v>77</v>
      </c>
      <c r="E1279" s="33" t="str">
        <f>IF(D1279&gt;0,VLOOKUP(D1279,[2]lists!$C$6:$D$101,2,FALSE),"")</f>
        <v>Linseed</v>
      </c>
      <c r="F1279" s="35"/>
      <c r="G1279" s="38" t="s">
        <v>394</v>
      </c>
      <c r="H1279" s="35"/>
      <c r="I1279" s="35" t="s">
        <v>563</v>
      </c>
      <c r="J1279" s="35" t="s">
        <v>1735</v>
      </c>
      <c r="K1279" s="34" t="s">
        <v>252</v>
      </c>
      <c r="L1279" s="33"/>
      <c r="M1279" s="38" t="s">
        <v>273</v>
      </c>
      <c r="N1279" s="35">
        <f>IF(M1279&gt;0,VLOOKUP(M1279,[2]lists!$G$6:$H$144,2,FALSE),"")</f>
        <v>0</v>
      </c>
      <c r="O1279" s="35"/>
      <c r="P1279" s="35" t="s">
        <v>515</v>
      </c>
      <c r="Q1279" s="35" t="s">
        <v>195</v>
      </c>
      <c r="R1279" s="29"/>
      <c r="S1279" s="35"/>
      <c r="T1279" s="38"/>
      <c r="U1279" s="35" t="s">
        <v>1736</v>
      </c>
      <c r="V1279" s="34" t="s">
        <v>14</v>
      </c>
      <c r="W1279" s="35" t="s">
        <v>388</v>
      </c>
      <c r="X1279" s="35" t="s">
        <v>1737</v>
      </c>
      <c r="Y1279" s="35" t="s">
        <v>1738</v>
      </c>
      <c r="Z1279" s="35">
        <v>2014</v>
      </c>
      <c r="AA1279" s="35" t="s">
        <v>1739</v>
      </c>
      <c r="AB1279" s="35"/>
      <c r="AC1279" s="34"/>
      <c r="AD1279" s="34" t="s">
        <v>182</v>
      </c>
    </row>
    <row r="1280" spans="1:30" s="36" customFormat="1">
      <c r="A1280" s="39">
        <v>5057</v>
      </c>
      <c r="B1280" s="35" t="s">
        <v>385</v>
      </c>
      <c r="C1280" s="35" t="s">
        <v>1428</v>
      </c>
      <c r="D1280" s="33" t="s">
        <v>78</v>
      </c>
      <c r="E1280" s="33" t="str">
        <f>IF(D1280&gt;0,VLOOKUP(D1280,[2]lists!$C$6:$D$101,2,FALSE),"")</f>
        <v>Luzerne (= alfalfa)</v>
      </c>
      <c r="F1280" s="35"/>
      <c r="G1280" s="38" t="s">
        <v>394</v>
      </c>
      <c r="H1280" s="35"/>
      <c r="I1280" s="35" t="s">
        <v>563</v>
      </c>
      <c r="J1280" s="35" t="s">
        <v>1735</v>
      </c>
      <c r="K1280" s="34" t="s">
        <v>252</v>
      </c>
      <c r="L1280" s="33"/>
      <c r="M1280" s="38" t="s">
        <v>273</v>
      </c>
      <c r="N1280" s="35">
        <f>IF(M1280&gt;0,VLOOKUP(M1280,[2]lists!$G$6:$H$144,2,FALSE),"")</f>
        <v>0</v>
      </c>
      <c r="O1280" s="35"/>
      <c r="P1280" s="35" t="s">
        <v>515</v>
      </c>
      <c r="Q1280" s="35" t="s">
        <v>195</v>
      </c>
      <c r="R1280" s="29"/>
      <c r="S1280" s="35"/>
      <c r="T1280" s="38"/>
      <c r="U1280" s="35" t="s">
        <v>1736</v>
      </c>
      <c r="V1280" s="34" t="s">
        <v>14</v>
      </c>
      <c r="W1280" s="35" t="s">
        <v>388</v>
      </c>
      <c r="X1280" s="35" t="s">
        <v>1737</v>
      </c>
      <c r="Y1280" s="35" t="s">
        <v>1738</v>
      </c>
      <c r="Z1280" s="35">
        <v>2014</v>
      </c>
      <c r="AA1280" s="35" t="s">
        <v>1739</v>
      </c>
      <c r="AB1280" s="35"/>
      <c r="AC1280" s="34"/>
      <c r="AD1280" s="34" t="s">
        <v>182</v>
      </c>
    </row>
    <row r="1281" spans="1:30" s="36" customFormat="1">
      <c r="A1281" s="39">
        <v>5057</v>
      </c>
      <c r="B1281" s="35" t="s">
        <v>385</v>
      </c>
      <c r="C1281" s="35" t="s">
        <v>1428</v>
      </c>
      <c r="D1281" s="33" t="s">
        <v>86</v>
      </c>
      <c r="E1281" s="33" t="str">
        <f>IF(D1281&gt;0,VLOOKUP(D1281,[2]lists!$C$6:$D$101,2,FALSE),"")</f>
        <v>Rice</v>
      </c>
      <c r="F1281" s="35"/>
      <c r="G1281" s="38" t="s">
        <v>405</v>
      </c>
      <c r="H1281" s="35"/>
      <c r="I1281" s="35" t="s">
        <v>563</v>
      </c>
      <c r="J1281" s="35" t="s">
        <v>1735</v>
      </c>
      <c r="K1281" s="34" t="s">
        <v>252</v>
      </c>
      <c r="L1281" s="33"/>
      <c r="M1281" s="38" t="s">
        <v>273</v>
      </c>
      <c r="N1281" s="35">
        <f>IF(M1281&gt;0,VLOOKUP(M1281,[2]lists!$G$6:$H$144,2,FALSE),"")</f>
        <v>0</v>
      </c>
      <c r="O1281" s="35"/>
      <c r="P1281" s="35" t="s">
        <v>515</v>
      </c>
      <c r="Q1281" s="35" t="s">
        <v>195</v>
      </c>
      <c r="R1281" s="29"/>
      <c r="S1281" s="35"/>
      <c r="T1281" s="38"/>
      <c r="U1281" s="35" t="s">
        <v>1736</v>
      </c>
      <c r="V1281" s="34" t="s">
        <v>14</v>
      </c>
      <c r="W1281" s="35" t="s">
        <v>388</v>
      </c>
      <c r="X1281" s="35" t="s">
        <v>1737</v>
      </c>
      <c r="Y1281" s="35" t="s">
        <v>1738</v>
      </c>
      <c r="Z1281" s="35">
        <v>2014</v>
      </c>
      <c r="AA1281" s="35" t="s">
        <v>1739</v>
      </c>
      <c r="AB1281" s="35"/>
      <c r="AC1281" s="34"/>
      <c r="AD1281" s="34" t="s">
        <v>182</v>
      </c>
    </row>
    <row r="1282" spans="1:30" s="36" customFormat="1">
      <c r="A1282" s="39">
        <v>5057</v>
      </c>
      <c r="B1282" s="35" t="s">
        <v>385</v>
      </c>
      <c r="C1282" s="35" t="s">
        <v>1428</v>
      </c>
      <c r="D1282" s="33" t="s">
        <v>211</v>
      </c>
      <c r="E1282" s="33" t="str">
        <f>IF(D1282&gt;0,VLOOKUP(D1282,[2]lists!$C$6:$D$101,2,FALSE),"")</f>
        <v>Rye</v>
      </c>
      <c r="F1282" s="35"/>
      <c r="G1282" s="38" t="s">
        <v>405</v>
      </c>
      <c r="H1282" s="35"/>
      <c r="I1282" s="35" t="s">
        <v>563</v>
      </c>
      <c r="J1282" s="35" t="s">
        <v>1735</v>
      </c>
      <c r="K1282" s="34" t="s">
        <v>252</v>
      </c>
      <c r="L1282" s="33"/>
      <c r="M1282" s="38" t="s">
        <v>273</v>
      </c>
      <c r="N1282" s="35">
        <f>IF(M1282&gt;0,VLOOKUP(M1282,[2]lists!$G$6:$H$144,2,FALSE),"")</f>
        <v>0</v>
      </c>
      <c r="O1282" s="35"/>
      <c r="P1282" s="35" t="s">
        <v>515</v>
      </c>
      <c r="Q1282" s="35" t="s">
        <v>195</v>
      </c>
      <c r="R1282" s="29"/>
      <c r="S1282" s="35"/>
      <c r="T1282" s="38"/>
      <c r="U1282" s="35" t="s">
        <v>1736</v>
      </c>
      <c r="V1282" s="34" t="s">
        <v>14</v>
      </c>
      <c r="W1282" s="35" t="s">
        <v>388</v>
      </c>
      <c r="X1282" s="35" t="s">
        <v>1737</v>
      </c>
      <c r="Y1282" s="35" t="s">
        <v>1738</v>
      </c>
      <c r="Z1282" s="35">
        <v>2014</v>
      </c>
      <c r="AA1282" s="35" t="s">
        <v>1739</v>
      </c>
      <c r="AB1282" s="35"/>
      <c r="AC1282" s="34"/>
      <c r="AD1282" s="34" t="s">
        <v>182</v>
      </c>
    </row>
    <row r="1283" spans="1:30" s="36" customFormat="1">
      <c r="A1283" s="39">
        <v>5057</v>
      </c>
      <c r="B1283" s="35" t="s">
        <v>385</v>
      </c>
      <c r="C1283" s="35" t="s">
        <v>1428</v>
      </c>
      <c r="D1283" s="33" t="s">
        <v>80</v>
      </c>
      <c r="E1283" s="33" t="str">
        <f>IF(D1283&gt;0,VLOOKUP(D1283,[2]lists!$C$6:$D$101,2,FALSE),"")</f>
        <v>Potato</v>
      </c>
      <c r="F1283" s="35"/>
      <c r="G1283" s="38" t="s">
        <v>405</v>
      </c>
      <c r="H1283" s="35"/>
      <c r="I1283" s="35" t="s">
        <v>563</v>
      </c>
      <c r="J1283" s="35" t="s">
        <v>1735</v>
      </c>
      <c r="K1283" s="34" t="s">
        <v>252</v>
      </c>
      <c r="L1283" s="33"/>
      <c r="M1283" s="38" t="s">
        <v>273</v>
      </c>
      <c r="N1283" s="35">
        <f>IF(M1283&gt;0,VLOOKUP(M1283,[2]lists!$G$6:$H$144,2,FALSE),"")</f>
        <v>0</v>
      </c>
      <c r="O1283" s="35"/>
      <c r="P1283" s="35" t="s">
        <v>515</v>
      </c>
      <c r="Q1283" s="35" t="s">
        <v>195</v>
      </c>
      <c r="R1283" s="29"/>
      <c r="S1283" s="35"/>
      <c r="T1283" s="38"/>
      <c r="U1283" s="35" t="s">
        <v>1736</v>
      </c>
      <c r="V1283" s="34" t="s">
        <v>14</v>
      </c>
      <c r="W1283" s="35" t="s">
        <v>388</v>
      </c>
      <c r="X1283" s="35" t="s">
        <v>1737</v>
      </c>
      <c r="Y1283" s="35" t="s">
        <v>1738</v>
      </c>
      <c r="Z1283" s="35">
        <v>2014</v>
      </c>
      <c r="AA1283" s="35" t="s">
        <v>1739</v>
      </c>
      <c r="AB1283" s="35"/>
      <c r="AC1283" s="34"/>
      <c r="AD1283" s="34" t="s">
        <v>182</v>
      </c>
    </row>
    <row r="1284" spans="1:30" s="36" customFormat="1">
      <c r="A1284" s="39">
        <v>5057</v>
      </c>
      <c r="B1284" s="35" t="s">
        <v>385</v>
      </c>
      <c r="C1284" s="35" t="s">
        <v>1428</v>
      </c>
      <c r="D1284" s="33" t="s">
        <v>74</v>
      </c>
      <c r="E1284" s="33" t="str">
        <f>IF(D1284&gt;0,VLOOKUP(D1284,[2]lists!$C$6:$D$101,2,FALSE),"")</f>
        <v>Clover</v>
      </c>
      <c r="F1284" s="35"/>
      <c r="G1284" s="38" t="s">
        <v>394</v>
      </c>
      <c r="H1284" s="35"/>
      <c r="I1284" s="35" t="s">
        <v>563</v>
      </c>
      <c r="J1284" s="35" t="s">
        <v>1735</v>
      </c>
      <c r="K1284" s="34" t="s">
        <v>252</v>
      </c>
      <c r="L1284" s="33"/>
      <c r="M1284" s="38" t="s">
        <v>273</v>
      </c>
      <c r="N1284" s="35">
        <f>IF(M1284&gt;0,VLOOKUP(M1284,[2]lists!$G$6:$H$144,2,FALSE),"")</f>
        <v>0</v>
      </c>
      <c r="O1284" s="35"/>
      <c r="P1284" s="35" t="s">
        <v>515</v>
      </c>
      <c r="Q1284" s="35" t="s">
        <v>195</v>
      </c>
      <c r="R1284" s="29"/>
      <c r="S1284" s="35"/>
      <c r="T1284" s="38"/>
      <c r="U1284" s="35" t="s">
        <v>1736</v>
      </c>
      <c r="V1284" s="34" t="s">
        <v>14</v>
      </c>
      <c r="W1284" s="35" t="s">
        <v>388</v>
      </c>
      <c r="X1284" s="35" t="s">
        <v>1737</v>
      </c>
      <c r="Y1284" s="35" t="s">
        <v>1738</v>
      </c>
      <c r="Z1284" s="35">
        <v>2014</v>
      </c>
      <c r="AA1284" s="35" t="s">
        <v>1739</v>
      </c>
      <c r="AB1284" s="35"/>
      <c r="AC1284" s="34"/>
      <c r="AD1284" s="34" t="s">
        <v>182</v>
      </c>
    </row>
    <row r="1285" spans="1:30" s="36" customFormat="1">
      <c r="A1285" s="39">
        <v>5057</v>
      </c>
      <c r="B1285" s="35" t="s">
        <v>385</v>
      </c>
      <c r="C1285" s="35" t="s">
        <v>1428</v>
      </c>
      <c r="D1285" s="33" t="s">
        <v>84</v>
      </c>
      <c r="E1285" s="33" t="str">
        <f>IF(D1285&gt;0,VLOOKUP(D1285,[2]lists!$C$6:$D$101,2,FALSE),"")</f>
        <v>Wheat</v>
      </c>
      <c r="F1285" s="35"/>
      <c r="G1285" s="38" t="s">
        <v>405</v>
      </c>
      <c r="H1285" s="35"/>
      <c r="I1285" s="35" t="s">
        <v>563</v>
      </c>
      <c r="J1285" s="35" t="s">
        <v>1735</v>
      </c>
      <c r="K1285" s="34" t="s">
        <v>252</v>
      </c>
      <c r="L1285" s="33"/>
      <c r="M1285" s="38" t="s">
        <v>273</v>
      </c>
      <c r="N1285" s="35">
        <f>IF(M1285&gt;0,VLOOKUP(M1285,[2]lists!$G$6:$H$144,2,FALSE),"")</f>
        <v>0</v>
      </c>
      <c r="O1285" s="35"/>
      <c r="P1285" s="35" t="s">
        <v>515</v>
      </c>
      <c r="Q1285" s="35" t="s">
        <v>195</v>
      </c>
      <c r="R1285" s="29"/>
      <c r="S1285" s="35"/>
      <c r="T1285" s="38"/>
      <c r="U1285" s="35" t="s">
        <v>1736</v>
      </c>
      <c r="V1285" s="34" t="s">
        <v>14</v>
      </c>
      <c r="W1285" s="35" t="s">
        <v>388</v>
      </c>
      <c r="X1285" s="35" t="s">
        <v>1737</v>
      </c>
      <c r="Y1285" s="35" t="s">
        <v>1738</v>
      </c>
      <c r="Z1285" s="35">
        <v>2014</v>
      </c>
      <c r="AA1285" s="35" t="s">
        <v>1739</v>
      </c>
      <c r="AB1285" s="35"/>
      <c r="AC1285" s="34"/>
      <c r="AD1285" s="34" t="s">
        <v>182</v>
      </c>
    </row>
    <row r="1286" spans="1:30" s="36" customFormat="1">
      <c r="A1286" s="39">
        <v>5057</v>
      </c>
      <c r="B1286" s="35" t="s">
        <v>385</v>
      </c>
      <c r="C1286" s="35" t="s">
        <v>1428</v>
      </c>
      <c r="D1286" s="33" t="s">
        <v>87</v>
      </c>
      <c r="E1286" s="33" t="str">
        <f>IF(D1286&gt;0,VLOOKUP(D1286,[2]lists!$C$6:$D$101,2,FALSE),"")</f>
        <v>Triticale</v>
      </c>
      <c r="F1286" s="35"/>
      <c r="G1286" s="38" t="s">
        <v>405</v>
      </c>
      <c r="H1286" s="35"/>
      <c r="I1286" s="35" t="s">
        <v>563</v>
      </c>
      <c r="J1286" s="35" t="s">
        <v>1735</v>
      </c>
      <c r="K1286" s="34" t="s">
        <v>252</v>
      </c>
      <c r="L1286" s="33"/>
      <c r="M1286" s="38" t="s">
        <v>273</v>
      </c>
      <c r="N1286" s="35">
        <f>IF(M1286&gt;0,VLOOKUP(M1286,[2]lists!$G$6:$H$144,2,FALSE),"")</f>
        <v>0</v>
      </c>
      <c r="O1286" s="35"/>
      <c r="P1286" s="35" t="s">
        <v>515</v>
      </c>
      <c r="Q1286" s="35" t="s">
        <v>195</v>
      </c>
      <c r="R1286" s="29"/>
      <c r="S1286" s="35"/>
      <c r="T1286" s="38"/>
      <c r="U1286" s="35" t="s">
        <v>1736</v>
      </c>
      <c r="V1286" s="34" t="s">
        <v>14</v>
      </c>
      <c r="W1286" s="35" t="s">
        <v>388</v>
      </c>
      <c r="X1286" s="35" t="s">
        <v>1737</v>
      </c>
      <c r="Y1286" s="35" t="s">
        <v>1738</v>
      </c>
      <c r="Z1286" s="35">
        <v>2014</v>
      </c>
      <c r="AA1286" s="35" t="s">
        <v>1739</v>
      </c>
      <c r="AB1286" s="35"/>
      <c r="AC1286" s="34"/>
      <c r="AD1286" s="34" t="s">
        <v>182</v>
      </c>
    </row>
    <row r="1287" spans="1:30" s="36" customFormat="1">
      <c r="A1287" s="39">
        <v>5057</v>
      </c>
      <c r="B1287" s="35" t="s">
        <v>385</v>
      </c>
      <c r="C1287" s="35" t="s">
        <v>1428</v>
      </c>
      <c r="D1287" s="33" t="s">
        <v>79</v>
      </c>
      <c r="E1287" s="33" t="str">
        <f>IF(D1287&gt;0,VLOOKUP(D1287,[2]lists!$C$6:$D$101,2,FALSE),"")</f>
        <v>Maize (corn)</v>
      </c>
      <c r="F1287" s="35"/>
      <c r="G1287" s="38" t="s">
        <v>405</v>
      </c>
      <c r="H1287" s="35"/>
      <c r="I1287" s="35" t="s">
        <v>563</v>
      </c>
      <c r="J1287" s="35" t="s">
        <v>1735</v>
      </c>
      <c r="K1287" s="34" t="s">
        <v>252</v>
      </c>
      <c r="L1287" s="33"/>
      <c r="M1287" s="38" t="s">
        <v>273</v>
      </c>
      <c r="N1287" s="35">
        <f>IF(M1287&gt;0,VLOOKUP(M1287,[2]lists!$G$6:$H$144,2,FALSE),"")</f>
        <v>0</v>
      </c>
      <c r="O1287" s="35"/>
      <c r="P1287" s="35" t="s">
        <v>515</v>
      </c>
      <c r="Q1287" s="35" t="s">
        <v>195</v>
      </c>
      <c r="R1287" s="29"/>
      <c r="S1287" s="35"/>
      <c r="T1287" s="38"/>
      <c r="U1287" s="35" t="s">
        <v>1736</v>
      </c>
      <c r="V1287" s="34" t="s">
        <v>14</v>
      </c>
      <c r="W1287" s="35" t="s">
        <v>388</v>
      </c>
      <c r="X1287" s="35" t="s">
        <v>1737</v>
      </c>
      <c r="Y1287" s="35" t="s">
        <v>1738</v>
      </c>
      <c r="Z1287" s="35">
        <v>2014</v>
      </c>
      <c r="AA1287" s="35" t="s">
        <v>1739</v>
      </c>
      <c r="AB1287" s="35"/>
      <c r="AC1287" s="34"/>
      <c r="AD1287" s="34" t="s">
        <v>182</v>
      </c>
    </row>
    <row r="1288" spans="1:30" s="36" customFormat="1">
      <c r="A1288" s="39">
        <v>5057</v>
      </c>
      <c r="B1288" s="35" t="s">
        <v>385</v>
      </c>
      <c r="C1288" s="35" t="s">
        <v>1428</v>
      </c>
      <c r="D1288" s="33" t="s">
        <v>75</v>
      </c>
      <c r="E1288" s="33" t="str">
        <f>IF(D1288&gt;0,VLOOKUP(D1288,[2]lists!$C$6:$D$101,2,FALSE),"")</f>
        <v>Faba bean</v>
      </c>
      <c r="F1288" s="35"/>
      <c r="G1288" s="38" t="s">
        <v>405</v>
      </c>
      <c r="H1288" s="35"/>
      <c r="I1288" s="35" t="s">
        <v>563</v>
      </c>
      <c r="J1288" s="35" t="s">
        <v>1735</v>
      </c>
      <c r="K1288" s="34" t="s">
        <v>252</v>
      </c>
      <c r="L1288" s="33"/>
      <c r="M1288" s="38" t="s">
        <v>273</v>
      </c>
      <c r="N1288" s="35">
        <f>IF(M1288&gt;0,VLOOKUP(M1288,[2]lists!$G$6:$H$144,2,FALSE),"")</f>
        <v>0</v>
      </c>
      <c r="O1288" s="35"/>
      <c r="P1288" s="35" t="s">
        <v>515</v>
      </c>
      <c r="Q1288" s="35" t="s">
        <v>195</v>
      </c>
      <c r="R1288" s="29"/>
      <c r="S1288" s="35"/>
      <c r="T1288" s="38"/>
      <c r="U1288" s="35" t="s">
        <v>1736</v>
      </c>
      <c r="V1288" s="34" t="s">
        <v>14</v>
      </c>
      <c r="W1288" s="35" t="s">
        <v>388</v>
      </c>
      <c r="X1288" s="35" t="s">
        <v>1737</v>
      </c>
      <c r="Y1288" s="35" t="s">
        <v>1738</v>
      </c>
      <c r="Z1288" s="35">
        <v>2014</v>
      </c>
      <c r="AA1288" s="35" t="s">
        <v>1739</v>
      </c>
      <c r="AB1288" s="35"/>
      <c r="AC1288" s="34"/>
      <c r="AD1288" s="34" t="s">
        <v>182</v>
      </c>
    </row>
    <row r="1289" spans="1:30" s="36" customFormat="1">
      <c r="A1289" s="39">
        <v>5057</v>
      </c>
      <c r="B1289" s="35" t="s">
        <v>385</v>
      </c>
      <c r="C1289" s="35" t="s">
        <v>1428</v>
      </c>
      <c r="D1289" s="33" t="s">
        <v>118</v>
      </c>
      <c r="E1289" s="33" t="str">
        <f>IF(D1289&gt;0,VLOOKUP(D1289,[2]lists!$C$6:$D$101,2,FALSE),"")</f>
        <v>Vetch</v>
      </c>
      <c r="F1289" s="35"/>
      <c r="G1289" s="38" t="s">
        <v>394</v>
      </c>
      <c r="H1289" s="35"/>
      <c r="I1289" s="35" t="s">
        <v>563</v>
      </c>
      <c r="J1289" s="35" t="s">
        <v>1735</v>
      </c>
      <c r="K1289" s="34" t="s">
        <v>252</v>
      </c>
      <c r="L1289" s="33"/>
      <c r="M1289" s="38" t="s">
        <v>273</v>
      </c>
      <c r="N1289" s="35">
        <f>IF(M1289&gt;0,VLOOKUP(M1289,[2]lists!$G$6:$H$144,2,FALSE),"")</f>
        <v>0</v>
      </c>
      <c r="O1289" s="35"/>
      <c r="P1289" s="35" t="s">
        <v>515</v>
      </c>
      <c r="Q1289" s="35" t="s">
        <v>195</v>
      </c>
      <c r="R1289" s="29"/>
      <c r="S1289" s="35"/>
      <c r="T1289" s="38"/>
      <c r="U1289" s="35" t="s">
        <v>1736</v>
      </c>
      <c r="V1289" s="34" t="s">
        <v>14</v>
      </c>
      <c r="W1289" s="35" t="s">
        <v>388</v>
      </c>
      <c r="X1289" s="35" t="s">
        <v>1737</v>
      </c>
      <c r="Y1289" s="35" t="s">
        <v>1738</v>
      </c>
      <c r="Z1289" s="35">
        <v>2014</v>
      </c>
      <c r="AA1289" s="35" t="s">
        <v>1739</v>
      </c>
      <c r="AB1289" s="35"/>
      <c r="AC1289" s="34"/>
      <c r="AD1289" s="34" t="s">
        <v>182</v>
      </c>
    </row>
    <row r="1290" spans="1:30" s="36" customFormat="1">
      <c r="A1290" s="39">
        <v>5057</v>
      </c>
      <c r="B1290" s="35" t="s">
        <v>385</v>
      </c>
      <c r="C1290" s="35" t="s">
        <v>1428</v>
      </c>
      <c r="D1290" s="33" t="s">
        <v>246</v>
      </c>
      <c r="E1290" s="33" t="str">
        <f>IF(D1290&gt;0,VLOOKUP(D1290,[2]lists!$C$6:$D$101,2,FALSE),"")</f>
        <v>Persian/reversed clover</v>
      </c>
      <c r="F1290" s="35"/>
      <c r="G1290" s="38" t="s">
        <v>394</v>
      </c>
      <c r="H1290" s="35"/>
      <c r="I1290" s="35" t="s">
        <v>563</v>
      </c>
      <c r="J1290" s="35" t="s">
        <v>1735</v>
      </c>
      <c r="K1290" s="34" t="s">
        <v>252</v>
      </c>
      <c r="L1290" s="33"/>
      <c r="M1290" s="38" t="s">
        <v>273</v>
      </c>
      <c r="N1290" s="35">
        <f>IF(M1290&gt;0,VLOOKUP(M1290,[2]lists!$G$6:$H$144,2,FALSE),"")</f>
        <v>0</v>
      </c>
      <c r="O1290" s="35"/>
      <c r="P1290" s="35" t="s">
        <v>515</v>
      </c>
      <c r="Q1290" s="35" t="s">
        <v>195</v>
      </c>
      <c r="R1290" s="29"/>
      <c r="S1290" s="35"/>
      <c r="T1290" s="38"/>
      <c r="U1290" s="35" t="s">
        <v>1736</v>
      </c>
      <c r="V1290" s="34" t="s">
        <v>14</v>
      </c>
      <c r="W1290" s="35" t="s">
        <v>388</v>
      </c>
      <c r="X1290" s="35" t="s">
        <v>1737</v>
      </c>
      <c r="Y1290" s="35" t="s">
        <v>1738</v>
      </c>
      <c r="Z1290" s="35">
        <v>2014</v>
      </c>
      <c r="AA1290" s="35" t="s">
        <v>1739</v>
      </c>
      <c r="AB1290" s="35"/>
      <c r="AC1290" s="34"/>
      <c r="AD1290" s="34" t="s">
        <v>182</v>
      </c>
    </row>
    <row r="1291" spans="1:30" s="36" customFormat="1">
      <c r="A1291" s="39">
        <v>5057</v>
      </c>
      <c r="B1291" s="35" t="s">
        <v>385</v>
      </c>
      <c r="C1291" s="35" t="s">
        <v>1428</v>
      </c>
      <c r="D1291" s="33" t="s">
        <v>245</v>
      </c>
      <c r="E1291" s="33" t="str">
        <f>IF(D1291&gt;0,VLOOKUP(D1291,[2]lists!$C$6:$D$101,2,FALSE),"")</f>
        <v>White clover</v>
      </c>
      <c r="F1291" s="35"/>
      <c r="G1291" s="38" t="s">
        <v>394</v>
      </c>
      <c r="H1291" s="35"/>
      <c r="I1291" s="35" t="s">
        <v>563</v>
      </c>
      <c r="J1291" s="35" t="s">
        <v>1735</v>
      </c>
      <c r="K1291" s="34" t="s">
        <v>252</v>
      </c>
      <c r="L1291" s="33"/>
      <c r="M1291" s="38" t="s">
        <v>273</v>
      </c>
      <c r="N1291" s="35">
        <f>IF(M1291&gt;0,VLOOKUP(M1291,[2]lists!$G$6:$H$144,2,FALSE),"")</f>
        <v>0</v>
      </c>
      <c r="O1291" s="35"/>
      <c r="P1291" s="35" t="s">
        <v>515</v>
      </c>
      <c r="Q1291" s="35" t="s">
        <v>195</v>
      </c>
      <c r="R1291" s="29"/>
      <c r="S1291" s="35"/>
      <c r="T1291" s="38"/>
      <c r="U1291" s="35" t="s">
        <v>1736</v>
      </c>
      <c r="V1291" s="34" t="s">
        <v>14</v>
      </c>
      <c r="W1291" s="35" t="s">
        <v>388</v>
      </c>
      <c r="X1291" s="35" t="s">
        <v>1737</v>
      </c>
      <c r="Y1291" s="35" t="s">
        <v>1738</v>
      </c>
      <c r="Z1291" s="35">
        <v>2014</v>
      </c>
      <c r="AA1291" s="35" t="s">
        <v>1739</v>
      </c>
      <c r="AB1291" s="35"/>
      <c r="AC1291" s="34"/>
      <c r="AD1291" s="34" t="s">
        <v>182</v>
      </c>
    </row>
    <row r="1292" spans="1:30" s="36" customFormat="1">
      <c r="A1292" s="39">
        <v>5057</v>
      </c>
      <c r="B1292" s="35" t="s">
        <v>385</v>
      </c>
      <c r="C1292" s="35" t="s">
        <v>1428</v>
      </c>
      <c r="D1292" s="33" t="s">
        <v>244</v>
      </c>
      <c r="E1292" s="33" t="str">
        <f>IF(D1292&gt;0,VLOOKUP(D1292,[2]lists!$C$6:$D$101,2,FALSE),"")</f>
        <v>Red clover</v>
      </c>
      <c r="F1292" s="35"/>
      <c r="G1292" s="38" t="s">
        <v>394</v>
      </c>
      <c r="H1292" s="35"/>
      <c r="I1292" s="35" t="s">
        <v>563</v>
      </c>
      <c r="J1292" s="35" t="s">
        <v>1735</v>
      </c>
      <c r="K1292" s="34" t="s">
        <v>252</v>
      </c>
      <c r="L1292" s="33"/>
      <c r="M1292" s="38" t="s">
        <v>273</v>
      </c>
      <c r="N1292" s="35">
        <f>IF(M1292&gt;0,VLOOKUP(M1292,[2]lists!$G$6:$H$144,2,FALSE),"")</f>
        <v>0</v>
      </c>
      <c r="O1292" s="35"/>
      <c r="P1292" s="35" t="s">
        <v>515</v>
      </c>
      <c r="Q1292" s="35" t="s">
        <v>195</v>
      </c>
      <c r="R1292" s="29"/>
      <c r="S1292" s="35"/>
      <c r="T1292" s="38"/>
      <c r="U1292" s="35" t="s">
        <v>1736</v>
      </c>
      <c r="V1292" s="34" t="s">
        <v>14</v>
      </c>
      <c r="W1292" s="35" t="s">
        <v>388</v>
      </c>
      <c r="X1292" s="35" t="s">
        <v>1737</v>
      </c>
      <c r="Y1292" s="35" t="s">
        <v>1738</v>
      </c>
      <c r="Z1292" s="35">
        <v>2014</v>
      </c>
      <c r="AA1292" s="35" t="s">
        <v>1739</v>
      </c>
      <c r="AB1292" s="35"/>
      <c r="AC1292" s="34"/>
      <c r="AD1292" s="34" t="s">
        <v>182</v>
      </c>
    </row>
    <row r="1293" spans="1:30" s="36" customFormat="1">
      <c r="A1293" s="39">
        <v>5057</v>
      </c>
      <c r="B1293" s="35" t="s">
        <v>385</v>
      </c>
      <c r="C1293" s="35" t="s">
        <v>1428</v>
      </c>
      <c r="D1293" s="33" t="s">
        <v>243</v>
      </c>
      <c r="E1293" s="33" t="str">
        <f>IF(D1293&gt;0,VLOOKUP(D1293,[2]lists!$C$6:$D$101,2,FALSE),"")</f>
        <v>Crimson clover</v>
      </c>
      <c r="F1293" s="35"/>
      <c r="G1293" s="38" t="s">
        <v>394</v>
      </c>
      <c r="H1293" s="35"/>
      <c r="I1293" s="35" t="s">
        <v>563</v>
      </c>
      <c r="J1293" s="35" t="s">
        <v>1735</v>
      </c>
      <c r="K1293" s="34" t="s">
        <v>252</v>
      </c>
      <c r="L1293" s="33"/>
      <c r="M1293" s="38" t="s">
        <v>273</v>
      </c>
      <c r="N1293" s="35">
        <f>IF(M1293&gt;0,VLOOKUP(M1293,[2]lists!$G$6:$H$144,2,FALSE),"")</f>
        <v>0</v>
      </c>
      <c r="O1293" s="35"/>
      <c r="P1293" s="35" t="s">
        <v>515</v>
      </c>
      <c r="Q1293" s="35" t="s">
        <v>195</v>
      </c>
      <c r="R1293" s="29"/>
      <c r="S1293" s="35"/>
      <c r="T1293" s="38"/>
      <c r="U1293" s="35" t="s">
        <v>1736</v>
      </c>
      <c r="V1293" s="34" t="s">
        <v>14</v>
      </c>
      <c r="W1293" s="35" t="s">
        <v>388</v>
      </c>
      <c r="X1293" s="35" t="s">
        <v>1737</v>
      </c>
      <c r="Y1293" s="35" t="s">
        <v>1738</v>
      </c>
      <c r="Z1293" s="35">
        <v>2014</v>
      </c>
      <c r="AA1293" s="35" t="s">
        <v>1739</v>
      </c>
      <c r="AB1293" s="35"/>
      <c r="AC1293" s="34"/>
      <c r="AD1293" s="34" t="s">
        <v>182</v>
      </c>
    </row>
    <row r="1294" spans="1:30" s="36" customFormat="1">
      <c r="A1294" s="39">
        <v>5057</v>
      </c>
      <c r="B1294" s="35" t="s">
        <v>385</v>
      </c>
      <c r="C1294" s="35" t="s">
        <v>1428</v>
      </c>
      <c r="D1294" s="33" t="s">
        <v>242</v>
      </c>
      <c r="E1294" s="33" t="str">
        <f>IF(D1294&gt;0,VLOOKUP(D1294,[2]lists!$C$6:$D$101,2,FALSE),"")</f>
        <v>Berseem clover</v>
      </c>
      <c r="F1294" s="35"/>
      <c r="G1294" s="38" t="s">
        <v>394</v>
      </c>
      <c r="H1294" s="35"/>
      <c r="I1294" s="35" t="s">
        <v>563</v>
      </c>
      <c r="J1294" s="35" t="s">
        <v>1735</v>
      </c>
      <c r="K1294" s="34" t="s">
        <v>252</v>
      </c>
      <c r="L1294" s="33"/>
      <c r="M1294" s="38" t="s">
        <v>273</v>
      </c>
      <c r="N1294" s="35">
        <f>IF(M1294&gt;0,VLOOKUP(M1294,[2]lists!$G$6:$H$144,2,FALSE),"")</f>
        <v>0</v>
      </c>
      <c r="O1294" s="35"/>
      <c r="P1294" s="35" t="s">
        <v>515</v>
      </c>
      <c r="Q1294" s="35" t="s">
        <v>195</v>
      </c>
      <c r="R1294" s="29"/>
      <c r="S1294" s="35"/>
      <c r="T1294" s="38"/>
      <c r="U1294" s="35" t="s">
        <v>1736</v>
      </c>
      <c r="V1294" s="34" t="s">
        <v>14</v>
      </c>
      <c r="W1294" s="35" t="s">
        <v>388</v>
      </c>
      <c r="X1294" s="35" t="s">
        <v>1737</v>
      </c>
      <c r="Y1294" s="35" t="s">
        <v>1738</v>
      </c>
      <c r="Z1294" s="35">
        <v>2014</v>
      </c>
      <c r="AA1294" s="35" t="s">
        <v>1739</v>
      </c>
      <c r="AB1294" s="35"/>
      <c r="AC1294" s="34"/>
      <c r="AD1294" s="34" t="s">
        <v>182</v>
      </c>
    </row>
    <row r="1295" spans="1:30" s="36" customFormat="1">
      <c r="A1295" s="39">
        <v>5057</v>
      </c>
      <c r="B1295" s="35" t="s">
        <v>385</v>
      </c>
      <c r="C1295" s="35" t="s">
        <v>1428</v>
      </c>
      <c r="D1295" s="33" t="s">
        <v>117</v>
      </c>
      <c r="E1295" s="33" t="str">
        <f>IF(D1295&gt;0,VLOOKUP(D1295,[2]lists!$C$6:$D$101,2,FALSE),"")</f>
        <v>Sorghum, Sudangrass</v>
      </c>
      <c r="F1295" s="35"/>
      <c r="G1295" s="38" t="s">
        <v>405</v>
      </c>
      <c r="H1295" s="35"/>
      <c r="I1295" s="35" t="s">
        <v>563</v>
      </c>
      <c r="J1295" s="35" t="s">
        <v>1735</v>
      </c>
      <c r="K1295" s="34" t="s">
        <v>252</v>
      </c>
      <c r="L1295" s="33"/>
      <c r="M1295" s="38" t="s">
        <v>273</v>
      </c>
      <c r="N1295" s="35">
        <f>IF(M1295&gt;0,VLOOKUP(M1295,[2]lists!$G$6:$H$144,2,FALSE),"")</f>
        <v>0</v>
      </c>
      <c r="O1295" s="35"/>
      <c r="P1295" s="35" t="s">
        <v>515</v>
      </c>
      <c r="Q1295" s="35" t="s">
        <v>195</v>
      </c>
      <c r="R1295" s="29"/>
      <c r="S1295" s="35"/>
      <c r="T1295" s="38"/>
      <c r="U1295" s="35" t="s">
        <v>1736</v>
      </c>
      <c r="V1295" s="34" t="s">
        <v>14</v>
      </c>
      <c r="W1295" s="35" t="s">
        <v>388</v>
      </c>
      <c r="X1295" s="35" t="s">
        <v>1737</v>
      </c>
      <c r="Y1295" s="35" t="s">
        <v>1738</v>
      </c>
      <c r="Z1295" s="35">
        <v>2014</v>
      </c>
      <c r="AA1295" s="35" t="s">
        <v>1739</v>
      </c>
      <c r="AB1295" s="35"/>
      <c r="AC1295" s="34"/>
      <c r="AD1295" s="34" t="s">
        <v>182</v>
      </c>
    </row>
    <row r="1296" spans="1:30" s="36" customFormat="1">
      <c r="A1296" s="39">
        <v>5057</v>
      </c>
      <c r="B1296" s="35" t="s">
        <v>385</v>
      </c>
      <c r="C1296" s="35" t="s">
        <v>1428</v>
      </c>
      <c r="D1296" s="33" t="s">
        <v>114</v>
      </c>
      <c r="E1296" s="33" t="str">
        <f>IF(D1296&gt;0,VLOOKUP(D1296,[2]lists!$C$6:$D$101,2,FALSE),"")</f>
        <v>Perennial ryegrass</v>
      </c>
      <c r="F1296" s="35"/>
      <c r="G1296" s="38" t="s">
        <v>394</v>
      </c>
      <c r="H1296" s="35"/>
      <c r="I1296" s="35" t="s">
        <v>563</v>
      </c>
      <c r="J1296" s="35" t="s">
        <v>1735</v>
      </c>
      <c r="K1296" s="34" t="s">
        <v>252</v>
      </c>
      <c r="L1296" s="33"/>
      <c r="M1296" s="38" t="s">
        <v>273</v>
      </c>
      <c r="N1296" s="35">
        <f>IF(M1296&gt;0,VLOOKUP(M1296,[2]lists!$G$6:$H$144,2,FALSE),"")</f>
        <v>0</v>
      </c>
      <c r="O1296" s="35"/>
      <c r="P1296" s="35" t="s">
        <v>515</v>
      </c>
      <c r="Q1296" s="35" t="s">
        <v>195</v>
      </c>
      <c r="R1296" s="29"/>
      <c r="S1296" s="35"/>
      <c r="T1296" s="38"/>
      <c r="U1296" s="35" t="s">
        <v>1736</v>
      </c>
      <c r="V1296" s="34" t="s">
        <v>14</v>
      </c>
      <c r="W1296" s="35" t="s">
        <v>388</v>
      </c>
      <c r="X1296" s="35" t="s">
        <v>1737</v>
      </c>
      <c r="Y1296" s="35" t="s">
        <v>1738</v>
      </c>
      <c r="Z1296" s="35">
        <v>2014</v>
      </c>
      <c r="AA1296" s="35" t="s">
        <v>1739</v>
      </c>
      <c r="AB1296" s="35"/>
      <c r="AC1296" s="34"/>
      <c r="AD1296" s="34" t="s">
        <v>182</v>
      </c>
    </row>
    <row r="1297" spans="1:30" s="36" customFormat="1">
      <c r="A1297" s="39">
        <v>5057</v>
      </c>
      <c r="B1297" s="35" t="s">
        <v>385</v>
      </c>
      <c r="C1297" s="35" t="s">
        <v>1428</v>
      </c>
      <c r="D1297" s="33" t="s">
        <v>110</v>
      </c>
      <c r="E1297" s="33" t="str">
        <f>IF(D1297&gt;0,VLOOKUP(D1297,[2]lists!$C$6:$D$101,2,FALSE),"")</f>
        <v>Italian ryegrass</v>
      </c>
      <c r="F1297" s="35"/>
      <c r="G1297" s="38" t="s">
        <v>394</v>
      </c>
      <c r="H1297" s="35"/>
      <c r="I1297" s="35" t="s">
        <v>563</v>
      </c>
      <c r="J1297" s="35" t="s">
        <v>1735</v>
      </c>
      <c r="K1297" s="34" t="s">
        <v>252</v>
      </c>
      <c r="L1297" s="33"/>
      <c r="M1297" s="38" t="s">
        <v>273</v>
      </c>
      <c r="N1297" s="35">
        <f>IF(M1297&gt;0,VLOOKUP(M1297,[2]lists!$G$6:$H$144,2,FALSE),"")</f>
        <v>0</v>
      </c>
      <c r="O1297" s="35"/>
      <c r="P1297" s="35" t="s">
        <v>515</v>
      </c>
      <c r="Q1297" s="35" t="s">
        <v>195</v>
      </c>
      <c r="R1297" s="29"/>
      <c r="S1297" s="35"/>
      <c r="T1297" s="38"/>
      <c r="U1297" s="35" t="s">
        <v>1736</v>
      </c>
      <c r="V1297" s="34" t="s">
        <v>14</v>
      </c>
      <c r="W1297" s="35" t="s">
        <v>388</v>
      </c>
      <c r="X1297" s="35" t="s">
        <v>1737</v>
      </c>
      <c r="Y1297" s="35" t="s">
        <v>1738</v>
      </c>
      <c r="Z1297" s="35">
        <v>2014</v>
      </c>
      <c r="AA1297" s="35" t="s">
        <v>1739</v>
      </c>
      <c r="AB1297" s="35"/>
      <c r="AC1297" s="34"/>
      <c r="AD1297" s="34" t="s">
        <v>182</v>
      </c>
    </row>
    <row r="1298" spans="1:30" s="36" customFormat="1">
      <c r="A1298" s="39">
        <v>5057</v>
      </c>
      <c r="B1298" s="35" t="s">
        <v>385</v>
      </c>
      <c r="C1298" s="35" t="s">
        <v>1428</v>
      </c>
      <c r="D1298" s="33" t="s">
        <v>111</v>
      </c>
      <c r="E1298" s="33" t="str">
        <f>IF(D1298&gt;0,VLOOKUP(D1298,[2]lists!$C$6:$D$101,2,FALSE),"")</f>
        <v>Japanese/Black oat</v>
      </c>
      <c r="F1298" s="35"/>
      <c r="G1298" s="38" t="s">
        <v>394</v>
      </c>
      <c r="H1298" s="35"/>
      <c r="I1298" s="35" t="s">
        <v>563</v>
      </c>
      <c r="J1298" s="35" t="s">
        <v>1735</v>
      </c>
      <c r="K1298" s="34" t="s">
        <v>252</v>
      </c>
      <c r="L1298" s="33"/>
      <c r="M1298" s="38" t="s">
        <v>273</v>
      </c>
      <c r="N1298" s="35">
        <f>IF(M1298&gt;0,VLOOKUP(M1298,[2]lists!$G$6:$H$144,2,FALSE),"")</f>
        <v>0</v>
      </c>
      <c r="O1298" s="35"/>
      <c r="P1298" s="35" t="s">
        <v>515</v>
      </c>
      <c r="Q1298" s="35" t="s">
        <v>195</v>
      </c>
      <c r="R1298" s="29"/>
      <c r="S1298" s="35"/>
      <c r="T1298" s="38"/>
      <c r="U1298" s="35" t="s">
        <v>1736</v>
      </c>
      <c r="V1298" s="34" t="s">
        <v>14</v>
      </c>
      <c r="W1298" s="35" t="s">
        <v>388</v>
      </c>
      <c r="X1298" s="35" t="s">
        <v>1737</v>
      </c>
      <c r="Y1298" s="35" t="s">
        <v>1738</v>
      </c>
      <c r="Z1298" s="35">
        <v>2014</v>
      </c>
      <c r="AA1298" s="35" t="s">
        <v>1739</v>
      </c>
      <c r="AB1298" s="35"/>
      <c r="AC1298" s="34"/>
      <c r="AD1298" s="34" t="s">
        <v>182</v>
      </c>
    </row>
    <row r="1299" spans="1:30" s="36" customFormat="1">
      <c r="A1299" s="39">
        <v>5058</v>
      </c>
      <c r="B1299" s="35" t="s">
        <v>385</v>
      </c>
      <c r="C1299" s="35" t="s">
        <v>1428</v>
      </c>
      <c r="D1299" s="33" t="s">
        <v>82</v>
      </c>
      <c r="E1299" s="33" t="str">
        <f>IF(D1299&gt;0,VLOOKUP(D1299,[2]lists!$C$6:$D$101,2,FALSE),"")</f>
        <v>Soybean</v>
      </c>
      <c r="F1299" s="35"/>
      <c r="G1299" s="38" t="s">
        <v>405</v>
      </c>
      <c r="H1299" s="35"/>
      <c r="I1299" s="35" t="s">
        <v>540</v>
      </c>
      <c r="J1299" s="35" t="s">
        <v>909</v>
      </c>
      <c r="K1299" s="34" t="s">
        <v>252</v>
      </c>
      <c r="L1299" s="33"/>
      <c r="M1299" s="38" t="s">
        <v>354</v>
      </c>
      <c r="N1299" s="35">
        <f>IF(M1299&gt;0,VLOOKUP(M1299,[2]lists!$G$6:$H$144,2,FALSE),"")</f>
        <v>0</v>
      </c>
      <c r="O1299" s="35"/>
      <c r="P1299" s="35" t="s">
        <v>515</v>
      </c>
      <c r="Q1299" s="35" t="s">
        <v>195</v>
      </c>
      <c r="R1299" s="29"/>
      <c r="S1299" s="35"/>
      <c r="T1299" s="38"/>
      <c r="U1299" s="35" t="s">
        <v>1740</v>
      </c>
      <c r="V1299" s="34" t="s">
        <v>250</v>
      </c>
      <c r="W1299" s="35" t="s">
        <v>388</v>
      </c>
      <c r="X1299" s="35" t="s">
        <v>1741</v>
      </c>
      <c r="Y1299" s="35" t="s">
        <v>1742</v>
      </c>
      <c r="Z1299" s="35">
        <v>2012</v>
      </c>
      <c r="AA1299" s="35"/>
      <c r="AB1299" s="35"/>
      <c r="AC1299" s="34"/>
      <c r="AD1299" s="34" t="s">
        <v>182</v>
      </c>
    </row>
    <row r="1300" spans="1:30" s="36" customFormat="1">
      <c r="A1300" s="39">
        <v>5058</v>
      </c>
      <c r="B1300" s="35" t="s">
        <v>385</v>
      </c>
      <c r="C1300" s="35" t="s">
        <v>1428</v>
      </c>
      <c r="D1300" s="33" t="s">
        <v>82</v>
      </c>
      <c r="E1300" s="33" t="str">
        <f>IF(D1300&gt;0,VLOOKUP(D1300,[2]lists!$C$6:$D$101,2,FALSE),"")</f>
        <v>Soybean</v>
      </c>
      <c r="F1300" s="35"/>
      <c r="G1300" s="38" t="s">
        <v>405</v>
      </c>
      <c r="H1300" s="35"/>
      <c r="I1300" s="35" t="s">
        <v>540</v>
      </c>
      <c r="J1300" s="35" t="s">
        <v>909</v>
      </c>
      <c r="K1300" s="34" t="s">
        <v>252</v>
      </c>
      <c r="L1300" s="33"/>
      <c r="M1300" s="38" t="s">
        <v>199</v>
      </c>
      <c r="N1300" s="35" t="str">
        <f>IF(M1300&gt;0,VLOOKUP(M1300,[2]lists!$G$6:$H$144,2,FALSE),"")</f>
        <v>Thanatephorus cucumeris</v>
      </c>
      <c r="O1300" s="35"/>
      <c r="P1300" s="35" t="s">
        <v>515</v>
      </c>
      <c r="Q1300" s="35" t="s">
        <v>195</v>
      </c>
      <c r="R1300" s="29"/>
      <c r="S1300" s="35"/>
      <c r="T1300" s="38"/>
      <c r="U1300" s="35" t="s">
        <v>1740</v>
      </c>
      <c r="V1300" s="34" t="s">
        <v>250</v>
      </c>
      <c r="W1300" s="35" t="s">
        <v>388</v>
      </c>
      <c r="X1300" s="35" t="s">
        <v>1741</v>
      </c>
      <c r="Y1300" s="35" t="s">
        <v>1742</v>
      </c>
      <c r="Z1300" s="35">
        <v>2012</v>
      </c>
      <c r="AA1300" s="35"/>
      <c r="AB1300" s="35"/>
      <c r="AC1300" s="34"/>
      <c r="AD1300" s="34" t="s">
        <v>182</v>
      </c>
    </row>
    <row r="1301" spans="1:30" s="36" customFormat="1">
      <c r="A1301" s="39">
        <v>5058</v>
      </c>
      <c r="B1301" s="35" t="s">
        <v>385</v>
      </c>
      <c r="C1301" s="35" t="s">
        <v>1428</v>
      </c>
      <c r="D1301" s="33" t="s">
        <v>82</v>
      </c>
      <c r="E1301" s="33" t="str">
        <f>IF(D1301&gt;0,VLOOKUP(D1301,[2]lists!$C$6:$D$101,2,FALSE),"")</f>
        <v>Soybean</v>
      </c>
      <c r="F1301" s="35"/>
      <c r="G1301" s="38" t="s">
        <v>405</v>
      </c>
      <c r="H1301" s="35"/>
      <c r="I1301" s="35" t="s">
        <v>540</v>
      </c>
      <c r="J1301" s="35" t="s">
        <v>909</v>
      </c>
      <c r="K1301" s="34" t="s">
        <v>252</v>
      </c>
      <c r="L1301" s="33"/>
      <c r="M1301" s="38" t="s">
        <v>1345</v>
      </c>
      <c r="N1301" s="35">
        <f>IF(M1301&gt;0,VLOOKUP(M1301,[2]lists!$G$6:$H$144,2,FALSE),"")</f>
        <v>0</v>
      </c>
      <c r="O1301" s="35"/>
      <c r="P1301" s="35" t="s">
        <v>515</v>
      </c>
      <c r="Q1301" s="35" t="s">
        <v>195</v>
      </c>
      <c r="R1301" s="29"/>
      <c r="S1301" s="35"/>
      <c r="T1301" s="38"/>
      <c r="U1301" s="35" t="s">
        <v>1740</v>
      </c>
      <c r="V1301" s="34" t="s">
        <v>250</v>
      </c>
      <c r="W1301" s="35" t="s">
        <v>388</v>
      </c>
      <c r="X1301" s="35" t="s">
        <v>1741</v>
      </c>
      <c r="Y1301" s="35" t="s">
        <v>1742</v>
      </c>
      <c r="Z1301" s="35">
        <v>2012</v>
      </c>
      <c r="AA1301" s="35"/>
      <c r="AB1301" s="35"/>
      <c r="AC1301" s="34"/>
      <c r="AD1301" s="34" t="s">
        <v>182</v>
      </c>
    </row>
    <row r="1302" spans="1:30" s="36" customFormat="1">
      <c r="A1302" s="39">
        <v>5058</v>
      </c>
      <c r="B1302" s="35" t="s">
        <v>385</v>
      </c>
      <c r="C1302" s="35" t="s">
        <v>1428</v>
      </c>
      <c r="D1302" s="33" t="s">
        <v>82</v>
      </c>
      <c r="E1302" s="33" t="str">
        <f>IF(D1302&gt;0,VLOOKUP(D1302,[2]lists!$C$6:$D$101,2,FALSE),"")</f>
        <v>Soybean</v>
      </c>
      <c r="F1302" s="35"/>
      <c r="G1302" s="38" t="s">
        <v>405</v>
      </c>
      <c r="H1302" s="35"/>
      <c r="I1302" s="35" t="s">
        <v>540</v>
      </c>
      <c r="J1302" s="35" t="s">
        <v>909</v>
      </c>
      <c r="K1302" s="34" t="s">
        <v>252</v>
      </c>
      <c r="L1302" s="33"/>
      <c r="M1302" s="38" t="s">
        <v>279</v>
      </c>
      <c r="N1302" s="35">
        <f>IF(M1302&gt;0,VLOOKUP(M1302,[2]lists!$G$6:$H$144,2,FALSE),"")</f>
        <v>0</v>
      </c>
      <c r="O1302" s="35"/>
      <c r="P1302" s="35" t="s">
        <v>515</v>
      </c>
      <c r="Q1302" s="35" t="s">
        <v>195</v>
      </c>
      <c r="R1302" s="29"/>
      <c r="S1302" s="35"/>
      <c r="T1302" s="38"/>
      <c r="U1302" s="35" t="s">
        <v>1740</v>
      </c>
      <c r="V1302" s="34" t="s">
        <v>250</v>
      </c>
      <c r="W1302" s="35" t="s">
        <v>388</v>
      </c>
      <c r="X1302" s="35" t="s">
        <v>1741</v>
      </c>
      <c r="Y1302" s="35" t="s">
        <v>1742</v>
      </c>
      <c r="Z1302" s="35">
        <v>2012</v>
      </c>
      <c r="AA1302" s="35"/>
      <c r="AB1302" s="35"/>
      <c r="AC1302" s="34"/>
      <c r="AD1302" s="34" t="s">
        <v>182</v>
      </c>
    </row>
    <row r="1303" spans="1:30" s="36" customFormat="1">
      <c r="A1303" s="39">
        <v>5058</v>
      </c>
      <c r="B1303" s="35" t="s">
        <v>385</v>
      </c>
      <c r="C1303" s="35" t="s">
        <v>1428</v>
      </c>
      <c r="D1303" s="33" t="s">
        <v>82</v>
      </c>
      <c r="E1303" s="33" t="str">
        <f>IF(D1303&gt;0,VLOOKUP(D1303,[2]lists!$C$6:$D$101,2,FALSE),"")</f>
        <v>Soybean</v>
      </c>
      <c r="F1303" s="35"/>
      <c r="G1303" s="38" t="s">
        <v>405</v>
      </c>
      <c r="H1303" s="35"/>
      <c r="I1303" s="35" t="s">
        <v>540</v>
      </c>
      <c r="J1303" s="35" t="s">
        <v>909</v>
      </c>
      <c r="K1303" s="34" t="s">
        <v>252</v>
      </c>
      <c r="L1303" s="33"/>
      <c r="M1303" s="38" t="s">
        <v>1351</v>
      </c>
      <c r="N1303" s="35" t="str">
        <f>IF(M1303&gt;0,VLOOKUP(M1303,[2]lists!$G$6:$H$144,2,FALSE),"")</f>
        <v>Diaporthe phaseoli var. caulivora</v>
      </c>
      <c r="O1303" s="35"/>
      <c r="P1303" s="35" t="s">
        <v>515</v>
      </c>
      <c r="Q1303" s="35" t="s">
        <v>195</v>
      </c>
      <c r="R1303" s="29"/>
      <c r="S1303" s="35"/>
      <c r="T1303" s="38"/>
      <c r="U1303" s="35" t="s">
        <v>1740</v>
      </c>
      <c r="V1303" s="34" t="s">
        <v>250</v>
      </c>
      <c r="W1303" s="35" t="s">
        <v>388</v>
      </c>
      <c r="X1303" s="35" t="s">
        <v>1741</v>
      </c>
      <c r="Y1303" s="35" t="s">
        <v>1742</v>
      </c>
      <c r="Z1303" s="35">
        <v>2012</v>
      </c>
      <c r="AA1303" s="35"/>
      <c r="AB1303" s="35"/>
      <c r="AC1303" s="34"/>
      <c r="AD1303" s="34" t="s">
        <v>182</v>
      </c>
    </row>
    <row r="1304" spans="1:30" s="36" customFormat="1">
      <c r="A1304" s="39">
        <v>5058</v>
      </c>
      <c r="B1304" s="35" t="s">
        <v>385</v>
      </c>
      <c r="C1304" s="35" t="s">
        <v>1428</v>
      </c>
      <c r="D1304" s="33" t="s">
        <v>82</v>
      </c>
      <c r="E1304" s="33" t="str">
        <f>IF(D1304&gt;0,VLOOKUP(D1304,[2]lists!$C$6:$D$101,2,FALSE),"")</f>
        <v>Soybean</v>
      </c>
      <c r="F1304" s="35"/>
      <c r="G1304" s="38" t="s">
        <v>405</v>
      </c>
      <c r="H1304" s="35"/>
      <c r="I1304" s="35" t="s">
        <v>540</v>
      </c>
      <c r="J1304" s="35" t="s">
        <v>909</v>
      </c>
      <c r="K1304" s="34" t="s">
        <v>252</v>
      </c>
      <c r="L1304" s="33"/>
      <c r="M1304" s="38" t="s">
        <v>179</v>
      </c>
      <c r="N1304" s="35">
        <f>IF(M1304&gt;0,VLOOKUP(M1304,[2]lists!$G$6:$H$144,2,FALSE),"")</f>
        <v>0</v>
      </c>
      <c r="O1304" s="35"/>
      <c r="P1304" s="35" t="s">
        <v>515</v>
      </c>
      <c r="Q1304" s="35" t="s">
        <v>195</v>
      </c>
      <c r="R1304" s="29"/>
      <c r="S1304" s="35"/>
      <c r="T1304" s="38"/>
      <c r="U1304" s="35" t="s">
        <v>1740</v>
      </c>
      <c r="V1304" s="34" t="s">
        <v>250</v>
      </c>
      <c r="W1304" s="35" t="s">
        <v>388</v>
      </c>
      <c r="X1304" s="35" t="s">
        <v>1741</v>
      </c>
      <c r="Y1304" s="35" t="s">
        <v>1742</v>
      </c>
      <c r="Z1304" s="35">
        <v>2012</v>
      </c>
      <c r="AA1304" s="35"/>
      <c r="AB1304" s="35"/>
      <c r="AC1304" s="34"/>
      <c r="AD1304" s="34" t="s">
        <v>182</v>
      </c>
    </row>
    <row r="1305" spans="1:30" s="36" customFormat="1">
      <c r="A1305" s="39">
        <v>5058</v>
      </c>
      <c r="B1305" s="35" t="s">
        <v>385</v>
      </c>
      <c r="C1305" s="35" t="s">
        <v>1428</v>
      </c>
      <c r="D1305" s="33" t="s">
        <v>82</v>
      </c>
      <c r="E1305" s="33" t="str">
        <f>IF(D1305&gt;0,VLOOKUP(D1305,[2]lists!$C$6:$D$101,2,FALSE),"")</f>
        <v>Soybean</v>
      </c>
      <c r="F1305" s="35"/>
      <c r="G1305" s="38" t="s">
        <v>405</v>
      </c>
      <c r="H1305" s="35"/>
      <c r="I1305" s="35" t="s">
        <v>540</v>
      </c>
      <c r="J1305" s="35" t="s">
        <v>909</v>
      </c>
      <c r="K1305" s="34" t="s">
        <v>252</v>
      </c>
      <c r="L1305" s="33"/>
      <c r="M1305" s="38" t="s">
        <v>331</v>
      </c>
      <c r="N1305" s="35">
        <f>IF(M1305&gt;0,VLOOKUP(M1305,[2]lists!$G$6:$H$144,2,FALSE),"")</f>
        <v>0</v>
      </c>
      <c r="O1305" s="35"/>
      <c r="P1305" s="35" t="s">
        <v>515</v>
      </c>
      <c r="Q1305" s="35" t="s">
        <v>195</v>
      </c>
      <c r="R1305" s="29"/>
      <c r="S1305" s="35"/>
      <c r="T1305" s="38"/>
      <c r="U1305" s="35" t="s">
        <v>1740</v>
      </c>
      <c r="V1305" s="34" t="s">
        <v>250</v>
      </c>
      <c r="W1305" s="35" t="s">
        <v>388</v>
      </c>
      <c r="X1305" s="35" t="s">
        <v>1741</v>
      </c>
      <c r="Y1305" s="35" t="s">
        <v>1742</v>
      </c>
      <c r="Z1305" s="35">
        <v>2012</v>
      </c>
      <c r="AA1305" s="35"/>
      <c r="AB1305" s="35"/>
      <c r="AC1305" s="34"/>
      <c r="AD1305" s="34" t="s">
        <v>182</v>
      </c>
    </row>
    <row r="1306" spans="1:30" s="36" customFormat="1">
      <c r="A1306" s="39">
        <v>5058</v>
      </c>
      <c r="B1306" s="35" t="s">
        <v>385</v>
      </c>
      <c r="C1306" s="35" t="s">
        <v>1428</v>
      </c>
      <c r="D1306" s="33" t="s">
        <v>82</v>
      </c>
      <c r="E1306" s="33" t="str">
        <f>IF(D1306&gt;0,VLOOKUP(D1306,[2]lists!$C$6:$D$101,2,FALSE),"")</f>
        <v>Soybean</v>
      </c>
      <c r="F1306" s="35"/>
      <c r="G1306" s="38" t="s">
        <v>405</v>
      </c>
      <c r="H1306" s="35"/>
      <c r="I1306" s="35" t="s">
        <v>540</v>
      </c>
      <c r="J1306" s="35" t="s">
        <v>909</v>
      </c>
      <c r="K1306" s="34" t="s">
        <v>252</v>
      </c>
      <c r="L1306" s="33"/>
      <c r="M1306" s="38" t="s">
        <v>266</v>
      </c>
      <c r="N1306" s="35">
        <f>IF(M1306&gt;0,VLOOKUP(M1306,[2]lists!$G$6:$H$144,2,FALSE),"")</f>
        <v>0</v>
      </c>
      <c r="O1306" s="35"/>
      <c r="P1306" s="35" t="s">
        <v>515</v>
      </c>
      <c r="Q1306" s="35" t="s">
        <v>195</v>
      </c>
      <c r="R1306" s="29"/>
      <c r="S1306" s="35"/>
      <c r="T1306" s="38"/>
      <c r="U1306" s="35" t="s">
        <v>1740</v>
      </c>
      <c r="V1306" s="34" t="s">
        <v>250</v>
      </c>
      <c r="W1306" s="35" t="s">
        <v>388</v>
      </c>
      <c r="X1306" s="35" t="s">
        <v>1741</v>
      </c>
      <c r="Y1306" s="35" t="s">
        <v>1742</v>
      </c>
      <c r="Z1306" s="35">
        <v>2012</v>
      </c>
      <c r="AA1306" s="35"/>
      <c r="AB1306" s="35"/>
      <c r="AC1306" s="34"/>
      <c r="AD1306" s="34" t="s">
        <v>182</v>
      </c>
    </row>
    <row r="1307" spans="1:30" s="36" customFormat="1">
      <c r="A1307" s="39">
        <v>5058</v>
      </c>
      <c r="B1307" s="35" t="s">
        <v>385</v>
      </c>
      <c r="C1307" s="35" t="s">
        <v>1428</v>
      </c>
      <c r="D1307" s="33" t="s">
        <v>82</v>
      </c>
      <c r="E1307" s="33" t="str">
        <f>IF(D1307&gt;0,VLOOKUP(D1307,[2]lists!$C$6:$D$101,2,FALSE),"")</f>
        <v>Soybean</v>
      </c>
      <c r="F1307" s="35"/>
      <c r="G1307" s="38" t="s">
        <v>405</v>
      </c>
      <c r="H1307" s="35"/>
      <c r="I1307" s="35" t="s">
        <v>540</v>
      </c>
      <c r="J1307" s="35" t="s">
        <v>909</v>
      </c>
      <c r="K1307" s="34" t="s">
        <v>252</v>
      </c>
      <c r="L1307" s="33"/>
      <c r="M1307" s="38" t="s">
        <v>1339</v>
      </c>
      <c r="N1307" s="35">
        <f>IF(M1307&gt;0,VLOOKUP(M1307,[2]lists!$G$6:$H$144,2,FALSE),"")</f>
        <v>0</v>
      </c>
      <c r="O1307" s="35"/>
      <c r="P1307" s="35" t="s">
        <v>515</v>
      </c>
      <c r="Q1307" s="35" t="s">
        <v>195</v>
      </c>
      <c r="R1307" s="29"/>
      <c r="S1307" s="35"/>
      <c r="T1307" s="38"/>
      <c r="U1307" s="35" t="s">
        <v>1740</v>
      </c>
      <c r="V1307" s="34" t="s">
        <v>250</v>
      </c>
      <c r="W1307" s="35" t="s">
        <v>388</v>
      </c>
      <c r="X1307" s="35" t="s">
        <v>1741</v>
      </c>
      <c r="Y1307" s="35" t="s">
        <v>1742</v>
      </c>
      <c r="Z1307" s="35">
        <v>2012</v>
      </c>
      <c r="AA1307" s="35"/>
      <c r="AB1307" s="35"/>
      <c r="AC1307" s="34"/>
      <c r="AD1307" s="34" t="s">
        <v>182</v>
      </c>
    </row>
    <row r="1308" spans="1:30" s="36" customFormat="1">
      <c r="A1308" s="39">
        <v>5058</v>
      </c>
      <c r="B1308" s="35" t="s">
        <v>385</v>
      </c>
      <c r="C1308" s="35" t="s">
        <v>1428</v>
      </c>
      <c r="D1308" s="33" t="s">
        <v>82</v>
      </c>
      <c r="E1308" s="33" t="str">
        <f>IF(D1308&gt;0,VLOOKUP(D1308,[2]lists!$C$6:$D$101,2,FALSE),"")</f>
        <v>Soybean</v>
      </c>
      <c r="F1308" s="35"/>
      <c r="G1308" s="38" t="s">
        <v>405</v>
      </c>
      <c r="H1308" s="35"/>
      <c r="I1308" s="35" t="s">
        <v>540</v>
      </c>
      <c r="J1308" s="35" t="s">
        <v>909</v>
      </c>
      <c r="K1308" s="34" t="s">
        <v>252</v>
      </c>
      <c r="L1308" s="33"/>
      <c r="M1308" s="38" t="s">
        <v>1349</v>
      </c>
      <c r="N1308" s="35">
        <f>IF(M1308&gt;0,VLOOKUP(M1308,[2]lists!$G$6:$H$144,2,FALSE),"")</f>
        <v>0</v>
      </c>
      <c r="O1308" s="35"/>
      <c r="P1308" s="35" t="s">
        <v>515</v>
      </c>
      <c r="Q1308" s="35" t="s">
        <v>195</v>
      </c>
      <c r="R1308" s="29"/>
      <c r="S1308" s="35"/>
      <c r="T1308" s="38"/>
      <c r="U1308" s="35" t="s">
        <v>1740</v>
      </c>
      <c r="V1308" s="34" t="s">
        <v>250</v>
      </c>
      <c r="W1308" s="35" t="s">
        <v>388</v>
      </c>
      <c r="X1308" s="35" t="s">
        <v>1741</v>
      </c>
      <c r="Y1308" s="35" t="s">
        <v>1742</v>
      </c>
      <c r="Z1308" s="35">
        <v>2012</v>
      </c>
      <c r="AA1308" s="35"/>
      <c r="AB1308" s="35"/>
      <c r="AC1308" s="34"/>
      <c r="AD1308" s="34" t="s">
        <v>182</v>
      </c>
    </row>
    <row r="1309" spans="1:30" s="36" customFormat="1">
      <c r="A1309" s="39">
        <v>5058</v>
      </c>
      <c r="B1309" s="35" t="s">
        <v>385</v>
      </c>
      <c r="C1309" s="35" t="s">
        <v>1428</v>
      </c>
      <c r="D1309" s="33" t="s">
        <v>82</v>
      </c>
      <c r="E1309" s="33" t="str">
        <f>IF(D1309&gt;0,VLOOKUP(D1309,[2]lists!$C$6:$D$101,2,FALSE),"")</f>
        <v>Soybean</v>
      </c>
      <c r="F1309" s="35"/>
      <c r="G1309" s="38" t="s">
        <v>405</v>
      </c>
      <c r="H1309" s="35"/>
      <c r="I1309" s="35" t="s">
        <v>396</v>
      </c>
      <c r="J1309" s="35"/>
      <c r="K1309" s="34" t="s">
        <v>252</v>
      </c>
      <c r="L1309" s="33"/>
      <c r="M1309" s="38" t="s">
        <v>200</v>
      </c>
      <c r="N1309" s="35">
        <f>IF(M1309&gt;0,VLOOKUP(M1309,[2]lists!$G$6:$H$144,2,FALSE),"")</f>
        <v>0</v>
      </c>
      <c r="O1309" s="35"/>
      <c r="P1309" s="35" t="s">
        <v>515</v>
      </c>
      <c r="Q1309" s="35" t="s">
        <v>195</v>
      </c>
      <c r="R1309" s="29"/>
      <c r="S1309" s="35"/>
      <c r="T1309" s="38"/>
      <c r="U1309" s="35" t="s">
        <v>1740</v>
      </c>
      <c r="V1309" s="34" t="s">
        <v>250</v>
      </c>
      <c r="W1309" s="35" t="s">
        <v>388</v>
      </c>
      <c r="X1309" s="35" t="s">
        <v>1741</v>
      </c>
      <c r="Y1309" s="35" t="s">
        <v>1742</v>
      </c>
      <c r="Z1309" s="35">
        <v>2012</v>
      </c>
      <c r="AA1309" s="35"/>
      <c r="AB1309" s="35"/>
      <c r="AC1309" s="34"/>
      <c r="AD1309" s="34" t="s">
        <v>182</v>
      </c>
    </row>
    <row r="1310" spans="1:30" s="36" customFormat="1">
      <c r="A1310" s="39">
        <v>5058</v>
      </c>
      <c r="B1310" s="35" t="s">
        <v>385</v>
      </c>
      <c r="C1310" s="35" t="s">
        <v>1428</v>
      </c>
      <c r="D1310" s="33" t="s">
        <v>82</v>
      </c>
      <c r="E1310" s="33" t="str">
        <f>IF(D1310&gt;0,VLOOKUP(D1310,[2]lists!$C$6:$D$101,2,FALSE),"")</f>
        <v>Soybean</v>
      </c>
      <c r="F1310" s="35"/>
      <c r="G1310" s="38" t="s">
        <v>405</v>
      </c>
      <c r="H1310" s="35"/>
      <c r="I1310" s="35" t="s">
        <v>396</v>
      </c>
      <c r="J1310" s="35"/>
      <c r="K1310" s="34" t="s">
        <v>252</v>
      </c>
      <c r="L1310" s="33"/>
      <c r="M1310" s="38" t="s">
        <v>1344</v>
      </c>
      <c r="N1310" s="35">
        <f>IF(M1310&gt;0,VLOOKUP(M1310,[2]lists!$G$6:$H$144,2,FALSE),"")</f>
        <v>0</v>
      </c>
      <c r="O1310" s="35"/>
      <c r="P1310" s="35" t="s">
        <v>515</v>
      </c>
      <c r="Q1310" s="35" t="s">
        <v>195</v>
      </c>
      <c r="R1310" s="29"/>
      <c r="S1310" s="35"/>
      <c r="T1310" s="38"/>
      <c r="U1310" s="35" t="s">
        <v>1740</v>
      </c>
      <c r="V1310" s="34" t="s">
        <v>250</v>
      </c>
      <c r="W1310" s="35" t="s">
        <v>388</v>
      </c>
      <c r="X1310" s="35" t="s">
        <v>1741</v>
      </c>
      <c r="Y1310" s="35" t="s">
        <v>1742</v>
      </c>
      <c r="Z1310" s="35">
        <v>2012</v>
      </c>
      <c r="AA1310" s="35"/>
      <c r="AB1310" s="35"/>
      <c r="AC1310" s="34"/>
      <c r="AD1310" s="34" t="s">
        <v>182</v>
      </c>
    </row>
    <row r="1311" spans="1:30" s="36" customFormat="1">
      <c r="A1311" s="39">
        <v>5059</v>
      </c>
      <c r="B1311" s="35" t="s">
        <v>385</v>
      </c>
      <c r="C1311" s="35" t="s">
        <v>1428</v>
      </c>
      <c r="D1311" s="33" t="s">
        <v>82</v>
      </c>
      <c r="E1311" s="33" t="str">
        <f>IF(D1311&gt;0,VLOOKUP(D1311,[2]lists!$C$6:$D$101,2,FALSE),"")</f>
        <v>Soybean</v>
      </c>
      <c r="F1311" s="35"/>
      <c r="G1311" s="38" t="s">
        <v>405</v>
      </c>
      <c r="H1311" s="35"/>
      <c r="I1311" s="35" t="s">
        <v>950</v>
      </c>
      <c r="J1311" s="35" t="s">
        <v>1743</v>
      </c>
      <c r="K1311" s="34" t="s">
        <v>130</v>
      </c>
      <c r="L1311" s="33"/>
      <c r="M1311" s="38" t="s">
        <v>279</v>
      </c>
      <c r="N1311" s="35">
        <f>IF(M1311&gt;0,VLOOKUP(M1311,[2]lists!$G$6:$H$144,2,FALSE),"")</f>
        <v>0</v>
      </c>
      <c r="O1311" s="35"/>
      <c r="P1311" s="35" t="s">
        <v>194</v>
      </c>
      <c r="Q1311" s="35" t="s">
        <v>255</v>
      </c>
      <c r="R1311" s="29"/>
      <c r="S1311" s="35"/>
      <c r="T1311" s="38" t="s">
        <v>453</v>
      </c>
      <c r="U1311" s="35" t="s">
        <v>1744</v>
      </c>
      <c r="V1311" s="34" t="s">
        <v>14</v>
      </c>
      <c r="W1311" s="35" t="s">
        <v>388</v>
      </c>
      <c r="X1311" s="35" t="s">
        <v>1745</v>
      </c>
      <c r="Y1311" s="35" t="s">
        <v>1746</v>
      </c>
      <c r="Z1311" s="35">
        <v>2018</v>
      </c>
      <c r="AA1311" s="35" t="s">
        <v>1747</v>
      </c>
      <c r="AB1311" s="35"/>
      <c r="AC1311" s="34"/>
      <c r="AD1311" s="34" t="s">
        <v>182</v>
      </c>
    </row>
    <row r="1312" spans="1:30" s="36" customFormat="1">
      <c r="A1312" s="39">
        <v>5059</v>
      </c>
      <c r="B1312" s="35" t="s">
        <v>385</v>
      </c>
      <c r="C1312" s="35" t="s">
        <v>1428</v>
      </c>
      <c r="D1312" s="33" t="s">
        <v>89</v>
      </c>
      <c r="E1312" s="33" t="str">
        <f>IF(D1312&gt;0,VLOOKUP(D1312,[2]lists!$C$6:$D$101,2,FALSE),"")</f>
        <v>Beans</v>
      </c>
      <c r="F1312" s="35"/>
      <c r="G1312" s="38" t="s">
        <v>405</v>
      </c>
      <c r="H1312" s="35"/>
      <c r="I1312" s="35" t="s">
        <v>950</v>
      </c>
      <c r="J1312" s="35" t="s">
        <v>1743</v>
      </c>
      <c r="K1312" s="34" t="s">
        <v>130</v>
      </c>
      <c r="L1312" s="33"/>
      <c r="M1312" s="38" t="s">
        <v>279</v>
      </c>
      <c r="N1312" s="35">
        <f>IF(M1312&gt;0,VLOOKUP(M1312,[2]lists!$G$6:$H$144,2,FALSE),"")</f>
        <v>0</v>
      </c>
      <c r="O1312" s="35"/>
      <c r="P1312" s="35" t="s">
        <v>515</v>
      </c>
      <c r="Q1312" s="35" t="s">
        <v>255</v>
      </c>
      <c r="R1312" s="29"/>
      <c r="S1312" s="35"/>
      <c r="T1312" s="38" t="s">
        <v>453</v>
      </c>
      <c r="U1312" s="35" t="s">
        <v>1744</v>
      </c>
      <c r="V1312" s="34" t="s">
        <v>14</v>
      </c>
      <c r="W1312" s="35" t="s">
        <v>388</v>
      </c>
      <c r="X1312" s="35" t="s">
        <v>1745</v>
      </c>
      <c r="Y1312" s="35" t="s">
        <v>1746</v>
      </c>
      <c r="Z1312" s="35">
        <v>2018</v>
      </c>
      <c r="AA1312" s="35" t="s">
        <v>1747</v>
      </c>
      <c r="AB1312" s="35"/>
      <c r="AC1312" s="34"/>
      <c r="AD1312" s="34" t="s">
        <v>182</v>
      </c>
    </row>
    <row r="1313" spans="1:30" s="36" customFormat="1">
      <c r="A1313" s="39">
        <v>5059</v>
      </c>
      <c r="B1313" s="35" t="s">
        <v>385</v>
      </c>
      <c r="C1313" s="35" t="s">
        <v>1428</v>
      </c>
      <c r="D1313" s="33" t="s">
        <v>83</v>
      </c>
      <c r="E1313" s="33" t="str">
        <f>IF(D1313&gt;0,VLOOKUP(D1313,[2]lists!$C$6:$D$101,2,FALSE),"")</f>
        <v>Sunflower</v>
      </c>
      <c r="F1313" s="35"/>
      <c r="G1313" s="38" t="s">
        <v>405</v>
      </c>
      <c r="H1313" s="35"/>
      <c r="I1313" s="35" t="s">
        <v>950</v>
      </c>
      <c r="J1313" s="35" t="s">
        <v>1743</v>
      </c>
      <c r="K1313" s="34" t="s">
        <v>130</v>
      </c>
      <c r="L1313" s="33"/>
      <c r="M1313" s="38" t="s">
        <v>279</v>
      </c>
      <c r="N1313" s="35">
        <f>IF(M1313&gt;0,VLOOKUP(M1313,[2]lists!$G$6:$H$144,2,FALSE),"")</f>
        <v>0</v>
      </c>
      <c r="O1313" s="35"/>
      <c r="P1313" s="35" t="s">
        <v>515</v>
      </c>
      <c r="Q1313" s="35" t="s">
        <v>255</v>
      </c>
      <c r="R1313" s="29"/>
      <c r="S1313" s="35"/>
      <c r="T1313" s="38" t="s">
        <v>453</v>
      </c>
      <c r="U1313" s="35" t="s">
        <v>1744</v>
      </c>
      <c r="V1313" s="34" t="s">
        <v>14</v>
      </c>
      <c r="W1313" s="35" t="s">
        <v>388</v>
      </c>
      <c r="X1313" s="35" t="s">
        <v>1745</v>
      </c>
      <c r="Y1313" s="35" t="s">
        <v>1746</v>
      </c>
      <c r="Z1313" s="35">
        <v>2018</v>
      </c>
      <c r="AA1313" s="35" t="s">
        <v>1747</v>
      </c>
      <c r="AB1313" s="35"/>
      <c r="AC1313" s="34"/>
      <c r="AD1313" s="34" t="s">
        <v>182</v>
      </c>
    </row>
    <row r="1314" spans="1:30" s="36" customFormat="1">
      <c r="A1314" s="39">
        <v>5059</v>
      </c>
      <c r="B1314" s="35" t="s">
        <v>385</v>
      </c>
      <c r="C1314" s="35" t="s">
        <v>1428</v>
      </c>
      <c r="D1314" s="33" t="s">
        <v>79</v>
      </c>
      <c r="E1314" s="33" t="str">
        <f>IF(D1314&gt;0,VLOOKUP(D1314,[2]lists!$C$6:$D$101,2,FALSE),"")</f>
        <v>Maize (corn)</v>
      </c>
      <c r="F1314" s="35"/>
      <c r="G1314" s="38" t="s">
        <v>405</v>
      </c>
      <c r="H1314" s="35"/>
      <c r="I1314" s="35" t="s">
        <v>950</v>
      </c>
      <c r="J1314" s="35" t="s">
        <v>1743</v>
      </c>
      <c r="K1314" s="34" t="s">
        <v>130</v>
      </c>
      <c r="L1314" s="33"/>
      <c r="M1314" s="38" t="s">
        <v>279</v>
      </c>
      <c r="N1314" s="35">
        <f>IF(M1314&gt;0,VLOOKUP(M1314,[2]lists!$G$6:$H$144,2,FALSE),"")</f>
        <v>0</v>
      </c>
      <c r="O1314" s="35"/>
      <c r="P1314" s="35" t="s">
        <v>515</v>
      </c>
      <c r="Q1314" s="35" t="s">
        <v>255</v>
      </c>
      <c r="R1314" s="29"/>
      <c r="S1314" s="35"/>
      <c r="T1314" s="38" t="s">
        <v>453</v>
      </c>
      <c r="U1314" s="35" t="s">
        <v>1744</v>
      </c>
      <c r="V1314" s="34" t="s">
        <v>14</v>
      </c>
      <c r="W1314" s="35" t="s">
        <v>388</v>
      </c>
      <c r="X1314" s="35" t="s">
        <v>1745</v>
      </c>
      <c r="Y1314" s="35" t="s">
        <v>1746</v>
      </c>
      <c r="Z1314" s="35">
        <v>2018</v>
      </c>
      <c r="AA1314" s="35" t="s">
        <v>1747</v>
      </c>
      <c r="AB1314" s="35"/>
      <c r="AC1314" s="34"/>
      <c r="AD1314" s="34" t="s">
        <v>182</v>
      </c>
    </row>
    <row r="1315" spans="1:30" s="36" customFormat="1">
      <c r="A1315" s="39">
        <v>5059</v>
      </c>
      <c r="B1315" s="35" t="s">
        <v>385</v>
      </c>
      <c r="C1315" s="35" t="s">
        <v>1428</v>
      </c>
      <c r="D1315" s="33" t="s">
        <v>82</v>
      </c>
      <c r="E1315" s="33" t="str">
        <f>IF(D1315&gt;0,VLOOKUP(D1315,[2]lists!$C$6:$D$101,2,FALSE),"")</f>
        <v>Soybean</v>
      </c>
      <c r="F1315" s="35"/>
      <c r="G1315" s="38" t="s">
        <v>405</v>
      </c>
      <c r="H1315" s="35"/>
      <c r="I1315" s="35" t="s">
        <v>950</v>
      </c>
      <c r="J1315" s="35" t="s">
        <v>1743</v>
      </c>
      <c r="K1315" s="34" t="s">
        <v>130</v>
      </c>
      <c r="L1315" s="33"/>
      <c r="M1315" s="38" t="s">
        <v>276</v>
      </c>
      <c r="N1315" s="35">
        <f>IF(M1315&gt;0,VLOOKUP(M1315,[2]lists!$G$6:$H$144,2,FALSE),"")</f>
        <v>0</v>
      </c>
      <c r="O1315" s="35"/>
      <c r="P1315" s="35" t="s">
        <v>194</v>
      </c>
      <c r="Q1315" s="35" t="s">
        <v>255</v>
      </c>
      <c r="R1315" s="29"/>
      <c r="S1315" s="35"/>
      <c r="T1315" s="38" t="s">
        <v>453</v>
      </c>
      <c r="U1315" s="35" t="s">
        <v>1744</v>
      </c>
      <c r="V1315" s="34" t="s">
        <v>14</v>
      </c>
      <c r="W1315" s="35" t="s">
        <v>388</v>
      </c>
      <c r="X1315" s="35" t="s">
        <v>1745</v>
      </c>
      <c r="Y1315" s="35" t="s">
        <v>1746</v>
      </c>
      <c r="Z1315" s="35">
        <v>2018</v>
      </c>
      <c r="AA1315" s="35" t="s">
        <v>1747</v>
      </c>
      <c r="AB1315" s="35"/>
      <c r="AC1315" s="34"/>
      <c r="AD1315" s="34" t="s">
        <v>182</v>
      </c>
    </row>
    <row r="1316" spans="1:30" s="36" customFormat="1">
      <c r="A1316" s="39">
        <v>5060</v>
      </c>
      <c r="B1316" s="35" t="s">
        <v>385</v>
      </c>
      <c r="C1316" s="35" t="s">
        <v>1428</v>
      </c>
      <c r="D1316" s="33" t="s">
        <v>90</v>
      </c>
      <c r="E1316" s="33" t="str">
        <f>IF(D1316&gt;0,VLOOKUP(D1316,[2]lists!$C$6:$D$101,2,FALSE),"")</f>
        <v>Cabbage (incl. Broccoli and cauliflower</v>
      </c>
      <c r="F1316" s="35"/>
      <c r="G1316" s="38" t="s">
        <v>405</v>
      </c>
      <c r="H1316" s="35"/>
      <c r="I1316" s="35" t="s">
        <v>424</v>
      </c>
      <c r="J1316" s="35"/>
      <c r="K1316" s="34"/>
      <c r="L1316" s="33"/>
      <c r="M1316" s="85" t="s">
        <v>1346</v>
      </c>
      <c r="N1316" s="35">
        <f>IF(M1316&gt;0,VLOOKUP(M1316,[2]lists!$G$6:$H$144,2,FALSE),"")</f>
        <v>0</v>
      </c>
      <c r="O1316" s="35"/>
      <c r="P1316" s="35" t="s">
        <v>515</v>
      </c>
      <c r="Q1316" s="35"/>
      <c r="R1316" s="29"/>
      <c r="S1316" s="35"/>
      <c r="T1316" s="38"/>
      <c r="U1316" s="35" t="s">
        <v>1748</v>
      </c>
      <c r="V1316" s="34" t="s">
        <v>406</v>
      </c>
      <c r="W1316" s="35" t="s">
        <v>388</v>
      </c>
      <c r="X1316" s="35" t="s">
        <v>1749</v>
      </c>
      <c r="Y1316" s="35"/>
      <c r="Z1316" s="35">
        <v>2006</v>
      </c>
      <c r="AA1316" s="35"/>
      <c r="AB1316" s="35"/>
      <c r="AC1316" s="34"/>
      <c r="AD1316" s="34" t="s">
        <v>182</v>
      </c>
    </row>
    <row r="1317" spans="1:30" s="36" customFormat="1">
      <c r="A1317" s="39">
        <v>5060</v>
      </c>
      <c r="B1317" s="35" t="s">
        <v>385</v>
      </c>
      <c r="C1317" s="35" t="s">
        <v>1428</v>
      </c>
      <c r="D1317" s="33" t="s">
        <v>230</v>
      </c>
      <c r="E1317" s="33" t="str">
        <f>IF(D1317&gt;0,VLOOKUP(D1317,[2]lists!$C$6:$D$101,2,FALSE),"")</f>
        <v>Turnip</v>
      </c>
      <c r="F1317" s="35"/>
      <c r="G1317" s="38" t="s">
        <v>405</v>
      </c>
      <c r="H1317" s="35"/>
      <c r="I1317" s="35" t="s">
        <v>424</v>
      </c>
      <c r="J1317" s="35"/>
      <c r="K1317" s="34"/>
      <c r="L1317" s="33"/>
      <c r="M1317" s="85" t="s">
        <v>1346</v>
      </c>
      <c r="N1317" s="35">
        <f>IF(M1317&gt;0,VLOOKUP(M1317,[2]lists!$G$6:$H$144,2,FALSE),"")</f>
        <v>0</v>
      </c>
      <c r="O1317" s="35"/>
      <c r="P1317" s="35" t="s">
        <v>515</v>
      </c>
      <c r="Q1317" s="35"/>
      <c r="R1317" s="29"/>
      <c r="S1317" s="35"/>
      <c r="T1317" s="38"/>
      <c r="U1317" s="35" t="s">
        <v>1748</v>
      </c>
      <c r="V1317" s="34" t="s">
        <v>406</v>
      </c>
      <c r="W1317" s="35" t="s">
        <v>388</v>
      </c>
      <c r="X1317" s="35" t="s">
        <v>1749</v>
      </c>
      <c r="Y1317" s="35"/>
      <c r="Z1317" s="35">
        <v>2006</v>
      </c>
      <c r="AA1317" s="35"/>
      <c r="AB1317" s="35"/>
      <c r="AC1317" s="34"/>
      <c r="AD1317" s="34" t="s">
        <v>182</v>
      </c>
    </row>
    <row r="1318" spans="1:30" s="36" customFormat="1">
      <c r="A1318" s="39">
        <v>5060</v>
      </c>
      <c r="B1318" s="35" t="s">
        <v>385</v>
      </c>
      <c r="C1318" s="35" t="s">
        <v>1428</v>
      </c>
      <c r="D1318" s="33" t="s">
        <v>113</v>
      </c>
      <c r="E1318" s="33" t="str">
        <f>IF(D1318&gt;0,VLOOKUP(D1318,[2]lists!$C$6:$D$101,2,FALSE),"")</f>
        <v>Fodder rape / Leafy turnip</v>
      </c>
      <c r="F1318" s="35"/>
      <c r="G1318" s="38" t="s">
        <v>394</v>
      </c>
      <c r="H1318" s="35"/>
      <c r="I1318" s="35" t="s">
        <v>424</v>
      </c>
      <c r="J1318" s="35"/>
      <c r="K1318" s="34"/>
      <c r="L1318" s="33"/>
      <c r="M1318" s="85" t="s">
        <v>1346</v>
      </c>
      <c r="N1318" s="35">
        <f>IF(M1318&gt;0,VLOOKUP(M1318,[2]lists!$G$6:$H$144,2,FALSE),"")</f>
        <v>0</v>
      </c>
      <c r="O1318" s="35"/>
      <c r="P1318" s="35" t="s">
        <v>515</v>
      </c>
      <c r="Q1318" s="35"/>
      <c r="R1318" s="29"/>
      <c r="S1318" s="35"/>
      <c r="T1318" s="38"/>
      <c r="U1318" s="35" t="s">
        <v>1748</v>
      </c>
      <c r="V1318" s="34" t="s">
        <v>406</v>
      </c>
      <c r="W1318" s="35" t="s">
        <v>388</v>
      </c>
      <c r="X1318" s="35" t="s">
        <v>1749</v>
      </c>
      <c r="Y1318" s="35"/>
      <c r="Z1318" s="35">
        <v>2006</v>
      </c>
      <c r="AA1318" s="35"/>
      <c r="AB1318" s="35"/>
      <c r="AC1318" s="34"/>
      <c r="AD1318" s="34" t="s">
        <v>182</v>
      </c>
    </row>
    <row r="1319" spans="1:30" s="36" customFormat="1">
      <c r="A1319" s="39">
        <v>5060</v>
      </c>
      <c r="B1319" s="35" t="s">
        <v>385</v>
      </c>
      <c r="C1319" s="35" t="s">
        <v>1428</v>
      </c>
      <c r="D1319" s="33" t="s">
        <v>1690</v>
      </c>
      <c r="E1319" s="33" t="str">
        <f>IF(D1319&gt;0,VLOOKUP(D1319,[2]lists!$C$6:$D$101,2,FALSE),"")</f>
        <v>Mustards</v>
      </c>
      <c r="F1319" s="35"/>
      <c r="G1319" s="38"/>
      <c r="H1319" s="35"/>
      <c r="I1319" s="35" t="s">
        <v>424</v>
      </c>
      <c r="J1319" s="35"/>
      <c r="K1319" s="34"/>
      <c r="L1319" s="33"/>
      <c r="M1319" s="85" t="s">
        <v>1346</v>
      </c>
      <c r="N1319" s="35">
        <f>IF(M1319&gt;0,VLOOKUP(M1319,[2]lists!$G$6:$H$144,2,FALSE),"")</f>
        <v>0</v>
      </c>
      <c r="O1319" s="35"/>
      <c r="P1319" s="35" t="s">
        <v>515</v>
      </c>
      <c r="Q1319" s="35"/>
      <c r="R1319" s="29"/>
      <c r="S1319" s="35"/>
      <c r="T1319" s="38"/>
      <c r="U1319" s="35" t="s">
        <v>1748</v>
      </c>
      <c r="V1319" s="34" t="s">
        <v>406</v>
      </c>
      <c r="W1319" s="35" t="s">
        <v>388</v>
      </c>
      <c r="X1319" s="35" t="s">
        <v>1749</v>
      </c>
      <c r="Y1319" s="35"/>
      <c r="Z1319" s="35">
        <v>2006</v>
      </c>
      <c r="AA1319" s="35"/>
      <c r="AB1319" s="35"/>
      <c r="AC1319" s="34"/>
      <c r="AD1319" s="34" t="s">
        <v>182</v>
      </c>
    </row>
    <row r="1320" spans="1:30" s="36" customFormat="1">
      <c r="A1320" s="39">
        <v>5060</v>
      </c>
      <c r="B1320" s="35" t="s">
        <v>385</v>
      </c>
      <c r="C1320" s="35" t="s">
        <v>1428</v>
      </c>
      <c r="D1320" s="33" t="s">
        <v>90</v>
      </c>
      <c r="E1320" s="33" t="str">
        <f>IF(D1320&gt;0,VLOOKUP(D1320,[2]lists!$C$6:$D$101,2,FALSE),"")</f>
        <v>Cabbage (incl. Broccoli and cauliflower</v>
      </c>
      <c r="F1320" s="35"/>
      <c r="G1320" s="38" t="s">
        <v>405</v>
      </c>
      <c r="H1320" s="35"/>
      <c r="I1320" s="35" t="s">
        <v>424</v>
      </c>
      <c r="J1320" s="35"/>
      <c r="K1320" s="34"/>
      <c r="L1320" s="33"/>
      <c r="M1320" s="85" t="s">
        <v>199</v>
      </c>
      <c r="N1320" s="35" t="str">
        <f>IF(M1320&gt;0,VLOOKUP(M1320,[2]lists!$G$6:$H$144,2,FALSE),"")</f>
        <v>Thanatephorus cucumeris</v>
      </c>
      <c r="O1320" s="35"/>
      <c r="P1320" s="35" t="s">
        <v>515</v>
      </c>
      <c r="Q1320" s="35"/>
      <c r="R1320" s="29"/>
      <c r="S1320" s="35"/>
      <c r="T1320" s="38"/>
      <c r="U1320" s="35" t="s">
        <v>1748</v>
      </c>
      <c r="V1320" s="34" t="s">
        <v>406</v>
      </c>
      <c r="W1320" s="35" t="s">
        <v>388</v>
      </c>
      <c r="X1320" s="35" t="s">
        <v>1749</v>
      </c>
      <c r="Y1320" s="35"/>
      <c r="Z1320" s="35">
        <v>2006</v>
      </c>
      <c r="AA1320" s="35"/>
      <c r="AB1320" s="35"/>
      <c r="AC1320" s="34"/>
      <c r="AD1320" s="34" t="s">
        <v>182</v>
      </c>
    </row>
    <row r="1321" spans="1:30" s="36" customFormat="1">
      <c r="A1321" s="39">
        <v>5060</v>
      </c>
      <c r="B1321" s="35" t="s">
        <v>385</v>
      </c>
      <c r="C1321" s="35" t="s">
        <v>1428</v>
      </c>
      <c r="D1321" s="33" t="s">
        <v>230</v>
      </c>
      <c r="E1321" s="33" t="str">
        <f>IF(D1321&gt;0,VLOOKUP(D1321,[2]lists!$C$6:$D$101,2,FALSE),"")</f>
        <v>Turnip</v>
      </c>
      <c r="F1321" s="35"/>
      <c r="G1321" s="38" t="s">
        <v>405</v>
      </c>
      <c r="H1321" s="35"/>
      <c r="I1321" s="35" t="s">
        <v>424</v>
      </c>
      <c r="J1321" s="35"/>
      <c r="K1321" s="34"/>
      <c r="L1321" s="33"/>
      <c r="M1321" s="85" t="s">
        <v>199</v>
      </c>
      <c r="N1321" s="35" t="str">
        <f>IF(M1321&gt;0,VLOOKUP(M1321,[2]lists!$G$6:$H$144,2,FALSE),"")</f>
        <v>Thanatephorus cucumeris</v>
      </c>
      <c r="O1321" s="35"/>
      <c r="P1321" s="35" t="s">
        <v>515</v>
      </c>
      <c r="Q1321" s="35"/>
      <c r="R1321" s="29"/>
      <c r="S1321" s="35"/>
      <c r="T1321" s="38"/>
      <c r="U1321" s="35" t="s">
        <v>1748</v>
      </c>
      <c r="V1321" s="34" t="s">
        <v>406</v>
      </c>
      <c r="W1321" s="35" t="s">
        <v>388</v>
      </c>
      <c r="X1321" s="35" t="s">
        <v>1749</v>
      </c>
      <c r="Y1321" s="35"/>
      <c r="Z1321" s="35">
        <v>2006</v>
      </c>
      <c r="AA1321" s="35"/>
      <c r="AB1321" s="35"/>
      <c r="AC1321" s="34"/>
      <c r="AD1321" s="34" t="s">
        <v>182</v>
      </c>
    </row>
    <row r="1322" spans="1:30" s="36" customFormat="1">
      <c r="A1322" s="39">
        <v>5060</v>
      </c>
      <c r="B1322" s="35" t="s">
        <v>385</v>
      </c>
      <c r="C1322" s="35" t="s">
        <v>1428</v>
      </c>
      <c r="D1322" s="33" t="s">
        <v>113</v>
      </c>
      <c r="E1322" s="33" t="str">
        <f>IF(D1322&gt;0,VLOOKUP(D1322,[2]lists!$C$6:$D$101,2,FALSE),"")</f>
        <v>Fodder rape / Leafy turnip</v>
      </c>
      <c r="F1322" s="35"/>
      <c r="G1322" s="38" t="s">
        <v>394</v>
      </c>
      <c r="H1322" s="35"/>
      <c r="I1322" s="35" t="s">
        <v>424</v>
      </c>
      <c r="J1322" s="35"/>
      <c r="K1322" s="34"/>
      <c r="L1322" s="33"/>
      <c r="M1322" s="85" t="s">
        <v>199</v>
      </c>
      <c r="N1322" s="35" t="str">
        <f>IF(M1322&gt;0,VLOOKUP(M1322,[2]lists!$G$6:$H$144,2,FALSE),"")</f>
        <v>Thanatephorus cucumeris</v>
      </c>
      <c r="O1322" s="35"/>
      <c r="P1322" s="35" t="s">
        <v>515</v>
      </c>
      <c r="Q1322" s="35"/>
      <c r="R1322" s="29"/>
      <c r="S1322" s="35"/>
      <c r="T1322" s="38"/>
      <c r="U1322" s="35" t="s">
        <v>1748</v>
      </c>
      <c r="V1322" s="34" t="s">
        <v>406</v>
      </c>
      <c r="W1322" s="35" t="s">
        <v>388</v>
      </c>
      <c r="X1322" s="35" t="s">
        <v>1749</v>
      </c>
      <c r="Y1322" s="35"/>
      <c r="Z1322" s="35">
        <v>2006</v>
      </c>
      <c r="AA1322" s="35"/>
      <c r="AB1322" s="35"/>
      <c r="AC1322" s="34"/>
      <c r="AD1322" s="34" t="s">
        <v>182</v>
      </c>
    </row>
    <row r="1323" spans="1:30" s="36" customFormat="1">
      <c r="A1323" s="39">
        <v>5060</v>
      </c>
      <c r="B1323" s="35" t="s">
        <v>385</v>
      </c>
      <c r="C1323" s="35" t="s">
        <v>1428</v>
      </c>
      <c r="D1323" s="33" t="s">
        <v>1690</v>
      </c>
      <c r="E1323" s="33" t="str">
        <f>IF(D1323&gt;0,VLOOKUP(D1323,[2]lists!$C$6:$D$101,2,FALSE),"")</f>
        <v>Mustards</v>
      </c>
      <c r="F1323" s="35"/>
      <c r="G1323" s="38"/>
      <c r="H1323" s="35"/>
      <c r="I1323" s="35" t="s">
        <v>424</v>
      </c>
      <c r="J1323" s="35"/>
      <c r="K1323" s="34"/>
      <c r="L1323" s="33"/>
      <c r="M1323" s="85" t="s">
        <v>199</v>
      </c>
      <c r="N1323" s="35" t="str">
        <f>IF(M1323&gt;0,VLOOKUP(M1323,[2]lists!$G$6:$H$144,2,FALSE),"")</f>
        <v>Thanatephorus cucumeris</v>
      </c>
      <c r="O1323" s="35"/>
      <c r="P1323" s="35" t="s">
        <v>515</v>
      </c>
      <c r="Q1323" s="35"/>
      <c r="R1323" s="29"/>
      <c r="S1323" s="35"/>
      <c r="T1323" s="38"/>
      <c r="U1323" s="35" t="s">
        <v>1748</v>
      </c>
      <c r="V1323" s="34" t="s">
        <v>406</v>
      </c>
      <c r="W1323" s="35" t="s">
        <v>388</v>
      </c>
      <c r="X1323" s="35" t="s">
        <v>1749</v>
      </c>
      <c r="Y1323" s="35"/>
      <c r="Z1323" s="35">
        <v>2006</v>
      </c>
      <c r="AA1323" s="35"/>
      <c r="AB1323" s="35"/>
      <c r="AC1323" s="34"/>
      <c r="AD1323" s="34" t="s">
        <v>182</v>
      </c>
    </row>
    <row r="1324" spans="1:30" s="36" customFormat="1">
      <c r="A1324" s="39">
        <v>5060</v>
      </c>
      <c r="B1324" s="35" t="s">
        <v>385</v>
      </c>
      <c r="C1324" s="35" t="s">
        <v>1428</v>
      </c>
      <c r="D1324" s="33" t="s">
        <v>90</v>
      </c>
      <c r="E1324" s="33" t="str">
        <f>IF(D1324&gt;0,VLOOKUP(D1324,[2]lists!$C$6:$D$101,2,FALSE),"")</f>
        <v>Cabbage (incl. Broccoli and cauliflower</v>
      </c>
      <c r="F1324" s="35"/>
      <c r="G1324" s="38" t="s">
        <v>405</v>
      </c>
      <c r="H1324" s="35"/>
      <c r="I1324" s="35" t="s">
        <v>424</v>
      </c>
      <c r="J1324" s="35"/>
      <c r="K1324" s="34"/>
      <c r="L1324" s="33"/>
      <c r="M1324" s="85" t="s">
        <v>1750</v>
      </c>
      <c r="N1324" s="35">
        <f>IF(M1324&gt;0,VLOOKUP(M1324,[2]lists!$G$6:$H$144,2,FALSE),"")</f>
        <v>0</v>
      </c>
      <c r="O1324" s="35"/>
      <c r="P1324" s="35" t="s">
        <v>515</v>
      </c>
      <c r="Q1324" s="35"/>
      <c r="R1324" s="29"/>
      <c r="S1324" s="35"/>
      <c r="T1324" s="38"/>
      <c r="U1324" s="35" t="s">
        <v>1748</v>
      </c>
      <c r="V1324" s="34" t="s">
        <v>406</v>
      </c>
      <c r="W1324" s="35" t="s">
        <v>388</v>
      </c>
      <c r="X1324" s="35" t="s">
        <v>1749</v>
      </c>
      <c r="Y1324" s="35"/>
      <c r="Z1324" s="35">
        <v>2006</v>
      </c>
      <c r="AA1324" s="35"/>
      <c r="AB1324" s="35"/>
      <c r="AC1324" s="34"/>
      <c r="AD1324" s="34" t="s">
        <v>182</v>
      </c>
    </row>
    <row r="1325" spans="1:30" s="36" customFormat="1">
      <c r="A1325" s="39">
        <v>5060</v>
      </c>
      <c r="B1325" s="35" t="s">
        <v>385</v>
      </c>
      <c r="C1325" s="35" t="s">
        <v>1428</v>
      </c>
      <c r="D1325" s="33" t="s">
        <v>230</v>
      </c>
      <c r="E1325" s="33" t="str">
        <f>IF(D1325&gt;0,VLOOKUP(D1325,[2]lists!$C$6:$D$101,2,FALSE),"")</f>
        <v>Turnip</v>
      </c>
      <c r="F1325" s="35"/>
      <c r="G1325" s="38" t="s">
        <v>405</v>
      </c>
      <c r="H1325" s="35"/>
      <c r="I1325" s="35" t="s">
        <v>424</v>
      </c>
      <c r="J1325" s="35"/>
      <c r="K1325" s="34"/>
      <c r="L1325" s="33"/>
      <c r="M1325" s="85" t="s">
        <v>1750</v>
      </c>
      <c r="N1325" s="35">
        <f>IF(M1325&gt;0,VLOOKUP(M1325,[2]lists!$G$6:$H$144,2,FALSE),"")</f>
        <v>0</v>
      </c>
      <c r="O1325" s="35"/>
      <c r="P1325" s="35" t="s">
        <v>515</v>
      </c>
      <c r="Q1325" s="35"/>
      <c r="R1325" s="29"/>
      <c r="S1325" s="35"/>
      <c r="T1325" s="38"/>
      <c r="U1325" s="35" t="s">
        <v>1748</v>
      </c>
      <c r="V1325" s="34" t="s">
        <v>406</v>
      </c>
      <c r="W1325" s="35" t="s">
        <v>388</v>
      </c>
      <c r="X1325" s="35" t="s">
        <v>1749</v>
      </c>
      <c r="Y1325" s="35"/>
      <c r="Z1325" s="35">
        <v>2006</v>
      </c>
      <c r="AA1325" s="35"/>
      <c r="AB1325" s="35"/>
      <c r="AC1325" s="34"/>
      <c r="AD1325" s="34" t="s">
        <v>182</v>
      </c>
    </row>
    <row r="1326" spans="1:30" s="36" customFormat="1">
      <c r="A1326" s="39">
        <v>5060</v>
      </c>
      <c r="B1326" s="35" t="s">
        <v>385</v>
      </c>
      <c r="C1326" s="35" t="s">
        <v>1428</v>
      </c>
      <c r="D1326" s="33" t="s">
        <v>113</v>
      </c>
      <c r="E1326" s="33" t="str">
        <f>IF(D1326&gt;0,VLOOKUP(D1326,[2]lists!$C$6:$D$101,2,FALSE),"")</f>
        <v>Fodder rape / Leafy turnip</v>
      </c>
      <c r="F1326" s="35"/>
      <c r="G1326" s="38" t="s">
        <v>394</v>
      </c>
      <c r="H1326" s="35"/>
      <c r="I1326" s="35" t="s">
        <v>424</v>
      </c>
      <c r="J1326" s="35"/>
      <c r="K1326" s="34"/>
      <c r="L1326" s="33"/>
      <c r="M1326" s="85" t="s">
        <v>1750</v>
      </c>
      <c r="N1326" s="35">
        <f>IF(M1326&gt;0,VLOOKUP(M1326,[2]lists!$G$6:$H$144,2,FALSE),"")</f>
        <v>0</v>
      </c>
      <c r="O1326" s="35"/>
      <c r="P1326" s="35" t="s">
        <v>515</v>
      </c>
      <c r="Q1326" s="35"/>
      <c r="R1326" s="29"/>
      <c r="S1326" s="35"/>
      <c r="T1326" s="38"/>
      <c r="U1326" s="35" t="s">
        <v>1748</v>
      </c>
      <c r="V1326" s="34" t="s">
        <v>406</v>
      </c>
      <c r="W1326" s="35" t="s">
        <v>388</v>
      </c>
      <c r="X1326" s="35" t="s">
        <v>1749</v>
      </c>
      <c r="Y1326" s="35"/>
      <c r="Z1326" s="35">
        <v>2006</v>
      </c>
      <c r="AA1326" s="35"/>
      <c r="AB1326" s="35"/>
      <c r="AC1326" s="34"/>
      <c r="AD1326" s="34" t="s">
        <v>182</v>
      </c>
    </row>
    <row r="1327" spans="1:30" s="36" customFormat="1">
      <c r="A1327" s="39">
        <v>5060</v>
      </c>
      <c r="B1327" s="35" t="s">
        <v>385</v>
      </c>
      <c r="C1327" s="35" t="s">
        <v>1428</v>
      </c>
      <c r="D1327" s="33" t="s">
        <v>1690</v>
      </c>
      <c r="E1327" s="33" t="str">
        <f>IF(D1327&gt;0,VLOOKUP(D1327,[2]lists!$C$6:$D$101,2,FALSE),"")</f>
        <v>Mustards</v>
      </c>
      <c r="F1327" s="35"/>
      <c r="G1327" s="38"/>
      <c r="H1327" s="35"/>
      <c r="I1327" s="35" t="s">
        <v>424</v>
      </c>
      <c r="J1327" s="35"/>
      <c r="K1327" s="34"/>
      <c r="L1327" s="33"/>
      <c r="M1327" s="85" t="s">
        <v>1750</v>
      </c>
      <c r="N1327" s="35">
        <f>IF(M1327&gt;0,VLOOKUP(M1327,[2]lists!$G$6:$H$144,2,FALSE),"")</f>
        <v>0</v>
      </c>
      <c r="O1327" s="35"/>
      <c r="P1327" s="35" t="s">
        <v>515</v>
      </c>
      <c r="Q1327" s="35"/>
      <c r="R1327" s="29"/>
      <c r="S1327" s="35"/>
      <c r="T1327" s="38"/>
      <c r="U1327" s="35" t="s">
        <v>1748</v>
      </c>
      <c r="V1327" s="34" t="s">
        <v>406</v>
      </c>
      <c r="W1327" s="35" t="s">
        <v>388</v>
      </c>
      <c r="X1327" s="35" t="s">
        <v>1749</v>
      </c>
      <c r="Y1327" s="35"/>
      <c r="Z1327" s="35">
        <v>2006</v>
      </c>
      <c r="AA1327" s="35"/>
      <c r="AB1327" s="35"/>
      <c r="AC1327" s="34"/>
      <c r="AD1327" s="34" t="s">
        <v>182</v>
      </c>
    </row>
    <row r="1328" spans="1:30" s="36" customFormat="1">
      <c r="A1328" s="39">
        <v>5060</v>
      </c>
      <c r="B1328" s="35" t="s">
        <v>385</v>
      </c>
      <c r="C1328" s="35" t="s">
        <v>1428</v>
      </c>
      <c r="D1328" s="33" t="s">
        <v>90</v>
      </c>
      <c r="E1328" s="33" t="str">
        <f>IF(D1328&gt;0,VLOOKUP(D1328,[2]lists!$C$6:$D$101,2,FALSE),"")</f>
        <v>Cabbage (incl. Broccoli and cauliflower</v>
      </c>
      <c r="F1328" s="35"/>
      <c r="G1328" s="38" t="s">
        <v>405</v>
      </c>
      <c r="H1328" s="35"/>
      <c r="I1328" s="35" t="s">
        <v>424</v>
      </c>
      <c r="J1328" s="35"/>
      <c r="K1328" s="34"/>
      <c r="L1328" s="33"/>
      <c r="M1328" s="85" t="s">
        <v>175</v>
      </c>
      <c r="N1328" s="35">
        <f>IF(M1328&gt;0,VLOOKUP(M1328,[2]lists!$G$6:$H$144,2,FALSE),"")</f>
        <v>0</v>
      </c>
      <c r="O1328" s="35"/>
      <c r="P1328" s="35" t="s">
        <v>515</v>
      </c>
      <c r="Q1328" s="35"/>
      <c r="R1328" s="29"/>
      <c r="S1328" s="35"/>
      <c r="T1328" s="38"/>
      <c r="U1328" s="35" t="s">
        <v>1748</v>
      </c>
      <c r="V1328" s="34" t="s">
        <v>406</v>
      </c>
      <c r="W1328" s="35" t="s">
        <v>388</v>
      </c>
      <c r="X1328" s="35" t="s">
        <v>1749</v>
      </c>
      <c r="Y1328" s="35"/>
      <c r="Z1328" s="35">
        <v>2006</v>
      </c>
      <c r="AA1328" s="35"/>
      <c r="AB1328" s="35"/>
      <c r="AC1328" s="34"/>
      <c r="AD1328" s="34" t="s">
        <v>182</v>
      </c>
    </row>
    <row r="1329" spans="1:31" s="36" customFormat="1">
      <c r="A1329" s="39">
        <v>5060</v>
      </c>
      <c r="B1329" s="35" t="s">
        <v>385</v>
      </c>
      <c r="C1329" s="35" t="s">
        <v>1428</v>
      </c>
      <c r="D1329" s="33" t="s">
        <v>230</v>
      </c>
      <c r="E1329" s="33" t="str">
        <f>IF(D1329&gt;0,VLOOKUP(D1329,[2]lists!$C$6:$D$101,2,FALSE),"")</f>
        <v>Turnip</v>
      </c>
      <c r="F1329" s="35"/>
      <c r="G1329" s="38" t="s">
        <v>405</v>
      </c>
      <c r="H1329" s="35"/>
      <c r="I1329" s="35" t="s">
        <v>424</v>
      </c>
      <c r="J1329" s="35"/>
      <c r="K1329" s="34"/>
      <c r="L1329" s="33"/>
      <c r="M1329" s="85" t="s">
        <v>175</v>
      </c>
      <c r="N1329" s="35">
        <f>IF(M1329&gt;0,VLOOKUP(M1329,[2]lists!$G$6:$H$144,2,FALSE),"")</f>
        <v>0</v>
      </c>
      <c r="O1329" s="35"/>
      <c r="P1329" s="35" t="s">
        <v>515</v>
      </c>
      <c r="Q1329" s="35"/>
      <c r="R1329" s="29"/>
      <c r="S1329" s="35"/>
      <c r="T1329" s="38"/>
      <c r="U1329" s="35" t="s">
        <v>1748</v>
      </c>
      <c r="V1329" s="34" t="s">
        <v>406</v>
      </c>
      <c r="W1329" s="35" t="s">
        <v>388</v>
      </c>
      <c r="X1329" s="35" t="s">
        <v>1749</v>
      </c>
      <c r="Y1329" s="35"/>
      <c r="Z1329" s="35">
        <v>2006</v>
      </c>
      <c r="AA1329" s="35"/>
      <c r="AB1329" s="35"/>
      <c r="AC1329" s="34"/>
      <c r="AD1329" s="34" t="s">
        <v>182</v>
      </c>
    </row>
    <row r="1330" spans="1:31" s="36" customFormat="1">
      <c r="A1330" s="39">
        <v>5060</v>
      </c>
      <c r="B1330" s="35" t="s">
        <v>385</v>
      </c>
      <c r="C1330" s="35" t="s">
        <v>1428</v>
      </c>
      <c r="D1330" s="33" t="s">
        <v>113</v>
      </c>
      <c r="E1330" s="33" t="str">
        <f>IF(D1330&gt;0,VLOOKUP(D1330,[2]lists!$C$6:$D$101,2,FALSE),"")</f>
        <v>Fodder rape / Leafy turnip</v>
      </c>
      <c r="F1330" s="35"/>
      <c r="G1330" s="38" t="s">
        <v>394</v>
      </c>
      <c r="H1330" s="35"/>
      <c r="I1330" s="35" t="s">
        <v>424</v>
      </c>
      <c r="J1330" s="35"/>
      <c r="K1330" s="34"/>
      <c r="L1330" s="33"/>
      <c r="M1330" s="85" t="s">
        <v>175</v>
      </c>
      <c r="N1330" s="35">
        <f>IF(M1330&gt;0,VLOOKUP(M1330,[2]lists!$G$6:$H$144,2,FALSE),"")</f>
        <v>0</v>
      </c>
      <c r="O1330" s="35"/>
      <c r="P1330" s="35" t="s">
        <v>515</v>
      </c>
      <c r="Q1330" s="35"/>
      <c r="R1330" s="29"/>
      <c r="S1330" s="35"/>
      <c r="T1330" s="38"/>
      <c r="U1330" s="35" t="s">
        <v>1748</v>
      </c>
      <c r="V1330" s="34" t="s">
        <v>406</v>
      </c>
      <c r="W1330" s="35" t="s">
        <v>388</v>
      </c>
      <c r="X1330" s="35" t="s">
        <v>1749</v>
      </c>
      <c r="Y1330" s="35"/>
      <c r="Z1330" s="35">
        <v>2006</v>
      </c>
      <c r="AA1330" s="35"/>
      <c r="AB1330" s="35"/>
      <c r="AC1330" s="34"/>
      <c r="AD1330" s="34" t="s">
        <v>182</v>
      </c>
    </row>
    <row r="1331" spans="1:31" s="36" customFormat="1">
      <c r="A1331" s="39">
        <v>5060</v>
      </c>
      <c r="B1331" s="35" t="s">
        <v>385</v>
      </c>
      <c r="C1331" s="35" t="s">
        <v>1428</v>
      </c>
      <c r="D1331" s="33" t="s">
        <v>1690</v>
      </c>
      <c r="E1331" s="33" t="str">
        <f>IF(D1331&gt;0,VLOOKUP(D1331,[2]lists!$C$6:$D$101,2,FALSE),"")</f>
        <v>Mustards</v>
      </c>
      <c r="F1331" s="35"/>
      <c r="G1331" s="38"/>
      <c r="H1331" s="35"/>
      <c r="I1331" s="35" t="s">
        <v>424</v>
      </c>
      <c r="J1331" s="35"/>
      <c r="K1331" s="34"/>
      <c r="L1331" s="33"/>
      <c r="M1331" s="85" t="s">
        <v>175</v>
      </c>
      <c r="N1331" s="35">
        <f>IF(M1331&gt;0,VLOOKUP(M1331,[2]lists!$G$6:$H$144,2,FALSE),"")</f>
        <v>0</v>
      </c>
      <c r="O1331" s="35"/>
      <c r="P1331" s="35" t="s">
        <v>515</v>
      </c>
      <c r="Q1331" s="35"/>
      <c r="R1331" s="29"/>
      <c r="S1331" s="35"/>
      <c r="T1331" s="38"/>
      <c r="U1331" s="35" t="s">
        <v>1748</v>
      </c>
      <c r="V1331" s="34" t="s">
        <v>406</v>
      </c>
      <c r="W1331" s="35" t="s">
        <v>388</v>
      </c>
      <c r="X1331" s="35" t="s">
        <v>1749</v>
      </c>
      <c r="Y1331" s="35"/>
      <c r="Z1331" s="35">
        <v>2006</v>
      </c>
      <c r="AA1331" s="35"/>
      <c r="AB1331" s="35"/>
      <c r="AC1331" s="34"/>
      <c r="AD1331" s="34" t="s">
        <v>182</v>
      </c>
    </row>
    <row r="1332" spans="1:31" s="36" customFormat="1">
      <c r="A1332" s="39">
        <v>5060</v>
      </c>
      <c r="B1332" s="35" t="s">
        <v>385</v>
      </c>
      <c r="C1332" s="35" t="s">
        <v>1428</v>
      </c>
      <c r="D1332" s="33" t="s">
        <v>90</v>
      </c>
      <c r="E1332" s="33" t="str">
        <f>IF(D1332&gt;0,VLOOKUP(D1332,[2]lists!$C$6:$D$101,2,FALSE),"")</f>
        <v>Cabbage (incl. Broccoli and cauliflower</v>
      </c>
      <c r="F1332" s="35"/>
      <c r="G1332" s="38" t="s">
        <v>405</v>
      </c>
      <c r="H1332" s="35"/>
      <c r="I1332" s="35" t="s">
        <v>424</v>
      </c>
      <c r="J1332" s="35"/>
      <c r="K1332" s="34"/>
      <c r="L1332" s="33"/>
      <c r="M1332" s="85" t="s">
        <v>179</v>
      </c>
      <c r="N1332" s="35">
        <f>IF(M1332&gt;0,VLOOKUP(M1332,[2]lists!$G$6:$H$144,2,FALSE),"")</f>
        <v>0</v>
      </c>
      <c r="O1332" s="35"/>
      <c r="P1332" s="35" t="s">
        <v>515</v>
      </c>
      <c r="Q1332" s="35"/>
      <c r="R1332" s="29"/>
      <c r="S1332" s="35"/>
      <c r="T1332" s="38"/>
      <c r="U1332" s="35" t="s">
        <v>1748</v>
      </c>
      <c r="V1332" s="34" t="s">
        <v>406</v>
      </c>
      <c r="W1332" s="35" t="s">
        <v>388</v>
      </c>
      <c r="X1332" s="35" t="s">
        <v>1749</v>
      </c>
      <c r="Y1332" s="35"/>
      <c r="Z1332" s="35">
        <v>2006</v>
      </c>
      <c r="AA1332" s="35"/>
      <c r="AB1332" s="35"/>
      <c r="AC1332" s="34"/>
      <c r="AD1332" s="34" t="s">
        <v>182</v>
      </c>
    </row>
    <row r="1333" spans="1:31" s="36" customFormat="1">
      <c r="A1333" s="39">
        <v>5060</v>
      </c>
      <c r="B1333" s="35" t="s">
        <v>385</v>
      </c>
      <c r="C1333" s="35" t="s">
        <v>1428</v>
      </c>
      <c r="D1333" s="33" t="s">
        <v>230</v>
      </c>
      <c r="E1333" s="33" t="str">
        <f>IF(D1333&gt;0,VLOOKUP(D1333,[2]lists!$C$6:$D$101,2,FALSE),"")</f>
        <v>Turnip</v>
      </c>
      <c r="F1333" s="35"/>
      <c r="G1333" s="38" t="s">
        <v>405</v>
      </c>
      <c r="H1333" s="35"/>
      <c r="I1333" s="35" t="s">
        <v>424</v>
      </c>
      <c r="J1333" s="35"/>
      <c r="K1333" s="34"/>
      <c r="L1333" s="33"/>
      <c r="M1333" s="85" t="s">
        <v>179</v>
      </c>
      <c r="N1333" s="35">
        <f>IF(M1333&gt;0,VLOOKUP(M1333,[2]lists!$G$6:$H$144,2,FALSE),"")</f>
        <v>0</v>
      </c>
      <c r="O1333" s="35"/>
      <c r="P1333" s="35" t="s">
        <v>515</v>
      </c>
      <c r="Q1333" s="35"/>
      <c r="R1333" s="29"/>
      <c r="S1333" s="35"/>
      <c r="T1333" s="38"/>
      <c r="U1333" s="35" t="s">
        <v>1748</v>
      </c>
      <c r="V1333" s="34" t="s">
        <v>406</v>
      </c>
      <c r="W1333" s="35" t="s">
        <v>388</v>
      </c>
      <c r="X1333" s="35" t="s">
        <v>1749</v>
      </c>
      <c r="Y1333" s="35"/>
      <c r="Z1333" s="35">
        <v>2006</v>
      </c>
      <c r="AA1333" s="35"/>
      <c r="AB1333" s="35"/>
      <c r="AC1333" s="34"/>
      <c r="AD1333" s="34" t="s">
        <v>182</v>
      </c>
    </row>
    <row r="1334" spans="1:31" s="36" customFormat="1">
      <c r="A1334" s="39">
        <v>5060</v>
      </c>
      <c r="B1334" s="35" t="s">
        <v>385</v>
      </c>
      <c r="C1334" s="35" t="s">
        <v>1428</v>
      </c>
      <c r="D1334" s="33" t="s">
        <v>113</v>
      </c>
      <c r="E1334" s="33" t="str">
        <f>IF(D1334&gt;0,VLOOKUP(D1334,[2]lists!$C$6:$D$101,2,FALSE),"")</f>
        <v>Fodder rape / Leafy turnip</v>
      </c>
      <c r="F1334" s="35"/>
      <c r="G1334" s="38" t="s">
        <v>394</v>
      </c>
      <c r="H1334" s="35"/>
      <c r="I1334" s="35" t="s">
        <v>424</v>
      </c>
      <c r="J1334" s="35"/>
      <c r="K1334" s="34"/>
      <c r="L1334" s="33"/>
      <c r="M1334" s="85" t="s">
        <v>179</v>
      </c>
      <c r="N1334" s="35">
        <f>IF(M1334&gt;0,VLOOKUP(M1334,[2]lists!$G$6:$H$144,2,FALSE),"")</f>
        <v>0</v>
      </c>
      <c r="O1334" s="35"/>
      <c r="P1334" s="35" t="s">
        <v>515</v>
      </c>
      <c r="Q1334" s="35"/>
      <c r="R1334" s="29"/>
      <c r="S1334" s="35"/>
      <c r="T1334" s="38"/>
      <c r="U1334" s="35" t="s">
        <v>1748</v>
      </c>
      <c r="V1334" s="34" t="s">
        <v>406</v>
      </c>
      <c r="W1334" s="35" t="s">
        <v>388</v>
      </c>
      <c r="X1334" s="35" t="s">
        <v>1749</v>
      </c>
      <c r="Y1334" s="35"/>
      <c r="Z1334" s="35">
        <v>2006</v>
      </c>
      <c r="AA1334" s="35"/>
      <c r="AB1334" s="35"/>
      <c r="AC1334" s="34"/>
      <c r="AD1334" s="34" t="s">
        <v>182</v>
      </c>
    </row>
    <row r="1335" spans="1:31" s="36" customFormat="1">
      <c r="A1335" s="39">
        <v>5060</v>
      </c>
      <c r="B1335" s="35" t="s">
        <v>385</v>
      </c>
      <c r="C1335" s="35" t="s">
        <v>1428</v>
      </c>
      <c r="D1335" s="33" t="s">
        <v>1690</v>
      </c>
      <c r="E1335" s="33" t="str">
        <f>IF(D1335&gt;0,VLOOKUP(D1335,[2]lists!$C$6:$D$101,2,FALSE),"")</f>
        <v>Mustards</v>
      </c>
      <c r="F1335" s="35"/>
      <c r="G1335" s="38"/>
      <c r="H1335" s="35"/>
      <c r="I1335" s="35" t="s">
        <v>424</v>
      </c>
      <c r="J1335" s="35"/>
      <c r="K1335" s="34"/>
      <c r="L1335" s="33"/>
      <c r="M1335" s="85" t="s">
        <v>179</v>
      </c>
      <c r="N1335" s="35">
        <f>IF(M1335&gt;0,VLOOKUP(M1335,[2]lists!$G$6:$H$144,2,FALSE),"")</f>
        <v>0</v>
      </c>
      <c r="O1335" s="35"/>
      <c r="P1335" s="35" t="s">
        <v>515</v>
      </c>
      <c r="Q1335" s="35"/>
      <c r="R1335" s="29"/>
      <c r="S1335" s="35"/>
      <c r="T1335" s="38"/>
      <c r="U1335" s="35" t="s">
        <v>1748</v>
      </c>
      <c r="V1335" s="34" t="s">
        <v>406</v>
      </c>
      <c r="W1335" s="35" t="s">
        <v>388</v>
      </c>
      <c r="X1335" s="35" t="s">
        <v>1749</v>
      </c>
      <c r="Y1335" s="35"/>
      <c r="Z1335" s="35">
        <v>2006</v>
      </c>
      <c r="AA1335" s="35"/>
      <c r="AB1335" s="35"/>
      <c r="AC1335" s="34"/>
      <c r="AD1335" s="34" t="s">
        <v>182</v>
      </c>
    </row>
    <row r="1336" spans="1:31" s="36" customFormat="1">
      <c r="A1336" s="39">
        <v>5061</v>
      </c>
      <c r="B1336" s="35" t="s">
        <v>385</v>
      </c>
      <c r="C1336" s="35" t="s">
        <v>1428</v>
      </c>
      <c r="D1336" s="33" t="s">
        <v>81</v>
      </c>
      <c r="E1336" s="33" t="str">
        <f>IF(D1336&gt;0,VLOOKUP(D1336,[2]lists!$C$6:$D$101,2,FALSE),"")</f>
        <v>Rapeseed</v>
      </c>
      <c r="F1336" s="35"/>
      <c r="G1336" s="38" t="s">
        <v>405</v>
      </c>
      <c r="H1336" s="35"/>
      <c r="I1336" s="35" t="s">
        <v>563</v>
      </c>
      <c r="J1336" s="35" t="s">
        <v>846</v>
      </c>
      <c r="K1336" s="34"/>
      <c r="L1336" s="33"/>
      <c r="M1336" s="38" t="s">
        <v>175</v>
      </c>
      <c r="N1336" s="35">
        <f>IF(M1336&gt;0,VLOOKUP(M1336,[2]lists!$G$6:$H$144,2,FALSE),"")</f>
        <v>0</v>
      </c>
      <c r="O1336" s="35"/>
      <c r="P1336" s="35" t="s">
        <v>194</v>
      </c>
      <c r="Q1336" s="35" t="s">
        <v>198</v>
      </c>
      <c r="R1336" s="29"/>
      <c r="S1336" s="35"/>
      <c r="T1336" s="38"/>
      <c r="U1336" s="35" t="s">
        <v>1751</v>
      </c>
      <c r="V1336" s="34" t="s">
        <v>14</v>
      </c>
      <c r="W1336" s="35" t="s">
        <v>388</v>
      </c>
      <c r="X1336" s="35" t="s">
        <v>1752</v>
      </c>
      <c r="Y1336" s="35" t="s">
        <v>1753</v>
      </c>
      <c r="Z1336" s="35">
        <v>2015</v>
      </c>
      <c r="AA1336" s="35" t="s">
        <v>1754</v>
      </c>
      <c r="AB1336" s="35"/>
      <c r="AC1336" s="34"/>
      <c r="AD1336" s="34" t="s">
        <v>182</v>
      </c>
    </row>
    <row r="1337" spans="1:31" s="36" customFormat="1">
      <c r="A1337" s="39">
        <v>5061</v>
      </c>
      <c r="B1337" s="35" t="s">
        <v>385</v>
      </c>
      <c r="C1337" s="35" t="s">
        <v>1428</v>
      </c>
      <c r="D1337" s="33" t="s">
        <v>230</v>
      </c>
      <c r="E1337" s="33" t="str">
        <f>IF(D1337&gt;0,VLOOKUP(D1337,[2]lists!$C$6:$D$101,2,FALSE),"")</f>
        <v>Turnip</v>
      </c>
      <c r="F1337" s="35"/>
      <c r="G1337" s="38" t="s">
        <v>405</v>
      </c>
      <c r="H1337" s="35"/>
      <c r="I1337" s="35" t="s">
        <v>563</v>
      </c>
      <c r="J1337" s="35" t="s">
        <v>846</v>
      </c>
      <c r="K1337" s="34"/>
      <c r="L1337" s="33"/>
      <c r="M1337" s="38" t="s">
        <v>175</v>
      </c>
      <c r="N1337" s="35">
        <f>IF(M1337&gt;0,VLOOKUP(M1337,[2]lists!$G$6:$H$144,2,FALSE),"")</f>
        <v>0</v>
      </c>
      <c r="O1337" s="35"/>
      <c r="P1337" s="35" t="s">
        <v>194</v>
      </c>
      <c r="Q1337" s="35" t="s">
        <v>198</v>
      </c>
      <c r="R1337" s="29"/>
      <c r="S1337" s="35"/>
      <c r="T1337" s="38"/>
      <c r="U1337" s="35" t="s">
        <v>1751</v>
      </c>
      <c r="V1337" s="34" t="s">
        <v>14</v>
      </c>
      <c r="W1337" s="35" t="s">
        <v>388</v>
      </c>
      <c r="X1337" s="35" t="s">
        <v>1752</v>
      </c>
      <c r="Y1337" s="35" t="s">
        <v>1753</v>
      </c>
      <c r="Z1337" s="35">
        <v>2015</v>
      </c>
      <c r="AA1337" s="35" t="s">
        <v>1754</v>
      </c>
      <c r="AB1337" s="35"/>
      <c r="AC1337" s="34"/>
      <c r="AD1337" s="34" t="s">
        <v>182</v>
      </c>
    </row>
    <row r="1338" spans="1:31" s="35" customFormat="1" ht="35.15" customHeight="1">
      <c r="A1338" s="35">
        <v>6001</v>
      </c>
      <c r="B1338" s="38" t="s">
        <v>385</v>
      </c>
      <c r="C1338" s="38" t="s">
        <v>1755</v>
      </c>
      <c r="D1338" s="33" t="s">
        <v>73</v>
      </c>
      <c r="E1338" s="33" t="s">
        <v>42</v>
      </c>
      <c r="F1338" s="36" t="s">
        <v>1756</v>
      </c>
      <c r="G1338" s="38" t="s">
        <v>405</v>
      </c>
      <c r="H1338" s="38"/>
      <c r="I1338" s="35" t="s">
        <v>1757</v>
      </c>
      <c r="J1338" s="35" t="s">
        <v>810</v>
      </c>
      <c r="K1338" s="34" t="s">
        <v>252</v>
      </c>
      <c r="L1338" s="33" t="s">
        <v>157</v>
      </c>
      <c r="M1338" s="38"/>
      <c r="N1338" s="29"/>
      <c r="O1338" s="29" t="s">
        <v>1758</v>
      </c>
      <c r="P1338" s="33" t="s">
        <v>515</v>
      </c>
      <c r="Q1338" s="33" t="s">
        <v>396</v>
      </c>
      <c r="R1338" s="38" t="s">
        <v>396</v>
      </c>
      <c r="S1338" s="35" t="s">
        <v>396</v>
      </c>
      <c r="T1338" s="38" t="s">
        <v>507</v>
      </c>
      <c r="U1338" s="35" t="s">
        <v>1759</v>
      </c>
      <c r="V1338" s="34" t="s">
        <v>14</v>
      </c>
      <c r="W1338" s="34" t="s">
        <v>388</v>
      </c>
      <c r="X1338" s="35" t="s">
        <v>1760</v>
      </c>
      <c r="Y1338" s="34" t="s">
        <v>1761</v>
      </c>
      <c r="Z1338" s="35">
        <v>2011</v>
      </c>
      <c r="AA1338" s="91" t="s">
        <v>1762</v>
      </c>
      <c r="AB1338" s="36"/>
      <c r="AC1338" s="36"/>
      <c r="AD1338" s="38"/>
      <c r="AE1338" s="36"/>
    </row>
    <row r="1339" spans="1:31" s="35" customFormat="1" ht="35.15" customHeight="1">
      <c r="A1339" s="35">
        <v>6001</v>
      </c>
      <c r="B1339" s="38" t="s">
        <v>385</v>
      </c>
      <c r="C1339" s="38" t="s">
        <v>1755</v>
      </c>
      <c r="D1339" s="33" t="s">
        <v>73</v>
      </c>
      <c r="E1339" s="33" t="s">
        <v>42</v>
      </c>
      <c r="F1339" s="36" t="s">
        <v>1756</v>
      </c>
      <c r="G1339" s="38" t="s">
        <v>405</v>
      </c>
      <c r="H1339" s="38"/>
      <c r="I1339" s="35" t="s">
        <v>1757</v>
      </c>
      <c r="J1339" s="35" t="s">
        <v>810</v>
      </c>
      <c r="K1339" s="34" t="s">
        <v>252</v>
      </c>
      <c r="L1339" s="33"/>
      <c r="M1339" s="38" t="s">
        <v>1358</v>
      </c>
      <c r="N1339" s="29"/>
      <c r="O1339" s="29" t="s">
        <v>1758</v>
      </c>
      <c r="P1339" s="33" t="s">
        <v>515</v>
      </c>
      <c r="Q1339" s="33" t="s">
        <v>396</v>
      </c>
      <c r="R1339" s="38" t="s">
        <v>396</v>
      </c>
      <c r="S1339" s="35" t="s">
        <v>396</v>
      </c>
      <c r="T1339" s="38" t="s">
        <v>507</v>
      </c>
      <c r="U1339" s="35" t="s">
        <v>1759</v>
      </c>
      <c r="V1339" s="34" t="s">
        <v>14</v>
      </c>
      <c r="W1339" s="34" t="s">
        <v>388</v>
      </c>
      <c r="X1339" s="35" t="s">
        <v>1760</v>
      </c>
      <c r="Y1339" s="34" t="s">
        <v>1761</v>
      </c>
      <c r="Z1339" s="35">
        <v>2011</v>
      </c>
      <c r="AA1339" s="91" t="s">
        <v>1762</v>
      </c>
      <c r="AB1339" s="36"/>
      <c r="AC1339" s="36" t="s">
        <v>1763</v>
      </c>
      <c r="AD1339" s="38"/>
      <c r="AE1339" s="36"/>
    </row>
    <row r="1340" spans="1:31" s="36" customFormat="1" ht="35.15" customHeight="1">
      <c r="A1340" s="39">
        <v>6002</v>
      </c>
      <c r="B1340" s="36" t="s">
        <v>385</v>
      </c>
      <c r="C1340" s="36" t="s">
        <v>1755</v>
      </c>
      <c r="D1340" s="33" t="s">
        <v>73</v>
      </c>
      <c r="E1340" s="33" t="s">
        <v>42</v>
      </c>
      <c r="F1340" s="29" t="s">
        <v>1764</v>
      </c>
      <c r="G1340" s="38" t="s">
        <v>405</v>
      </c>
      <c r="H1340" s="38" t="s">
        <v>396</v>
      </c>
      <c r="I1340" s="29" t="s">
        <v>1757</v>
      </c>
      <c r="J1340" s="29" t="s">
        <v>810</v>
      </c>
      <c r="K1340" s="34" t="s">
        <v>252</v>
      </c>
      <c r="L1340" s="33"/>
      <c r="M1340" s="38" t="s">
        <v>1358</v>
      </c>
      <c r="N1340" s="29"/>
      <c r="O1340" s="29" t="s">
        <v>1765</v>
      </c>
      <c r="P1340" s="33" t="s">
        <v>194</v>
      </c>
      <c r="Q1340" s="33" t="s">
        <v>255</v>
      </c>
      <c r="R1340" s="38" t="s">
        <v>396</v>
      </c>
      <c r="S1340" s="35"/>
      <c r="T1340" s="38" t="s">
        <v>453</v>
      </c>
      <c r="U1340" s="29" t="s">
        <v>1766</v>
      </c>
      <c r="V1340" s="34" t="s">
        <v>14</v>
      </c>
      <c r="W1340" s="34" t="s">
        <v>388</v>
      </c>
      <c r="X1340" s="29" t="s">
        <v>1767</v>
      </c>
      <c r="Y1340" s="29" t="s">
        <v>1768</v>
      </c>
      <c r="Z1340" s="29">
        <v>2009</v>
      </c>
      <c r="AA1340" s="59" t="s">
        <v>1769</v>
      </c>
      <c r="AB1340" s="35" t="s">
        <v>1770</v>
      </c>
      <c r="AC1340" s="34" t="s">
        <v>1771</v>
      </c>
      <c r="AD1340" s="34" t="s">
        <v>184</v>
      </c>
    </row>
    <row r="1341" spans="1:31" s="36" customFormat="1" ht="35.15" customHeight="1">
      <c r="A1341" s="39">
        <v>6002</v>
      </c>
      <c r="B1341" s="36" t="s">
        <v>385</v>
      </c>
      <c r="C1341" s="36" t="s">
        <v>1755</v>
      </c>
      <c r="D1341" s="33" t="s">
        <v>73</v>
      </c>
      <c r="E1341" s="33" t="s">
        <v>42</v>
      </c>
      <c r="F1341" s="29" t="s">
        <v>1772</v>
      </c>
      <c r="G1341" s="38" t="s">
        <v>405</v>
      </c>
      <c r="H1341" s="38" t="s">
        <v>396</v>
      </c>
      <c r="I1341" s="29" t="s">
        <v>1757</v>
      </c>
      <c r="J1341" s="29" t="s">
        <v>810</v>
      </c>
      <c r="K1341" s="34" t="s">
        <v>252</v>
      </c>
      <c r="L1341" s="33"/>
      <c r="M1341" s="38" t="s">
        <v>1358</v>
      </c>
      <c r="N1341" s="29"/>
      <c r="O1341" s="29" t="s">
        <v>1765</v>
      </c>
      <c r="P1341" s="33" t="s">
        <v>190</v>
      </c>
      <c r="Q1341" s="33" t="s">
        <v>197</v>
      </c>
      <c r="R1341" s="38" t="s">
        <v>396</v>
      </c>
      <c r="S1341" s="35"/>
      <c r="T1341" s="38" t="s">
        <v>453</v>
      </c>
      <c r="U1341" s="29" t="s">
        <v>1766</v>
      </c>
      <c r="V1341" s="34" t="s">
        <v>14</v>
      </c>
      <c r="W1341" s="34" t="s">
        <v>1773</v>
      </c>
      <c r="X1341" s="29" t="s">
        <v>1767</v>
      </c>
      <c r="Y1341" s="29" t="s">
        <v>1768</v>
      </c>
      <c r="Z1341" s="29">
        <v>2009</v>
      </c>
      <c r="AA1341" s="59" t="s">
        <v>1769</v>
      </c>
      <c r="AB1341" s="35" t="s">
        <v>1770</v>
      </c>
      <c r="AC1341" s="34" t="s">
        <v>1774</v>
      </c>
      <c r="AD1341" s="34" t="s">
        <v>184</v>
      </c>
    </row>
    <row r="1342" spans="1:31" s="36" customFormat="1" ht="35.15" customHeight="1">
      <c r="A1342" s="35">
        <v>6003</v>
      </c>
      <c r="B1342" s="38" t="s">
        <v>385</v>
      </c>
      <c r="C1342" s="38" t="s">
        <v>1755</v>
      </c>
      <c r="D1342" s="33" t="s">
        <v>113</v>
      </c>
      <c r="E1342" s="33" t="s">
        <v>66</v>
      </c>
      <c r="F1342" s="29" t="s">
        <v>1775</v>
      </c>
      <c r="G1342" s="38" t="s">
        <v>394</v>
      </c>
      <c r="H1342" s="38" t="s">
        <v>1776</v>
      </c>
      <c r="I1342" s="35" t="s">
        <v>1777</v>
      </c>
      <c r="J1342" s="35" t="s">
        <v>1125</v>
      </c>
      <c r="K1342" s="34" t="s">
        <v>130</v>
      </c>
      <c r="L1342" s="33" t="s">
        <v>142</v>
      </c>
      <c r="M1342" s="38"/>
      <c r="N1342" s="29"/>
      <c r="O1342" s="29"/>
      <c r="P1342" s="33" t="s">
        <v>254</v>
      </c>
      <c r="Q1342" s="33" t="s">
        <v>396</v>
      </c>
      <c r="R1342" s="38" t="s">
        <v>396</v>
      </c>
      <c r="S1342" s="35" t="s">
        <v>640</v>
      </c>
      <c r="T1342" s="38" t="s">
        <v>509</v>
      </c>
      <c r="U1342" s="35" t="s">
        <v>1778</v>
      </c>
      <c r="V1342" s="34" t="s">
        <v>14</v>
      </c>
      <c r="W1342" s="34" t="s">
        <v>1773</v>
      </c>
      <c r="X1342" s="92" t="s">
        <v>1779</v>
      </c>
      <c r="Y1342" s="93" t="s">
        <v>1780</v>
      </c>
      <c r="Z1342" s="35">
        <v>2017</v>
      </c>
      <c r="AA1342" s="93" t="s">
        <v>1781</v>
      </c>
      <c r="AB1342" s="29"/>
      <c r="AC1342" s="29" t="s">
        <v>1782</v>
      </c>
      <c r="AD1342" s="86" t="s">
        <v>183</v>
      </c>
      <c r="AE1342" s="29"/>
    </row>
    <row r="1343" spans="1:31" s="36" customFormat="1" ht="35.15" customHeight="1">
      <c r="A1343" s="35">
        <v>6003</v>
      </c>
      <c r="B1343" s="38" t="s">
        <v>385</v>
      </c>
      <c r="C1343" s="38" t="s">
        <v>1755</v>
      </c>
      <c r="D1343" s="33" t="s">
        <v>113</v>
      </c>
      <c r="E1343" s="33" t="s">
        <v>66</v>
      </c>
      <c r="F1343" s="29" t="s">
        <v>1783</v>
      </c>
      <c r="G1343" s="38" t="s">
        <v>394</v>
      </c>
      <c r="H1343" s="38" t="s">
        <v>1776</v>
      </c>
      <c r="I1343" s="35" t="s">
        <v>1777</v>
      </c>
      <c r="J1343" s="35" t="s">
        <v>626</v>
      </c>
      <c r="K1343" s="34" t="s">
        <v>130</v>
      </c>
      <c r="L1343" s="33" t="s">
        <v>142</v>
      </c>
      <c r="M1343" s="38"/>
      <c r="N1343" s="29"/>
      <c r="O1343" s="29"/>
      <c r="P1343" s="33" t="s">
        <v>254</v>
      </c>
      <c r="Q1343" s="33" t="s">
        <v>396</v>
      </c>
      <c r="R1343" s="38" t="s">
        <v>396</v>
      </c>
      <c r="S1343" s="35" t="s">
        <v>640</v>
      </c>
      <c r="T1343" s="38" t="s">
        <v>509</v>
      </c>
      <c r="U1343" s="35" t="s">
        <v>1778</v>
      </c>
      <c r="V1343" s="34" t="s">
        <v>14</v>
      </c>
      <c r="W1343" s="34" t="s">
        <v>1773</v>
      </c>
      <c r="X1343" s="92" t="s">
        <v>1779</v>
      </c>
      <c r="Y1343" s="93" t="s">
        <v>1780</v>
      </c>
      <c r="Z1343" s="35">
        <v>2017</v>
      </c>
      <c r="AA1343" s="93" t="s">
        <v>1781</v>
      </c>
      <c r="AB1343" s="29"/>
      <c r="AC1343" s="29" t="s">
        <v>1782</v>
      </c>
      <c r="AD1343" s="38" t="s">
        <v>183</v>
      </c>
      <c r="AE1343" s="29"/>
    </row>
    <row r="1344" spans="1:31" s="36" customFormat="1" ht="35.15" customHeight="1">
      <c r="A1344" s="35">
        <v>6004</v>
      </c>
      <c r="B1344" s="38" t="s">
        <v>385</v>
      </c>
      <c r="C1344" s="38" t="s">
        <v>1755</v>
      </c>
      <c r="D1344" s="33" t="s">
        <v>73</v>
      </c>
      <c r="E1344" s="33" t="s">
        <v>42</v>
      </c>
      <c r="F1344" s="29" t="s">
        <v>1784</v>
      </c>
      <c r="G1344" s="38" t="s">
        <v>405</v>
      </c>
      <c r="H1344" s="38" t="s">
        <v>1785</v>
      </c>
      <c r="I1344" s="35" t="s">
        <v>1777</v>
      </c>
      <c r="J1344" s="35" t="s">
        <v>1125</v>
      </c>
      <c r="K1344" s="34" t="s">
        <v>122</v>
      </c>
      <c r="L1344" s="33" t="s">
        <v>142</v>
      </c>
      <c r="M1344" s="38"/>
      <c r="N1344" s="29"/>
      <c r="O1344" s="29" t="s">
        <v>1786</v>
      </c>
      <c r="P1344" s="33" t="s">
        <v>515</v>
      </c>
      <c r="Q1344" s="33" t="s">
        <v>255</v>
      </c>
      <c r="R1344" s="38" t="s">
        <v>396</v>
      </c>
      <c r="S1344" s="35"/>
      <c r="T1344" s="38" t="s">
        <v>453</v>
      </c>
      <c r="U1344" s="35" t="s">
        <v>1787</v>
      </c>
      <c r="V1344" s="34" t="s">
        <v>14</v>
      </c>
      <c r="W1344" s="34" t="s">
        <v>388</v>
      </c>
      <c r="X1344" s="94" t="s">
        <v>1788</v>
      </c>
      <c r="Y1344" s="95" t="s">
        <v>1789</v>
      </c>
      <c r="Z1344" s="35">
        <v>2007</v>
      </c>
      <c r="AA1344" s="93" t="s">
        <v>1790</v>
      </c>
      <c r="AB1344" s="29" t="s">
        <v>1791</v>
      </c>
      <c r="AC1344" s="29"/>
      <c r="AD1344" s="86" t="s">
        <v>183</v>
      </c>
      <c r="AE1344" s="29"/>
    </row>
    <row r="1345" spans="1:31" s="36" customFormat="1" ht="35.15" customHeight="1">
      <c r="A1345" s="35">
        <v>6005</v>
      </c>
      <c r="B1345" s="38" t="s">
        <v>385</v>
      </c>
      <c r="C1345" s="38" t="s">
        <v>1755</v>
      </c>
      <c r="D1345" s="33" t="s">
        <v>73</v>
      </c>
      <c r="E1345" s="33" t="s">
        <v>42</v>
      </c>
      <c r="F1345" s="29"/>
      <c r="G1345" s="38" t="s">
        <v>405</v>
      </c>
      <c r="H1345" s="38" t="s">
        <v>396</v>
      </c>
      <c r="I1345" s="35" t="s">
        <v>1792</v>
      </c>
      <c r="J1345" s="35" t="s">
        <v>1793</v>
      </c>
      <c r="K1345" s="34" t="s">
        <v>252</v>
      </c>
      <c r="L1345" s="33"/>
      <c r="M1345" s="38" t="s">
        <v>272</v>
      </c>
      <c r="N1345" s="29" t="s">
        <v>1794</v>
      </c>
      <c r="O1345" s="29"/>
      <c r="P1345" s="33" t="s">
        <v>515</v>
      </c>
      <c r="Q1345" s="33" t="s">
        <v>396</v>
      </c>
      <c r="R1345" s="38" t="s">
        <v>396</v>
      </c>
      <c r="S1345" s="35" t="s">
        <v>396</v>
      </c>
      <c r="T1345" s="38" t="s">
        <v>415</v>
      </c>
      <c r="U1345" s="35" t="s">
        <v>1795</v>
      </c>
      <c r="V1345" s="34" t="s">
        <v>14</v>
      </c>
      <c r="W1345" s="34" t="s">
        <v>388</v>
      </c>
      <c r="X1345" s="92" t="s">
        <v>1796</v>
      </c>
      <c r="Y1345" s="93"/>
      <c r="Z1345" s="35">
        <v>1989</v>
      </c>
      <c r="AA1345" s="96" t="s">
        <v>1797</v>
      </c>
      <c r="AB1345" s="29" t="s">
        <v>1798</v>
      </c>
      <c r="AC1345" s="48" t="s">
        <v>1799</v>
      </c>
      <c r="AD1345" s="38" t="s">
        <v>184</v>
      </c>
      <c r="AE1345" s="29"/>
    </row>
    <row r="1346" spans="1:31" s="36" customFormat="1" ht="35.15" customHeight="1">
      <c r="A1346" s="35">
        <v>6006</v>
      </c>
      <c r="B1346" s="38" t="s">
        <v>385</v>
      </c>
      <c r="C1346" s="38" t="s">
        <v>1755</v>
      </c>
      <c r="D1346" s="33" t="s">
        <v>73</v>
      </c>
      <c r="E1346" s="33" t="s">
        <v>42</v>
      </c>
      <c r="F1346" s="29" t="s">
        <v>1800</v>
      </c>
      <c r="G1346" s="38" t="s">
        <v>405</v>
      </c>
      <c r="H1346" s="38"/>
      <c r="I1346" s="35"/>
      <c r="J1346" s="35"/>
      <c r="K1346" s="34"/>
      <c r="L1346" s="33"/>
      <c r="M1346" s="38"/>
      <c r="N1346" s="29"/>
      <c r="O1346" s="29"/>
      <c r="P1346" s="33"/>
      <c r="Q1346" s="33"/>
      <c r="R1346" s="38"/>
      <c r="S1346" s="35"/>
      <c r="T1346" s="38"/>
      <c r="U1346" s="35"/>
      <c r="V1346" s="34"/>
      <c r="W1346" s="34"/>
      <c r="X1346" s="35"/>
      <c r="Y1346" s="34"/>
      <c r="Z1346" s="35"/>
      <c r="AA1346" s="57"/>
      <c r="AB1346" s="29"/>
      <c r="AC1346" s="29"/>
      <c r="AD1346" s="38"/>
      <c r="AE1346" s="29"/>
    </row>
    <row r="1347" spans="1:31" s="36" customFormat="1" ht="35.15" customHeight="1">
      <c r="A1347" s="35">
        <v>6007</v>
      </c>
      <c r="B1347" s="38" t="s">
        <v>385</v>
      </c>
      <c r="C1347" s="38" t="s">
        <v>1755</v>
      </c>
      <c r="D1347" s="33" t="s">
        <v>73</v>
      </c>
      <c r="E1347" s="33" t="s">
        <v>42</v>
      </c>
      <c r="F1347" s="36" t="s">
        <v>1801</v>
      </c>
      <c r="G1347" s="38" t="s">
        <v>405</v>
      </c>
      <c r="H1347" s="38"/>
      <c r="I1347" s="35" t="s">
        <v>1792</v>
      </c>
      <c r="J1347" s="35" t="s">
        <v>1802</v>
      </c>
      <c r="K1347" s="34" t="s">
        <v>252</v>
      </c>
      <c r="L1347" s="33"/>
      <c r="M1347" s="38" t="s">
        <v>275</v>
      </c>
      <c r="N1347" s="29"/>
      <c r="O1347" s="29" t="s">
        <v>1803</v>
      </c>
      <c r="P1347" s="33" t="s">
        <v>515</v>
      </c>
      <c r="Q1347" s="33" t="s">
        <v>396</v>
      </c>
      <c r="R1347" s="38"/>
      <c r="S1347" s="35"/>
      <c r="T1347" s="38" t="s">
        <v>507</v>
      </c>
      <c r="U1347" s="35" t="s">
        <v>1804</v>
      </c>
      <c r="V1347" s="34" t="s">
        <v>14</v>
      </c>
      <c r="W1347" s="34" t="s">
        <v>388</v>
      </c>
      <c r="X1347" s="35" t="s">
        <v>1805</v>
      </c>
      <c r="Y1347" s="34" t="s">
        <v>1806</v>
      </c>
      <c r="Z1347" s="35">
        <v>2004</v>
      </c>
      <c r="AA1347" s="57" t="s">
        <v>1807</v>
      </c>
      <c r="AB1347" s="29" t="s">
        <v>1808</v>
      </c>
      <c r="AC1347" s="29" t="s">
        <v>1809</v>
      </c>
      <c r="AD1347" s="38" t="s">
        <v>184</v>
      </c>
      <c r="AE1347" s="29"/>
    </row>
    <row r="1348" spans="1:31" s="36" customFormat="1" ht="35.15" customHeight="1">
      <c r="A1348" s="35">
        <v>6007</v>
      </c>
      <c r="B1348" s="38" t="s">
        <v>385</v>
      </c>
      <c r="C1348" s="38" t="s">
        <v>1755</v>
      </c>
      <c r="D1348" s="33" t="s">
        <v>73</v>
      </c>
      <c r="E1348" s="33" t="s">
        <v>42</v>
      </c>
      <c r="F1348" s="36" t="s">
        <v>1801</v>
      </c>
      <c r="G1348" s="38" t="s">
        <v>405</v>
      </c>
      <c r="H1348" s="38"/>
      <c r="I1348" s="35" t="s">
        <v>1792</v>
      </c>
      <c r="J1348" s="35" t="s">
        <v>1802</v>
      </c>
      <c r="K1348" s="34" t="s">
        <v>252</v>
      </c>
      <c r="L1348" s="33"/>
      <c r="M1348" s="38" t="s">
        <v>273</v>
      </c>
      <c r="N1348" s="29"/>
      <c r="O1348" s="29" t="s">
        <v>1803</v>
      </c>
      <c r="P1348" s="33" t="s">
        <v>515</v>
      </c>
      <c r="Q1348" s="33" t="s">
        <v>396</v>
      </c>
      <c r="R1348" s="38"/>
      <c r="S1348" s="35"/>
      <c r="T1348" s="38" t="s">
        <v>507</v>
      </c>
      <c r="U1348" s="35" t="s">
        <v>1804</v>
      </c>
      <c r="V1348" s="34" t="s">
        <v>14</v>
      </c>
      <c r="W1348" s="34" t="s">
        <v>388</v>
      </c>
      <c r="X1348" s="35" t="s">
        <v>1805</v>
      </c>
      <c r="Y1348" s="34" t="s">
        <v>1806</v>
      </c>
      <c r="Z1348" s="35">
        <v>2004</v>
      </c>
      <c r="AA1348" s="57" t="s">
        <v>1807</v>
      </c>
      <c r="AB1348" s="29" t="s">
        <v>1808</v>
      </c>
      <c r="AC1348" s="29" t="s">
        <v>1809</v>
      </c>
      <c r="AD1348" s="38" t="s">
        <v>184</v>
      </c>
      <c r="AE1348" s="29"/>
    </row>
    <row r="1349" spans="1:31" s="36" customFormat="1" ht="35.15" customHeight="1">
      <c r="A1349" s="35">
        <v>6007</v>
      </c>
      <c r="B1349" s="38" t="s">
        <v>385</v>
      </c>
      <c r="C1349" s="38" t="s">
        <v>1755</v>
      </c>
      <c r="D1349" s="33" t="s">
        <v>73</v>
      </c>
      <c r="E1349" s="33" t="s">
        <v>42</v>
      </c>
      <c r="F1349" s="36" t="s">
        <v>1801</v>
      </c>
      <c r="G1349" s="38" t="s">
        <v>405</v>
      </c>
      <c r="H1349" s="38"/>
      <c r="I1349" s="35" t="s">
        <v>1792</v>
      </c>
      <c r="J1349" s="35" t="s">
        <v>1802</v>
      </c>
      <c r="K1349" s="34" t="s">
        <v>252</v>
      </c>
      <c r="L1349" s="33"/>
      <c r="M1349" s="38" t="s">
        <v>276</v>
      </c>
      <c r="N1349" s="29"/>
      <c r="O1349" s="29" t="s">
        <v>1803</v>
      </c>
      <c r="P1349" s="33" t="s">
        <v>515</v>
      </c>
      <c r="Q1349" s="33" t="s">
        <v>396</v>
      </c>
      <c r="R1349" s="38"/>
      <c r="S1349" s="35"/>
      <c r="T1349" s="38" t="s">
        <v>507</v>
      </c>
      <c r="U1349" s="35" t="s">
        <v>1804</v>
      </c>
      <c r="V1349" s="34" t="s">
        <v>14</v>
      </c>
      <c r="W1349" s="34" t="s">
        <v>388</v>
      </c>
      <c r="X1349" s="35" t="s">
        <v>1805</v>
      </c>
      <c r="Y1349" s="34" t="s">
        <v>1806</v>
      </c>
      <c r="Z1349" s="35">
        <v>2004</v>
      </c>
      <c r="AA1349" s="57" t="s">
        <v>1807</v>
      </c>
      <c r="AB1349" s="29" t="s">
        <v>1808</v>
      </c>
      <c r="AC1349" s="29" t="s">
        <v>1809</v>
      </c>
      <c r="AD1349" s="38" t="s">
        <v>184</v>
      </c>
      <c r="AE1349" s="29"/>
    </row>
    <row r="1350" spans="1:31" s="36" customFormat="1" ht="35.15" customHeight="1">
      <c r="A1350" s="35">
        <v>6008</v>
      </c>
      <c r="B1350" s="38" t="s">
        <v>385</v>
      </c>
      <c r="C1350" s="38" t="s">
        <v>1755</v>
      </c>
      <c r="D1350" s="33" t="s">
        <v>73</v>
      </c>
      <c r="E1350" s="33" t="s">
        <v>42</v>
      </c>
      <c r="F1350" s="29" t="s">
        <v>1801</v>
      </c>
      <c r="G1350" s="38" t="s">
        <v>405</v>
      </c>
      <c r="H1350" s="38"/>
      <c r="I1350" s="35" t="s">
        <v>1792</v>
      </c>
      <c r="J1350" s="35" t="s">
        <v>1802</v>
      </c>
      <c r="K1350" s="34" t="s">
        <v>252</v>
      </c>
      <c r="L1350" s="33"/>
      <c r="M1350" s="38" t="s">
        <v>1407</v>
      </c>
      <c r="N1350" s="29" t="s">
        <v>1407</v>
      </c>
      <c r="O1350" s="29" t="s">
        <v>1803</v>
      </c>
      <c r="P1350" s="33" t="s">
        <v>515</v>
      </c>
      <c r="Q1350" s="33"/>
      <c r="R1350" s="38"/>
      <c r="S1350" s="35"/>
      <c r="T1350" s="38" t="s">
        <v>507</v>
      </c>
      <c r="U1350" s="35" t="s">
        <v>1810</v>
      </c>
      <c r="V1350" s="34" t="s">
        <v>14</v>
      </c>
      <c r="W1350" s="34" t="s">
        <v>388</v>
      </c>
      <c r="X1350" s="34" t="s">
        <v>1811</v>
      </c>
      <c r="Y1350" s="34" t="s">
        <v>1812</v>
      </c>
      <c r="Z1350" s="35">
        <v>2013</v>
      </c>
      <c r="AA1350" s="91" t="s">
        <v>1813</v>
      </c>
      <c r="AB1350" s="29" t="s">
        <v>1814</v>
      </c>
      <c r="AC1350" s="29" t="s">
        <v>1815</v>
      </c>
      <c r="AD1350" s="86" t="s">
        <v>183</v>
      </c>
      <c r="AE1350" s="29"/>
    </row>
    <row r="1351" spans="1:31" s="36" customFormat="1" ht="35.15" customHeight="1">
      <c r="A1351" s="35">
        <v>6008</v>
      </c>
      <c r="B1351" s="38" t="s">
        <v>385</v>
      </c>
      <c r="C1351" s="38" t="s">
        <v>1755</v>
      </c>
      <c r="D1351" s="33" t="s">
        <v>89</v>
      </c>
      <c r="E1351" s="33" t="s">
        <v>23</v>
      </c>
      <c r="F1351" s="29" t="s">
        <v>1816</v>
      </c>
      <c r="G1351" s="38" t="s">
        <v>405</v>
      </c>
      <c r="H1351" s="38"/>
      <c r="I1351" s="35" t="s">
        <v>1792</v>
      </c>
      <c r="J1351" s="35" t="s">
        <v>1802</v>
      </c>
      <c r="K1351" s="34" t="s">
        <v>252</v>
      </c>
      <c r="L1351" s="33"/>
      <c r="M1351" s="38" t="s">
        <v>1407</v>
      </c>
      <c r="N1351" s="29" t="s">
        <v>1407</v>
      </c>
      <c r="O1351" s="29" t="s">
        <v>1817</v>
      </c>
      <c r="P1351" s="33" t="s">
        <v>515</v>
      </c>
      <c r="Q1351" s="33" t="s">
        <v>396</v>
      </c>
      <c r="R1351" s="38"/>
      <c r="S1351" s="35"/>
      <c r="T1351" s="38" t="s">
        <v>507</v>
      </c>
      <c r="U1351" s="35" t="s">
        <v>1810</v>
      </c>
      <c r="V1351" s="34" t="s">
        <v>14</v>
      </c>
      <c r="W1351" s="34" t="s">
        <v>388</v>
      </c>
      <c r="X1351" s="34" t="s">
        <v>1811</v>
      </c>
      <c r="Y1351" s="34" t="s">
        <v>1812</v>
      </c>
      <c r="Z1351" s="35">
        <v>2013</v>
      </c>
      <c r="AA1351" s="91" t="s">
        <v>1813</v>
      </c>
      <c r="AB1351" s="29"/>
      <c r="AC1351" s="29" t="s">
        <v>1815</v>
      </c>
      <c r="AD1351" s="86" t="s">
        <v>183</v>
      </c>
      <c r="AE1351" s="29"/>
    </row>
    <row r="1352" spans="1:31" s="36" customFormat="1" ht="35.15" customHeight="1">
      <c r="A1352" s="35">
        <v>6008</v>
      </c>
      <c r="B1352" s="38" t="s">
        <v>385</v>
      </c>
      <c r="C1352" s="38" t="s">
        <v>1755</v>
      </c>
      <c r="D1352" s="33" t="s">
        <v>99</v>
      </c>
      <c r="E1352" s="33" t="s">
        <v>31</v>
      </c>
      <c r="F1352" s="29" t="s">
        <v>1801</v>
      </c>
      <c r="G1352" s="38" t="s">
        <v>405</v>
      </c>
      <c r="H1352" s="38"/>
      <c r="I1352" s="35" t="s">
        <v>1792</v>
      </c>
      <c r="J1352" s="35" t="s">
        <v>1802</v>
      </c>
      <c r="K1352" s="34" t="s">
        <v>252</v>
      </c>
      <c r="L1352" s="33"/>
      <c r="M1352" s="38" t="s">
        <v>1407</v>
      </c>
      <c r="N1352" s="29" t="s">
        <v>1407</v>
      </c>
      <c r="O1352" s="29" t="s">
        <v>1803</v>
      </c>
      <c r="P1352" s="33" t="s">
        <v>515</v>
      </c>
      <c r="Q1352" s="33" t="s">
        <v>396</v>
      </c>
      <c r="R1352" s="38"/>
      <c r="S1352" s="35"/>
      <c r="T1352" s="38" t="s">
        <v>507</v>
      </c>
      <c r="U1352" s="35" t="s">
        <v>1810</v>
      </c>
      <c r="V1352" s="34" t="s">
        <v>14</v>
      </c>
      <c r="W1352" s="34" t="s">
        <v>388</v>
      </c>
      <c r="X1352" s="34" t="s">
        <v>1811</v>
      </c>
      <c r="Y1352" s="34" t="s">
        <v>1812</v>
      </c>
      <c r="Z1352" s="35">
        <v>2013</v>
      </c>
      <c r="AA1352" s="91" t="s">
        <v>1813</v>
      </c>
      <c r="AB1352" s="29"/>
      <c r="AC1352" s="29" t="s">
        <v>1815</v>
      </c>
      <c r="AD1352" s="86" t="s">
        <v>183</v>
      </c>
      <c r="AE1352" s="29"/>
    </row>
    <row r="1353" spans="1:31" s="36" customFormat="1" ht="35.15" customHeight="1">
      <c r="A1353" s="35">
        <v>6009</v>
      </c>
      <c r="B1353" s="38" t="s">
        <v>385</v>
      </c>
      <c r="C1353" s="38" t="s">
        <v>1755</v>
      </c>
      <c r="D1353" s="33" t="s">
        <v>73</v>
      </c>
      <c r="E1353" s="33" t="s">
        <v>42</v>
      </c>
      <c r="F1353" s="29" t="s">
        <v>1818</v>
      </c>
      <c r="G1353" s="38" t="s">
        <v>405</v>
      </c>
      <c r="H1353" s="38"/>
      <c r="I1353" s="35" t="s">
        <v>1792</v>
      </c>
      <c r="J1353" s="35" t="s">
        <v>1819</v>
      </c>
      <c r="K1353" s="34" t="s">
        <v>252</v>
      </c>
      <c r="L1353" s="33"/>
      <c r="M1353" s="38" t="s">
        <v>282</v>
      </c>
      <c r="N1353" s="29"/>
      <c r="O1353" s="29"/>
      <c r="P1353" s="33" t="s">
        <v>190</v>
      </c>
      <c r="Q1353" s="33" t="s">
        <v>196</v>
      </c>
      <c r="R1353" s="38"/>
      <c r="S1353" s="35"/>
      <c r="T1353" s="38" t="s">
        <v>415</v>
      </c>
      <c r="U1353" s="35" t="s">
        <v>1820</v>
      </c>
      <c r="V1353" s="34" t="s">
        <v>14</v>
      </c>
      <c r="W1353" s="34" t="s">
        <v>1773</v>
      </c>
      <c r="X1353" s="35" t="s">
        <v>1821</v>
      </c>
      <c r="Y1353" s="34" t="s">
        <v>1822</v>
      </c>
      <c r="Z1353" s="35">
        <v>1993</v>
      </c>
      <c r="AA1353" s="91" t="s">
        <v>1823</v>
      </c>
      <c r="AB1353" s="29"/>
      <c r="AC1353" s="29" t="s">
        <v>1824</v>
      </c>
      <c r="AD1353" s="86" t="s">
        <v>183</v>
      </c>
      <c r="AE1353" s="29"/>
    </row>
    <row r="1354" spans="1:31" s="36" customFormat="1" ht="35.15" customHeight="1">
      <c r="A1354" s="35">
        <v>6009</v>
      </c>
      <c r="B1354" s="38" t="s">
        <v>385</v>
      </c>
      <c r="C1354" s="38" t="s">
        <v>1755</v>
      </c>
      <c r="D1354" s="33" t="s">
        <v>78</v>
      </c>
      <c r="E1354" s="33" t="s">
        <v>46</v>
      </c>
      <c r="F1354" s="29" t="s">
        <v>1825</v>
      </c>
      <c r="G1354" s="38" t="s">
        <v>405</v>
      </c>
      <c r="H1354" s="38"/>
      <c r="I1354" s="35" t="s">
        <v>1792</v>
      </c>
      <c r="J1354" s="35" t="s">
        <v>1819</v>
      </c>
      <c r="K1354" s="34" t="s">
        <v>252</v>
      </c>
      <c r="L1354" s="33"/>
      <c r="M1354" s="38" t="s">
        <v>282</v>
      </c>
      <c r="N1354" s="29"/>
      <c r="O1354" s="29"/>
      <c r="P1354" s="33" t="s">
        <v>190</v>
      </c>
      <c r="Q1354" s="33" t="s">
        <v>196</v>
      </c>
      <c r="R1354" s="38"/>
      <c r="S1354" s="35"/>
      <c r="T1354" s="38" t="s">
        <v>415</v>
      </c>
      <c r="U1354" s="35" t="s">
        <v>1820</v>
      </c>
      <c r="V1354" s="34" t="s">
        <v>14</v>
      </c>
      <c r="W1354" s="34" t="s">
        <v>1773</v>
      </c>
      <c r="X1354" s="35" t="s">
        <v>1821</v>
      </c>
      <c r="Y1354" s="34" t="s">
        <v>1822</v>
      </c>
      <c r="Z1354" s="35">
        <v>1993</v>
      </c>
      <c r="AA1354" s="91" t="s">
        <v>1823</v>
      </c>
      <c r="AB1354" s="29"/>
      <c r="AC1354" s="29" t="s">
        <v>1826</v>
      </c>
      <c r="AD1354" s="86" t="s">
        <v>183</v>
      </c>
      <c r="AE1354" s="29"/>
    </row>
    <row r="1355" spans="1:31" s="36" customFormat="1" ht="35.15" customHeight="1">
      <c r="A1355" s="35">
        <v>6009</v>
      </c>
      <c r="B1355" s="38" t="s">
        <v>385</v>
      </c>
      <c r="C1355" s="38" t="s">
        <v>1755</v>
      </c>
      <c r="D1355" s="33" t="s">
        <v>79</v>
      </c>
      <c r="E1355" s="33" t="s">
        <v>47</v>
      </c>
      <c r="F1355" s="29" t="s">
        <v>1827</v>
      </c>
      <c r="G1355" s="38" t="s">
        <v>405</v>
      </c>
      <c r="H1355" s="38"/>
      <c r="I1355" s="35" t="s">
        <v>1792</v>
      </c>
      <c r="J1355" s="35" t="s">
        <v>1819</v>
      </c>
      <c r="K1355" s="34" t="s">
        <v>252</v>
      </c>
      <c r="L1355" s="33"/>
      <c r="M1355" s="38" t="s">
        <v>282</v>
      </c>
      <c r="N1355" s="29"/>
      <c r="O1355" s="29"/>
      <c r="P1355" s="33" t="s">
        <v>515</v>
      </c>
      <c r="Q1355" s="33" t="s">
        <v>197</v>
      </c>
      <c r="R1355" s="38"/>
      <c r="S1355" s="35"/>
      <c r="T1355" s="38" t="s">
        <v>415</v>
      </c>
      <c r="U1355" s="35" t="s">
        <v>1820</v>
      </c>
      <c r="V1355" s="34" t="s">
        <v>14</v>
      </c>
      <c r="W1355" s="34" t="s">
        <v>1773</v>
      </c>
      <c r="X1355" s="35" t="s">
        <v>1821</v>
      </c>
      <c r="Y1355" s="34" t="s">
        <v>1822</v>
      </c>
      <c r="Z1355" s="35">
        <v>1993</v>
      </c>
      <c r="AA1355" s="91" t="s">
        <v>1823</v>
      </c>
      <c r="AB1355" s="29"/>
      <c r="AC1355" s="29"/>
      <c r="AD1355" s="86" t="s">
        <v>183</v>
      </c>
      <c r="AE1355" s="29"/>
    </row>
    <row r="1356" spans="1:31" s="36" customFormat="1" ht="35.15" customHeight="1">
      <c r="A1356" s="35">
        <v>6009</v>
      </c>
      <c r="B1356" s="38" t="s">
        <v>385</v>
      </c>
      <c r="C1356" s="38" t="s">
        <v>1755</v>
      </c>
      <c r="D1356" s="33" t="s">
        <v>117</v>
      </c>
      <c r="E1356" s="33" t="s">
        <v>69</v>
      </c>
      <c r="F1356" s="29" t="s">
        <v>1828</v>
      </c>
      <c r="G1356" s="38" t="s">
        <v>405</v>
      </c>
      <c r="H1356" s="38"/>
      <c r="I1356" s="35" t="s">
        <v>1792</v>
      </c>
      <c r="J1356" s="35" t="s">
        <v>1819</v>
      </c>
      <c r="K1356" s="34" t="s">
        <v>252</v>
      </c>
      <c r="L1356" s="33"/>
      <c r="M1356" s="38" t="s">
        <v>282</v>
      </c>
      <c r="N1356" s="29"/>
      <c r="O1356" s="29"/>
      <c r="P1356" s="33" t="s">
        <v>515</v>
      </c>
      <c r="Q1356" s="33" t="s">
        <v>196</v>
      </c>
      <c r="R1356" s="38"/>
      <c r="S1356" s="35"/>
      <c r="T1356" s="38" t="s">
        <v>415</v>
      </c>
      <c r="U1356" s="35" t="s">
        <v>1820</v>
      </c>
      <c r="V1356" s="34" t="s">
        <v>14</v>
      </c>
      <c r="W1356" s="34" t="s">
        <v>1773</v>
      </c>
      <c r="X1356" s="35" t="s">
        <v>1821</v>
      </c>
      <c r="Y1356" s="34" t="s">
        <v>1822</v>
      </c>
      <c r="Z1356" s="35">
        <v>1993</v>
      </c>
      <c r="AA1356" s="91" t="s">
        <v>1823</v>
      </c>
      <c r="AB1356" s="29"/>
      <c r="AC1356" s="29"/>
      <c r="AD1356" s="86" t="s">
        <v>183</v>
      </c>
      <c r="AE1356" s="29"/>
    </row>
    <row r="1357" spans="1:31" s="36" customFormat="1" ht="35.15" customHeight="1">
      <c r="A1357" s="35">
        <v>6009</v>
      </c>
      <c r="B1357" s="38" t="s">
        <v>385</v>
      </c>
      <c r="C1357" s="38" t="s">
        <v>1755</v>
      </c>
      <c r="D1357" s="33" t="s">
        <v>84</v>
      </c>
      <c r="E1357" s="33" t="s">
        <v>52</v>
      </c>
      <c r="F1357" s="29" t="s">
        <v>1829</v>
      </c>
      <c r="G1357" s="38" t="s">
        <v>405</v>
      </c>
      <c r="H1357" s="38"/>
      <c r="I1357" s="35" t="s">
        <v>1792</v>
      </c>
      <c r="J1357" s="35" t="s">
        <v>1819</v>
      </c>
      <c r="K1357" s="34" t="s">
        <v>252</v>
      </c>
      <c r="L1357" s="33"/>
      <c r="M1357" s="38" t="s">
        <v>282</v>
      </c>
      <c r="N1357" s="29"/>
      <c r="O1357" s="29"/>
      <c r="P1357" s="33" t="s">
        <v>515</v>
      </c>
      <c r="Q1357" s="33" t="s">
        <v>255</v>
      </c>
      <c r="R1357" s="38"/>
      <c r="S1357" s="35"/>
      <c r="T1357" s="38" t="s">
        <v>415</v>
      </c>
      <c r="U1357" s="35" t="s">
        <v>1820</v>
      </c>
      <c r="V1357" s="34" t="s">
        <v>14</v>
      </c>
      <c r="W1357" s="34" t="s">
        <v>1773</v>
      </c>
      <c r="X1357" s="35" t="s">
        <v>1821</v>
      </c>
      <c r="Y1357" s="34" t="s">
        <v>1822</v>
      </c>
      <c r="Z1357" s="35">
        <v>1993</v>
      </c>
      <c r="AA1357" s="91" t="s">
        <v>1823</v>
      </c>
      <c r="AB1357" s="29"/>
      <c r="AC1357" s="29" t="s">
        <v>1830</v>
      </c>
      <c r="AD1357" s="86" t="s">
        <v>183</v>
      </c>
      <c r="AE1357" s="29"/>
    </row>
    <row r="1358" spans="1:31" s="36" customFormat="1" ht="35.15" customHeight="1">
      <c r="A1358" s="39">
        <v>6010</v>
      </c>
      <c r="B1358" s="36" t="s">
        <v>385</v>
      </c>
      <c r="C1358" s="36" t="s">
        <v>1755</v>
      </c>
      <c r="D1358" s="33" t="s">
        <v>73</v>
      </c>
      <c r="E1358" s="33" t="s">
        <v>42</v>
      </c>
      <c r="F1358" s="29" t="s">
        <v>1831</v>
      </c>
      <c r="G1358" s="38" t="s">
        <v>405</v>
      </c>
      <c r="H1358" s="38" t="s">
        <v>1832</v>
      </c>
      <c r="I1358" s="29" t="s">
        <v>1792</v>
      </c>
      <c r="J1358" s="29" t="s">
        <v>1833</v>
      </c>
      <c r="K1358" s="34" t="s">
        <v>252</v>
      </c>
      <c r="L1358" s="33"/>
      <c r="M1358" s="38" t="s">
        <v>177</v>
      </c>
      <c r="N1358" s="29"/>
      <c r="O1358" s="29"/>
      <c r="P1358" s="33" t="s">
        <v>515</v>
      </c>
      <c r="Q1358" s="33" t="s">
        <v>196</v>
      </c>
      <c r="R1358" s="38"/>
      <c r="S1358" s="35"/>
      <c r="T1358" s="38" t="s">
        <v>507</v>
      </c>
      <c r="U1358" s="29" t="s">
        <v>1834</v>
      </c>
      <c r="V1358" s="34" t="s">
        <v>14</v>
      </c>
      <c r="W1358" s="34" t="s">
        <v>1773</v>
      </c>
      <c r="X1358" s="33" t="s">
        <v>1835</v>
      </c>
      <c r="Y1358" s="29" t="s">
        <v>1836</v>
      </c>
      <c r="Z1358" s="29">
        <v>1994</v>
      </c>
      <c r="AA1358" s="59" t="s">
        <v>1837</v>
      </c>
      <c r="AB1358" s="35"/>
      <c r="AC1358" s="34"/>
      <c r="AD1358" s="34"/>
    </row>
    <row r="1359" spans="1:31" s="36" customFormat="1" ht="35.15" customHeight="1">
      <c r="A1359" s="39">
        <v>6010</v>
      </c>
      <c r="B1359" s="36" t="s">
        <v>385</v>
      </c>
      <c r="C1359" s="36" t="s">
        <v>1755</v>
      </c>
      <c r="D1359" s="33" t="s">
        <v>73</v>
      </c>
      <c r="E1359" s="33" t="s">
        <v>42</v>
      </c>
      <c r="F1359" s="29" t="s">
        <v>1831</v>
      </c>
      <c r="G1359" s="38" t="s">
        <v>405</v>
      </c>
      <c r="H1359" s="38" t="s">
        <v>1832</v>
      </c>
      <c r="I1359" s="29" t="s">
        <v>1792</v>
      </c>
      <c r="J1359" s="29" t="s">
        <v>1833</v>
      </c>
      <c r="K1359" s="34" t="s">
        <v>252</v>
      </c>
      <c r="L1359" s="33"/>
      <c r="M1359" s="38" t="s">
        <v>177</v>
      </c>
      <c r="N1359" s="29"/>
      <c r="O1359" s="29"/>
      <c r="P1359" s="33" t="s">
        <v>515</v>
      </c>
      <c r="Q1359" s="33" t="s">
        <v>196</v>
      </c>
      <c r="R1359" s="38"/>
      <c r="S1359" s="35"/>
      <c r="T1359" s="38" t="s">
        <v>507</v>
      </c>
      <c r="U1359" s="29" t="s">
        <v>1834</v>
      </c>
      <c r="V1359" s="34" t="s">
        <v>14</v>
      </c>
      <c r="W1359" s="34" t="s">
        <v>1773</v>
      </c>
      <c r="X1359" s="33" t="s">
        <v>1835</v>
      </c>
      <c r="Y1359" s="29" t="s">
        <v>1836</v>
      </c>
      <c r="Z1359" s="29">
        <v>1994</v>
      </c>
      <c r="AA1359" s="59" t="s">
        <v>1837</v>
      </c>
      <c r="AB1359" s="35"/>
      <c r="AC1359" s="34"/>
      <c r="AD1359" s="34"/>
    </row>
    <row r="1360" spans="1:31" s="36" customFormat="1" ht="35.15" customHeight="1">
      <c r="A1360" s="39">
        <v>6011</v>
      </c>
      <c r="B1360" s="36" t="s">
        <v>385</v>
      </c>
      <c r="C1360" s="36" t="s">
        <v>1755</v>
      </c>
      <c r="D1360" s="33" t="s">
        <v>73</v>
      </c>
      <c r="E1360" s="33" t="s">
        <v>42</v>
      </c>
      <c r="F1360" s="29" t="s">
        <v>1838</v>
      </c>
      <c r="G1360" s="38" t="s">
        <v>405</v>
      </c>
      <c r="H1360" s="38" t="s">
        <v>1839</v>
      </c>
      <c r="I1360" s="29" t="s">
        <v>1840</v>
      </c>
      <c r="J1360" s="29" t="s">
        <v>1125</v>
      </c>
      <c r="K1360" s="34" t="s">
        <v>252</v>
      </c>
      <c r="L1360" s="33"/>
      <c r="M1360" s="38" t="s">
        <v>308</v>
      </c>
      <c r="N1360" s="29"/>
      <c r="O1360" s="29" t="s">
        <v>1841</v>
      </c>
      <c r="P1360" s="33" t="s">
        <v>194</v>
      </c>
      <c r="Q1360" s="33" t="s">
        <v>197</v>
      </c>
      <c r="R1360" s="38"/>
      <c r="S1360" s="35"/>
      <c r="T1360" s="38" t="s">
        <v>507</v>
      </c>
      <c r="U1360" s="29" t="s">
        <v>1842</v>
      </c>
      <c r="V1360" s="34" t="s">
        <v>14</v>
      </c>
      <c r="W1360" s="34" t="s">
        <v>1773</v>
      </c>
      <c r="X1360" s="33" t="s">
        <v>1843</v>
      </c>
      <c r="Y1360" s="29" t="s">
        <v>1844</v>
      </c>
      <c r="Z1360" s="29">
        <v>2004</v>
      </c>
      <c r="AA1360" s="59" t="s">
        <v>1845</v>
      </c>
      <c r="AB1360" s="35" t="s">
        <v>1846</v>
      </c>
      <c r="AC1360" s="34" t="s">
        <v>1847</v>
      </c>
      <c r="AD1360" s="34" t="s">
        <v>183</v>
      </c>
    </row>
    <row r="1361" spans="1:31" s="36" customFormat="1" ht="35.15" customHeight="1">
      <c r="A1361" s="39">
        <v>6011</v>
      </c>
      <c r="B1361" s="36" t="s">
        <v>385</v>
      </c>
      <c r="C1361" s="36" t="s">
        <v>1755</v>
      </c>
      <c r="D1361" s="33" t="s">
        <v>73</v>
      </c>
      <c r="E1361" s="33" t="s">
        <v>42</v>
      </c>
      <c r="F1361" s="29" t="s">
        <v>1848</v>
      </c>
      <c r="G1361" s="38" t="s">
        <v>405</v>
      </c>
      <c r="H1361" s="38" t="s">
        <v>1849</v>
      </c>
      <c r="I1361" s="29" t="s">
        <v>1840</v>
      </c>
      <c r="J1361" s="29" t="s">
        <v>1125</v>
      </c>
      <c r="K1361" s="34" t="s">
        <v>252</v>
      </c>
      <c r="L1361" s="33"/>
      <c r="M1361" s="38" t="s">
        <v>304</v>
      </c>
      <c r="N1361" s="29"/>
      <c r="O1361" s="29" t="s">
        <v>1841</v>
      </c>
      <c r="P1361" s="33" t="s">
        <v>193</v>
      </c>
      <c r="Q1361" s="33" t="s">
        <v>255</v>
      </c>
      <c r="R1361" s="38"/>
      <c r="S1361" s="35"/>
      <c r="T1361" s="38" t="s">
        <v>507</v>
      </c>
      <c r="U1361" s="29" t="s">
        <v>1850</v>
      </c>
      <c r="V1361" s="34" t="s">
        <v>14</v>
      </c>
      <c r="W1361" s="34" t="s">
        <v>1773</v>
      </c>
      <c r="X1361" s="33" t="s">
        <v>1843</v>
      </c>
      <c r="Y1361" s="29" t="s">
        <v>1844</v>
      </c>
      <c r="Z1361" s="29">
        <v>2005</v>
      </c>
      <c r="AA1361" s="59" t="s">
        <v>1845</v>
      </c>
      <c r="AB1361" s="35" t="s">
        <v>1846</v>
      </c>
      <c r="AC1361" s="34" t="s">
        <v>1851</v>
      </c>
      <c r="AD1361" s="34" t="s">
        <v>183</v>
      </c>
    </row>
    <row r="1362" spans="1:31" s="36" customFormat="1" ht="35.15" customHeight="1">
      <c r="A1362" s="39">
        <v>6012</v>
      </c>
      <c r="B1362" s="36" t="s">
        <v>385</v>
      </c>
      <c r="C1362" s="36" t="s">
        <v>1755</v>
      </c>
      <c r="D1362" s="33" t="s">
        <v>73</v>
      </c>
      <c r="E1362" s="33" t="s">
        <v>42</v>
      </c>
      <c r="F1362" s="29" t="s">
        <v>1852</v>
      </c>
      <c r="G1362" s="38" t="s">
        <v>405</v>
      </c>
      <c r="H1362" s="38" t="s">
        <v>1853</v>
      </c>
      <c r="I1362" s="29" t="s">
        <v>1792</v>
      </c>
      <c r="J1362" s="29" t="s">
        <v>1854</v>
      </c>
      <c r="K1362" s="34" t="s">
        <v>252</v>
      </c>
      <c r="L1362" s="33"/>
      <c r="M1362" s="38" t="s">
        <v>1354</v>
      </c>
      <c r="N1362" s="29"/>
      <c r="O1362" s="29" t="s">
        <v>1855</v>
      </c>
      <c r="P1362" s="33" t="s">
        <v>192</v>
      </c>
      <c r="Q1362" s="33" t="s">
        <v>198</v>
      </c>
      <c r="R1362" s="38"/>
      <c r="S1362" s="35"/>
      <c r="T1362" s="38" t="s">
        <v>507</v>
      </c>
      <c r="U1362" s="29" t="s">
        <v>1856</v>
      </c>
      <c r="V1362" s="34" t="s">
        <v>14</v>
      </c>
      <c r="W1362" s="34" t="s">
        <v>1773</v>
      </c>
      <c r="X1362" s="29" t="s">
        <v>1857</v>
      </c>
      <c r="Y1362" s="29" t="s">
        <v>1858</v>
      </c>
      <c r="Z1362" s="29">
        <v>1989</v>
      </c>
      <c r="AA1362" s="59" t="s">
        <v>1859</v>
      </c>
      <c r="AB1362" s="35" t="s">
        <v>1860</v>
      </c>
      <c r="AC1362" s="34" t="s">
        <v>1861</v>
      </c>
      <c r="AD1362" s="34" t="s">
        <v>183</v>
      </c>
      <c r="AE1362" s="29" t="s">
        <v>1862</v>
      </c>
    </row>
    <row r="1363" spans="1:31" s="36" customFormat="1" ht="35.15" customHeight="1">
      <c r="A1363" s="39">
        <v>6012</v>
      </c>
      <c r="B1363" s="36" t="s">
        <v>385</v>
      </c>
      <c r="C1363" s="36" t="s">
        <v>1755</v>
      </c>
      <c r="D1363" s="33" t="s">
        <v>73</v>
      </c>
      <c r="E1363" s="33" t="s">
        <v>42</v>
      </c>
      <c r="F1363" s="29" t="s">
        <v>1852</v>
      </c>
      <c r="G1363" s="38" t="s">
        <v>405</v>
      </c>
      <c r="H1363" s="38" t="s">
        <v>1853</v>
      </c>
      <c r="I1363" s="29" t="s">
        <v>1792</v>
      </c>
      <c r="J1363" s="29" t="s">
        <v>1854</v>
      </c>
      <c r="K1363" s="34" t="s">
        <v>252</v>
      </c>
      <c r="L1363" s="33"/>
      <c r="M1363" s="38" t="s">
        <v>1356</v>
      </c>
      <c r="N1363" s="29"/>
      <c r="O1363" s="29" t="s">
        <v>1855</v>
      </c>
      <c r="P1363" s="33" t="s">
        <v>192</v>
      </c>
      <c r="Q1363" s="33" t="s">
        <v>396</v>
      </c>
      <c r="R1363" s="38"/>
      <c r="S1363" s="35"/>
      <c r="T1363" s="38" t="s">
        <v>507</v>
      </c>
      <c r="U1363" s="29" t="s">
        <v>1863</v>
      </c>
      <c r="V1363" s="34" t="s">
        <v>14</v>
      </c>
      <c r="W1363" s="34" t="s">
        <v>1773</v>
      </c>
      <c r="X1363" s="29" t="s">
        <v>1857</v>
      </c>
      <c r="Y1363" s="29" t="s">
        <v>1858</v>
      </c>
      <c r="Z1363" s="29">
        <v>1990</v>
      </c>
      <c r="AA1363" s="59" t="s">
        <v>1859</v>
      </c>
      <c r="AB1363" s="35" t="s">
        <v>1860</v>
      </c>
      <c r="AC1363" s="34" t="s">
        <v>1864</v>
      </c>
      <c r="AD1363" s="34" t="s">
        <v>183</v>
      </c>
      <c r="AE1363" s="29" t="s">
        <v>1865</v>
      </c>
    </row>
    <row r="1364" spans="1:31" s="36" customFormat="1" ht="35.15" customHeight="1">
      <c r="A1364" s="39">
        <v>6012</v>
      </c>
      <c r="B1364" s="36" t="s">
        <v>385</v>
      </c>
      <c r="C1364" s="36" t="s">
        <v>1755</v>
      </c>
      <c r="D1364" s="33" t="s">
        <v>73</v>
      </c>
      <c r="E1364" s="33" t="s">
        <v>42</v>
      </c>
      <c r="F1364" s="29" t="s">
        <v>1852</v>
      </c>
      <c r="G1364" s="38" t="s">
        <v>405</v>
      </c>
      <c r="H1364" s="38" t="s">
        <v>1853</v>
      </c>
      <c r="I1364" s="29" t="s">
        <v>1792</v>
      </c>
      <c r="J1364" s="29" t="s">
        <v>1854</v>
      </c>
      <c r="K1364" s="34" t="s">
        <v>252</v>
      </c>
      <c r="L1364" s="33"/>
      <c r="M1364" s="38" t="s">
        <v>1357</v>
      </c>
      <c r="N1364" s="29" t="s">
        <v>1866</v>
      </c>
      <c r="O1364" s="29" t="s">
        <v>1855</v>
      </c>
      <c r="P1364" s="33" t="s">
        <v>194</v>
      </c>
      <c r="Q1364" s="33" t="s">
        <v>198</v>
      </c>
      <c r="R1364" s="38"/>
      <c r="S1364" s="35"/>
      <c r="T1364" s="38" t="s">
        <v>507</v>
      </c>
      <c r="U1364" s="29" t="s">
        <v>1867</v>
      </c>
      <c r="V1364" s="34" t="s">
        <v>14</v>
      </c>
      <c r="W1364" s="34" t="s">
        <v>1773</v>
      </c>
      <c r="X1364" s="29" t="s">
        <v>1857</v>
      </c>
      <c r="Y1364" s="29" t="s">
        <v>1858</v>
      </c>
      <c r="Z1364" s="29">
        <v>1991</v>
      </c>
      <c r="AA1364" s="59" t="s">
        <v>1859</v>
      </c>
      <c r="AB1364" s="35" t="s">
        <v>1860</v>
      </c>
      <c r="AC1364" s="34" t="s">
        <v>1868</v>
      </c>
      <c r="AD1364" s="34" t="s">
        <v>183</v>
      </c>
      <c r="AE1364" s="29" t="s">
        <v>1866</v>
      </c>
    </row>
    <row r="1365" spans="1:31" s="36" customFormat="1" ht="35.15" customHeight="1">
      <c r="A1365" s="39">
        <v>6012</v>
      </c>
      <c r="B1365" s="36" t="s">
        <v>385</v>
      </c>
      <c r="C1365" s="36" t="s">
        <v>1755</v>
      </c>
      <c r="D1365" s="33" t="s">
        <v>73</v>
      </c>
      <c r="E1365" s="33" t="s">
        <v>42</v>
      </c>
      <c r="F1365" s="29" t="s">
        <v>1852</v>
      </c>
      <c r="G1365" s="38" t="s">
        <v>405</v>
      </c>
      <c r="H1365" s="38" t="s">
        <v>1853</v>
      </c>
      <c r="I1365" s="29" t="s">
        <v>1792</v>
      </c>
      <c r="J1365" s="29" t="s">
        <v>1854</v>
      </c>
      <c r="K1365" s="34" t="s">
        <v>252</v>
      </c>
      <c r="L1365" s="33"/>
      <c r="M1365" s="38" t="s">
        <v>1360</v>
      </c>
      <c r="N1365" s="29" t="s">
        <v>1869</v>
      </c>
      <c r="O1365" s="29" t="s">
        <v>1855</v>
      </c>
      <c r="P1365" s="33" t="s">
        <v>192</v>
      </c>
      <c r="Q1365" s="33" t="s">
        <v>396</v>
      </c>
      <c r="R1365" s="38"/>
      <c r="S1365" s="35"/>
      <c r="T1365" s="38" t="s">
        <v>507</v>
      </c>
      <c r="U1365" s="29" t="s">
        <v>1870</v>
      </c>
      <c r="V1365" s="34" t="s">
        <v>14</v>
      </c>
      <c r="W1365" s="34" t="s">
        <v>1773</v>
      </c>
      <c r="X1365" s="29" t="s">
        <v>1857</v>
      </c>
      <c r="Y1365" s="29" t="s">
        <v>1858</v>
      </c>
      <c r="Z1365" s="29">
        <v>1992</v>
      </c>
      <c r="AA1365" s="59" t="s">
        <v>1859</v>
      </c>
      <c r="AB1365" s="35" t="s">
        <v>1860</v>
      </c>
      <c r="AC1365" s="34" t="s">
        <v>1871</v>
      </c>
      <c r="AD1365" s="34" t="s">
        <v>183</v>
      </c>
      <c r="AE1365" s="29" t="s">
        <v>1869</v>
      </c>
    </row>
    <row r="1366" spans="1:31" s="36" customFormat="1" ht="35.15" customHeight="1">
      <c r="A1366" s="39">
        <v>6012</v>
      </c>
      <c r="B1366" s="36" t="s">
        <v>385</v>
      </c>
      <c r="C1366" s="36" t="s">
        <v>1755</v>
      </c>
      <c r="D1366" s="33" t="s">
        <v>73</v>
      </c>
      <c r="E1366" s="33" t="s">
        <v>42</v>
      </c>
      <c r="F1366" s="29" t="s">
        <v>1852</v>
      </c>
      <c r="G1366" s="38" t="s">
        <v>405</v>
      </c>
      <c r="H1366" s="38" t="s">
        <v>1853</v>
      </c>
      <c r="I1366" s="29" t="s">
        <v>1792</v>
      </c>
      <c r="J1366" s="29" t="s">
        <v>1854</v>
      </c>
      <c r="K1366" s="34" t="s">
        <v>252</v>
      </c>
      <c r="L1366" s="33"/>
      <c r="M1366" s="38" t="s">
        <v>1361</v>
      </c>
      <c r="N1366" s="29" t="s">
        <v>1037</v>
      </c>
      <c r="O1366" s="29" t="s">
        <v>1855</v>
      </c>
      <c r="P1366" s="33" t="s">
        <v>194</v>
      </c>
      <c r="Q1366" s="33" t="s">
        <v>198</v>
      </c>
      <c r="R1366" s="38"/>
      <c r="S1366" s="35"/>
      <c r="T1366" s="38" t="s">
        <v>507</v>
      </c>
      <c r="U1366" s="29" t="s">
        <v>1872</v>
      </c>
      <c r="V1366" s="34" t="s">
        <v>14</v>
      </c>
      <c r="W1366" s="34" t="s">
        <v>1773</v>
      </c>
      <c r="X1366" s="29" t="s">
        <v>1857</v>
      </c>
      <c r="Y1366" s="29" t="s">
        <v>1858</v>
      </c>
      <c r="Z1366" s="29">
        <v>1993</v>
      </c>
      <c r="AA1366" s="59" t="s">
        <v>1859</v>
      </c>
      <c r="AB1366" s="35" t="s">
        <v>1860</v>
      </c>
      <c r="AC1366" s="34" t="s">
        <v>1873</v>
      </c>
      <c r="AD1366" s="34" t="s">
        <v>183</v>
      </c>
      <c r="AE1366" s="29" t="s">
        <v>1037</v>
      </c>
    </row>
    <row r="1367" spans="1:31" s="36" customFormat="1" ht="35.15" customHeight="1">
      <c r="A1367" s="39">
        <v>6012</v>
      </c>
      <c r="B1367" s="36" t="s">
        <v>385</v>
      </c>
      <c r="C1367" s="36" t="s">
        <v>1755</v>
      </c>
      <c r="D1367" s="33" t="s">
        <v>73</v>
      </c>
      <c r="E1367" s="33" t="s">
        <v>42</v>
      </c>
      <c r="F1367" s="29" t="s">
        <v>1852</v>
      </c>
      <c r="G1367" s="38" t="s">
        <v>405</v>
      </c>
      <c r="H1367" s="38" t="s">
        <v>1853</v>
      </c>
      <c r="I1367" s="29" t="s">
        <v>1792</v>
      </c>
      <c r="J1367" s="29" t="s">
        <v>1854</v>
      </c>
      <c r="K1367" s="34" t="s">
        <v>252</v>
      </c>
      <c r="L1367" s="33"/>
      <c r="M1367" s="38" t="s">
        <v>1362</v>
      </c>
      <c r="N1367" s="29" t="s">
        <v>1874</v>
      </c>
      <c r="O1367" s="29" t="s">
        <v>1855</v>
      </c>
      <c r="P1367" s="33" t="s">
        <v>193</v>
      </c>
      <c r="Q1367" s="33" t="s">
        <v>255</v>
      </c>
      <c r="R1367" s="38"/>
      <c r="S1367" s="35"/>
      <c r="T1367" s="38" t="s">
        <v>507</v>
      </c>
      <c r="U1367" s="29" t="s">
        <v>1875</v>
      </c>
      <c r="V1367" s="34" t="s">
        <v>14</v>
      </c>
      <c r="W1367" s="34" t="s">
        <v>1773</v>
      </c>
      <c r="X1367" s="29" t="s">
        <v>1857</v>
      </c>
      <c r="Y1367" s="29" t="s">
        <v>1858</v>
      </c>
      <c r="Z1367" s="29">
        <v>1994</v>
      </c>
      <c r="AA1367" s="59" t="s">
        <v>1859</v>
      </c>
      <c r="AB1367" s="35" t="s">
        <v>1860</v>
      </c>
      <c r="AC1367" s="34" t="s">
        <v>1876</v>
      </c>
      <c r="AD1367" s="34" t="s">
        <v>183</v>
      </c>
      <c r="AE1367" s="29" t="s">
        <v>1874</v>
      </c>
    </row>
    <row r="1368" spans="1:31" s="36" customFormat="1" ht="35.15" customHeight="1">
      <c r="A1368" s="39">
        <v>6013</v>
      </c>
      <c r="B1368" s="36" t="s">
        <v>385</v>
      </c>
      <c r="C1368" s="36" t="s">
        <v>1755</v>
      </c>
      <c r="D1368" s="33" t="s">
        <v>84</v>
      </c>
      <c r="E1368" s="33" t="s">
        <v>1877</v>
      </c>
      <c r="F1368" s="29" t="s">
        <v>1878</v>
      </c>
      <c r="G1368" s="38" t="s">
        <v>405</v>
      </c>
      <c r="H1368" s="38" t="s">
        <v>396</v>
      </c>
      <c r="I1368" s="29" t="s">
        <v>1757</v>
      </c>
      <c r="J1368" s="29" t="s">
        <v>810</v>
      </c>
      <c r="K1368" s="34" t="s">
        <v>252</v>
      </c>
      <c r="L1368" s="33"/>
      <c r="M1368" s="38" t="s">
        <v>1358</v>
      </c>
      <c r="N1368" s="29" t="s">
        <v>1879</v>
      </c>
      <c r="O1368" s="29" t="s">
        <v>1880</v>
      </c>
      <c r="P1368" s="33" t="s">
        <v>191</v>
      </c>
      <c r="Q1368" s="33" t="s">
        <v>196</v>
      </c>
      <c r="R1368" s="38" t="s">
        <v>378</v>
      </c>
      <c r="S1368" s="35"/>
      <c r="T1368" s="38" t="s">
        <v>453</v>
      </c>
      <c r="U1368" s="29" t="s">
        <v>1881</v>
      </c>
      <c r="V1368" s="34" t="s">
        <v>14</v>
      </c>
      <c r="W1368" s="34" t="s">
        <v>1773</v>
      </c>
      <c r="X1368" s="29" t="s">
        <v>1882</v>
      </c>
      <c r="Y1368" s="29" t="s">
        <v>1883</v>
      </c>
      <c r="Z1368" s="29">
        <v>2014</v>
      </c>
      <c r="AA1368" s="59" t="s">
        <v>1884</v>
      </c>
      <c r="AB1368" s="35" t="s">
        <v>1885</v>
      </c>
      <c r="AC1368" s="34" t="s">
        <v>1886</v>
      </c>
      <c r="AD1368" s="97" t="s">
        <v>183</v>
      </c>
      <c r="AE1368" s="29" t="s">
        <v>1887</v>
      </c>
    </row>
    <row r="1369" spans="1:31" s="36" customFormat="1" ht="35.15" customHeight="1">
      <c r="A1369" s="39">
        <v>6013</v>
      </c>
      <c r="B1369" s="36" t="s">
        <v>385</v>
      </c>
      <c r="C1369" s="36" t="s">
        <v>1755</v>
      </c>
      <c r="D1369" s="33" t="s">
        <v>73</v>
      </c>
      <c r="E1369" s="33" t="s">
        <v>42</v>
      </c>
      <c r="F1369" s="29" t="s">
        <v>1888</v>
      </c>
      <c r="G1369" s="38" t="s">
        <v>405</v>
      </c>
      <c r="H1369" s="38" t="s">
        <v>396</v>
      </c>
      <c r="I1369" s="29" t="s">
        <v>1757</v>
      </c>
      <c r="J1369" s="29" t="s">
        <v>810</v>
      </c>
      <c r="K1369" s="34" t="s">
        <v>252</v>
      </c>
      <c r="L1369" s="33"/>
      <c r="M1369" s="38" t="s">
        <v>1358</v>
      </c>
      <c r="N1369" s="29" t="s">
        <v>1887</v>
      </c>
      <c r="O1369" s="29" t="s">
        <v>1880</v>
      </c>
      <c r="P1369" s="33" t="s">
        <v>194</v>
      </c>
      <c r="Q1369" s="33" t="s">
        <v>396</v>
      </c>
      <c r="R1369" s="38" t="s">
        <v>396</v>
      </c>
      <c r="S1369" s="35"/>
      <c r="T1369" s="38" t="s">
        <v>453</v>
      </c>
      <c r="U1369" s="29" t="s">
        <v>1889</v>
      </c>
      <c r="V1369" s="34" t="s">
        <v>14</v>
      </c>
      <c r="W1369" s="34" t="s">
        <v>1773</v>
      </c>
      <c r="X1369" s="29" t="s">
        <v>1882</v>
      </c>
      <c r="Y1369" s="29" t="s">
        <v>1883</v>
      </c>
      <c r="Z1369" s="29">
        <v>2014</v>
      </c>
      <c r="AA1369" s="59" t="s">
        <v>1884</v>
      </c>
      <c r="AB1369" s="35" t="s">
        <v>1885</v>
      </c>
      <c r="AC1369" s="34" t="s">
        <v>1890</v>
      </c>
      <c r="AD1369" s="97" t="s">
        <v>183</v>
      </c>
      <c r="AE1369" s="29" t="s">
        <v>1887</v>
      </c>
    </row>
    <row r="1370" spans="1:31" s="36" customFormat="1" ht="35.15" customHeight="1">
      <c r="A1370" s="39">
        <v>6013</v>
      </c>
      <c r="B1370" s="36" t="s">
        <v>385</v>
      </c>
      <c r="C1370" s="36" t="s">
        <v>1755</v>
      </c>
      <c r="D1370" s="33" t="s">
        <v>79</v>
      </c>
      <c r="E1370" s="33" t="s">
        <v>47</v>
      </c>
      <c r="F1370" s="29" t="s">
        <v>1891</v>
      </c>
      <c r="G1370" s="38" t="s">
        <v>405</v>
      </c>
      <c r="H1370" s="38" t="s">
        <v>396</v>
      </c>
      <c r="I1370" s="29" t="s">
        <v>1757</v>
      </c>
      <c r="J1370" s="29" t="s">
        <v>810</v>
      </c>
      <c r="K1370" s="34" t="s">
        <v>252</v>
      </c>
      <c r="L1370" s="33"/>
      <c r="M1370" s="38" t="s">
        <v>1358</v>
      </c>
      <c r="N1370" s="29" t="s">
        <v>1887</v>
      </c>
      <c r="O1370" s="29" t="s">
        <v>1880</v>
      </c>
      <c r="P1370" s="33" t="s">
        <v>194</v>
      </c>
      <c r="Q1370" s="33" t="s">
        <v>396</v>
      </c>
      <c r="R1370" s="38" t="s">
        <v>396</v>
      </c>
      <c r="S1370" s="35"/>
      <c r="T1370" s="38" t="s">
        <v>453</v>
      </c>
      <c r="U1370" s="29" t="s">
        <v>1892</v>
      </c>
      <c r="V1370" s="34" t="s">
        <v>14</v>
      </c>
      <c r="W1370" s="34" t="s">
        <v>1773</v>
      </c>
      <c r="X1370" s="29" t="s">
        <v>1882</v>
      </c>
      <c r="Y1370" s="29" t="s">
        <v>1883</v>
      </c>
      <c r="Z1370" s="29">
        <v>2014</v>
      </c>
      <c r="AA1370" s="59" t="s">
        <v>1884</v>
      </c>
      <c r="AB1370" s="35" t="s">
        <v>1885</v>
      </c>
      <c r="AC1370" s="34" t="s">
        <v>1893</v>
      </c>
      <c r="AD1370" s="97" t="s">
        <v>183</v>
      </c>
      <c r="AE1370" s="29" t="s">
        <v>1887</v>
      </c>
    </row>
    <row r="1371" spans="1:31" s="36" customFormat="1" ht="35.15" customHeight="1">
      <c r="A1371" s="39">
        <v>6015</v>
      </c>
      <c r="B1371" s="36" t="s">
        <v>385</v>
      </c>
      <c r="C1371" s="36" t="s">
        <v>1755</v>
      </c>
      <c r="D1371" s="33" t="s">
        <v>116</v>
      </c>
      <c r="E1371" s="33" t="s">
        <v>1894</v>
      </c>
      <c r="F1371" s="29"/>
      <c r="G1371" s="38" t="s">
        <v>394</v>
      </c>
      <c r="H1371" s="38" t="s">
        <v>396</v>
      </c>
      <c r="I1371" s="29" t="s">
        <v>1757</v>
      </c>
      <c r="J1371" s="29" t="s">
        <v>810</v>
      </c>
      <c r="K1371" s="34" t="s">
        <v>252</v>
      </c>
      <c r="L1371" s="33"/>
      <c r="M1371" s="38" t="s">
        <v>1358</v>
      </c>
      <c r="N1371" s="29" t="s">
        <v>1893</v>
      </c>
      <c r="O1371" s="29" t="s">
        <v>1895</v>
      </c>
      <c r="P1371" s="33" t="s">
        <v>193</v>
      </c>
      <c r="Q1371" s="33" t="s">
        <v>396</v>
      </c>
      <c r="R1371" s="38" t="s">
        <v>504</v>
      </c>
      <c r="S1371" s="35" t="s">
        <v>506</v>
      </c>
      <c r="T1371" s="38" t="s">
        <v>415</v>
      </c>
      <c r="U1371" s="29" t="s">
        <v>1896</v>
      </c>
      <c r="V1371" s="34" t="s">
        <v>14</v>
      </c>
      <c r="W1371" s="34" t="s">
        <v>1773</v>
      </c>
      <c r="X1371" s="29" t="s">
        <v>1897</v>
      </c>
      <c r="Y1371" s="29" t="s">
        <v>1898</v>
      </c>
      <c r="Z1371" s="29">
        <v>2010</v>
      </c>
      <c r="AA1371" s="59" t="s">
        <v>1899</v>
      </c>
      <c r="AB1371" s="35" t="s">
        <v>1900</v>
      </c>
      <c r="AC1371" s="34" t="s">
        <v>1901</v>
      </c>
      <c r="AD1371" s="34" t="s">
        <v>183</v>
      </c>
      <c r="AE1371" s="29" t="s">
        <v>1893</v>
      </c>
    </row>
    <row r="1372" spans="1:31" s="36" customFormat="1" ht="35.15" customHeight="1">
      <c r="A1372" s="39">
        <v>6014</v>
      </c>
      <c r="B1372" s="36" t="s">
        <v>385</v>
      </c>
      <c r="C1372" s="36" t="s">
        <v>1755</v>
      </c>
      <c r="D1372" s="33" t="s">
        <v>230</v>
      </c>
      <c r="E1372" s="33" t="s">
        <v>1902</v>
      </c>
      <c r="F1372" s="29"/>
      <c r="G1372" s="38" t="s">
        <v>394</v>
      </c>
      <c r="H1372" s="38" t="s">
        <v>396</v>
      </c>
      <c r="I1372" s="29" t="s">
        <v>1757</v>
      </c>
      <c r="J1372" s="29" t="s">
        <v>810</v>
      </c>
      <c r="K1372" s="34" t="s">
        <v>252</v>
      </c>
      <c r="L1372" s="33"/>
      <c r="M1372" s="38" t="s">
        <v>1358</v>
      </c>
      <c r="N1372" s="29" t="s">
        <v>1893</v>
      </c>
      <c r="O1372" s="29" t="s">
        <v>1895</v>
      </c>
      <c r="P1372" s="33" t="s">
        <v>193</v>
      </c>
      <c r="Q1372" s="33" t="s">
        <v>396</v>
      </c>
      <c r="R1372" s="38" t="s">
        <v>504</v>
      </c>
      <c r="S1372" s="35" t="s">
        <v>506</v>
      </c>
      <c r="T1372" s="38" t="s">
        <v>415</v>
      </c>
      <c r="U1372" s="29" t="s">
        <v>1903</v>
      </c>
      <c r="V1372" s="34" t="s">
        <v>14</v>
      </c>
      <c r="W1372" s="34" t="s">
        <v>1773</v>
      </c>
      <c r="X1372" s="29" t="s">
        <v>1897</v>
      </c>
      <c r="Y1372" s="29" t="s">
        <v>1898</v>
      </c>
      <c r="Z1372" s="29">
        <v>2010</v>
      </c>
      <c r="AA1372" s="59" t="s">
        <v>1899</v>
      </c>
      <c r="AB1372" s="35" t="s">
        <v>1900</v>
      </c>
      <c r="AC1372" s="34" t="s">
        <v>1904</v>
      </c>
      <c r="AD1372" s="34" t="s">
        <v>183</v>
      </c>
      <c r="AE1372" s="29" t="s">
        <v>1893</v>
      </c>
    </row>
    <row r="1373" spans="1:31" s="29" customFormat="1" ht="35.15" customHeight="1">
      <c r="A1373" s="39">
        <v>6014</v>
      </c>
      <c r="B1373" s="36" t="s">
        <v>385</v>
      </c>
      <c r="C1373" s="36" t="s">
        <v>1755</v>
      </c>
      <c r="D1373" s="33" t="s">
        <v>113</v>
      </c>
      <c r="E1373" s="33" t="s">
        <v>1905</v>
      </c>
      <c r="F1373" s="29" t="s">
        <v>451</v>
      </c>
      <c r="G1373" s="38" t="s">
        <v>394</v>
      </c>
      <c r="H1373" s="38" t="s">
        <v>396</v>
      </c>
      <c r="I1373" s="29" t="s">
        <v>1757</v>
      </c>
      <c r="J1373" s="29" t="s">
        <v>810</v>
      </c>
      <c r="K1373" s="34" t="s">
        <v>252</v>
      </c>
      <c r="M1373" s="38" t="s">
        <v>1358</v>
      </c>
      <c r="N1373" s="29" t="s">
        <v>1893</v>
      </c>
      <c r="O1373" s="29" t="s">
        <v>1895</v>
      </c>
      <c r="P1373" s="33" t="s">
        <v>193</v>
      </c>
      <c r="Q1373" s="33" t="s">
        <v>396</v>
      </c>
      <c r="R1373" s="38" t="s">
        <v>504</v>
      </c>
      <c r="S1373" s="35" t="s">
        <v>506</v>
      </c>
      <c r="T1373" s="38" t="s">
        <v>415</v>
      </c>
      <c r="U1373" s="29" t="s">
        <v>1906</v>
      </c>
      <c r="V1373" s="34" t="s">
        <v>14</v>
      </c>
      <c r="W1373" s="34" t="s">
        <v>1773</v>
      </c>
      <c r="X1373" s="29" t="s">
        <v>1897</v>
      </c>
      <c r="Y1373" s="29" t="s">
        <v>1898</v>
      </c>
      <c r="Z1373" s="29">
        <v>2010</v>
      </c>
      <c r="AA1373" s="59" t="s">
        <v>1899</v>
      </c>
      <c r="AB1373" s="35" t="s">
        <v>1900</v>
      </c>
      <c r="AC1373" s="34" t="s">
        <v>1907</v>
      </c>
      <c r="AD1373" s="34" t="s">
        <v>183</v>
      </c>
      <c r="AE1373" s="29" t="s">
        <v>1893</v>
      </c>
    </row>
    <row r="1374" spans="1:31" s="29" customFormat="1" ht="35.15" customHeight="1">
      <c r="A1374" s="39">
        <v>6014</v>
      </c>
      <c r="B1374" s="36" t="s">
        <v>385</v>
      </c>
      <c r="C1374" s="36" t="s">
        <v>1755</v>
      </c>
      <c r="D1374" s="33" t="s">
        <v>115</v>
      </c>
      <c r="E1374" s="33" t="s">
        <v>1908</v>
      </c>
      <c r="F1374" s="29" t="s">
        <v>1909</v>
      </c>
      <c r="G1374" s="38" t="s">
        <v>394</v>
      </c>
      <c r="H1374" s="38" t="s">
        <v>396</v>
      </c>
      <c r="I1374" s="29" t="s">
        <v>1757</v>
      </c>
      <c r="J1374" s="29" t="s">
        <v>810</v>
      </c>
      <c r="K1374" s="34" t="s">
        <v>252</v>
      </c>
      <c r="M1374" s="38" t="s">
        <v>1358</v>
      </c>
      <c r="N1374" s="29" t="s">
        <v>1893</v>
      </c>
      <c r="O1374" s="29" t="s">
        <v>1895</v>
      </c>
      <c r="P1374" s="33" t="s">
        <v>194</v>
      </c>
      <c r="Q1374" s="33" t="s">
        <v>396</v>
      </c>
      <c r="R1374" s="38" t="s">
        <v>504</v>
      </c>
      <c r="S1374" s="35" t="s">
        <v>506</v>
      </c>
      <c r="T1374" s="38" t="s">
        <v>415</v>
      </c>
      <c r="U1374" s="29" t="s">
        <v>1910</v>
      </c>
      <c r="V1374" s="34" t="s">
        <v>14</v>
      </c>
      <c r="W1374" s="34" t="s">
        <v>1773</v>
      </c>
      <c r="X1374" s="29" t="s">
        <v>1897</v>
      </c>
      <c r="Y1374" s="29" t="s">
        <v>1898</v>
      </c>
      <c r="Z1374" s="29">
        <v>2010</v>
      </c>
      <c r="AA1374" s="59" t="s">
        <v>1899</v>
      </c>
      <c r="AB1374" s="35" t="s">
        <v>1900</v>
      </c>
      <c r="AC1374" s="34" t="s">
        <v>1893</v>
      </c>
      <c r="AD1374" s="34" t="s">
        <v>183</v>
      </c>
      <c r="AE1374" s="29" t="s">
        <v>1893</v>
      </c>
    </row>
    <row r="1375" spans="1:31" s="29" customFormat="1" ht="35.15" customHeight="1">
      <c r="A1375" s="39">
        <v>6014</v>
      </c>
      <c r="B1375" s="36" t="s">
        <v>385</v>
      </c>
      <c r="C1375" s="36" t="s">
        <v>1755</v>
      </c>
      <c r="D1375" s="33" t="s">
        <v>119</v>
      </c>
      <c r="E1375" s="33" t="s">
        <v>1911</v>
      </c>
      <c r="G1375" s="38" t="s">
        <v>394</v>
      </c>
      <c r="H1375" s="38" t="s">
        <v>396</v>
      </c>
      <c r="I1375" s="29" t="s">
        <v>1757</v>
      </c>
      <c r="J1375" s="29" t="s">
        <v>810</v>
      </c>
      <c r="K1375" s="34" t="s">
        <v>252</v>
      </c>
      <c r="M1375" s="38" t="s">
        <v>1358</v>
      </c>
      <c r="N1375" s="29" t="s">
        <v>1893</v>
      </c>
      <c r="O1375" s="29" t="s">
        <v>1895</v>
      </c>
      <c r="P1375" s="33" t="s">
        <v>193</v>
      </c>
      <c r="Q1375" s="33" t="s">
        <v>396</v>
      </c>
      <c r="R1375" s="38" t="s">
        <v>504</v>
      </c>
      <c r="S1375" s="35" t="s">
        <v>506</v>
      </c>
      <c r="T1375" s="38" t="s">
        <v>415</v>
      </c>
      <c r="U1375" s="29" t="s">
        <v>1912</v>
      </c>
      <c r="V1375" s="34" t="s">
        <v>14</v>
      </c>
      <c r="W1375" s="34" t="s">
        <v>1773</v>
      </c>
      <c r="X1375" s="29" t="s">
        <v>1897</v>
      </c>
      <c r="Y1375" s="29" t="s">
        <v>1898</v>
      </c>
      <c r="Z1375" s="29">
        <v>2010</v>
      </c>
      <c r="AA1375" s="59" t="s">
        <v>1899</v>
      </c>
      <c r="AB1375" s="35" t="s">
        <v>1900</v>
      </c>
      <c r="AC1375" s="34" t="s">
        <v>1893</v>
      </c>
      <c r="AD1375" s="34" t="s">
        <v>183</v>
      </c>
      <c r="AE1375" s="29" t="s">
        <v>1893</v>
      </c>
    </row>
    <row r="1376" spans="1:31" s="29" customFormat="1" ht="35.15" customHeight="1">
      <c r="A1376" s="39">
        <v>6014</v>
      </c>
      <c r="B1376" s="36" t="s">
        <v>385</v>
      </c>
      <c r="C1376" s="36" t="s">
        <v>1755</v>
      </c>
      <c r="D1376" s="33" t="s">
        <v>1913</v>
      </c>
      <c r="E1376" s="33" t="s">
        <v>42</v>
      </c>
      <c r="F1376" s="29" t="s">
        <v>1914</v>
      </c>
      <c r="G1376" s="38" t="s">
        <v>394</v>
      </c>
      <c r="H1376" s="29" t="s">
        <v>396</v>
      </c>
      <c r="I1376" s="29" t="s">
        <v>1757</v>
      </c>
      <c r="J1376" s="29" t="s">
        <v>810</v>
      </c>
      <c r="K1376" s="34" t="s">
        <v>252</v>
      </c>
      <c r="M1376" s="38" t="s">
        <v>1358</v>
      </c>
      <c r="N1376" s="29" t="s">
        <v>1893</v>
      </c>
      <c r="O1376" s="29" t="s">
        <v>1895</v>
      </c>
      <c r="P1376" s="33" t="s">
        <v>194</v>
      </c>
      <c r="Q1376" s="33" t="s">
        <v>396</v>
      </c>
      <c r="R1376" s="38"/>
      <c r="S1376" s="35"/>
      <c r="T1376" s="38" t="s">
        <v>415</v>
      </c>
      <c r="U1376" s="29" t="s">
        <v>1915</v>
      </c>
      <c r="V1376" s="34" t="s">
        <v>14</v>
      </c>
      <c r="W1376" s="34" t="s">
        <v>1773</v>
      </c>
      <c r="X1376" s="29" t="s">
        <v>1897</v>
      </c>
      <c r="Y1376" s="29" t="s">
        <v>1898</v>
      </c>
      <c r="Z1376" s="35">
        <v>2010</v>
      </c>
      <c r="AA1376" s="33" t="s">
        <v>1899</v>
      </c>
      <c r="AB1376" s="29" t="s">
        <v>1900</v>
      </c>
      <c r="AC1376" s="33" t="s">
        <v>1893</v>
      </c>
      <c r="AD1376" s="34"/>
      <c r="AE1376" s="29" t="s">
        <v>1893</v>
      </c>
    </row>
    <row r="1377" spans="1:31" s="29" customFormat="1" ht="35.15" customHeight="1">
      <c r="A1377" s="39">
        <v>6015</v>
      </c>
      <c r="B1377" s="36" t="s">
        <v>385</v>
      </c>
      <c r="C1377" s="36" t="s">
        <v>1755</v>
      </c>
      <c r="D1377" s="33" t="s">
        <v>73</v>
      </c>
      <c r="E1377" s="33" t="s">
        <v>42</v>
      </c>
      <c r="F1377" s="29" t="s">
        <v>1916</v>
      </c>
      <c r="G1377" s="38" t="s">
        <v>405</v>
      </c>
      <c r="H1377" s="29" t="s">
        <v>396</v>
      </c>
      <c r="I1377" s="29" t="s">
        <v>1792</v>
      </c>
      <c r="J1377" s="29" t="s">
        <v>1917</v>
      </c>
      <c r="K1377" s="34" t="s">
        <v>252</v>
      </c>
      <c r="M1377" s="38" t="s">
        <v>1358</v>
      </c>
      <c r="N1377" s="29" t="s">
        <v>1893</v>
      </c>
      <c r="O1377" s="29" t="s">
        <v>1918</v>
      </c>
      <c r="P1377" s="33" t="s">
        <v>515</v>
      </c>
      <c r="Q1377" s="33" t="s">
        <v>255</v>
      </c>
      <c r="R1377" s="38"/>
      <c r="S1377" s="35"/>
      <c r="T1377" s="38" t="s">
        <v>507</v>
      </c>
      <c r="U1377" s="29" t="s">
        <v>1919</v>
      </c>
      <c r="V1377" s="34" t="s">
        <v>14</v>
      </c>
      <c r="W1377" s="34" t="s">
        <v>1773</v>
      </c>
      <c r="X1377" s="33" t="s">
        <v>1920</v>
      </c>
      <c r="Y1377" s="29" t="s">
        <v>1921</v>
      </c>
      <c r="Z1377" s="35">
        <v>2010</v>
      </c>
      <c r="AA1377" s="33" t="s">
        <v>1922</v>
      </c>
      <c r="AB1377" s="29" t="s">
        <v>1923</v>
      </c>
      <c r="AC1377" s="33" t="s">
        <v>1924</v>
      </c>
      <c r="AD1377" s="97" t="s">
        <v>182</v>
      </c>
      <c r="AE1377" s="29" t="s">
        <v>1893</v>
      </c>
    </row>
    <row r="1378" spans="1:31" s="29" customFormat="1" ht="35.15" customHeight="1">
      <c r="A1378" s="39">
        <v>6015</v>
      </c>
      <c r="B1378" s="36" t="s">
        <v>385</v>
      </c>
      <c r="C1378" s="36" t="s">
        <v>1755</v>
      </c>
      <c r="D1378" s="33" t="s">
        <v>73</v>
      </c>
      <c r="E1378" s="33" t="s">
        <v>42</v>
      </c>
      <c r="F1378" s="29" t="s">
        <v>1916</v>
      </c>
      <c r="G1378" s="38" t="s">
        <v>405</v>
      </c>
      <c r="H1378" s="29" t="s">
        <v>396</v>
      </c>
      <c r="I1378" s="29" t="s">
        <v>1792</v>
      </c>
      <c r="J1378" s="29" t="s">
        <v>1917</v>
      </c>
      <c r="K1378" s="34" t="s">
        <v>252</v>
      </c>
      <c r="M1378" s="38" t="s">
        <v>1359</v>
      </c>
      <c r="N1378" s="29" t="s">
        <v>1925</v>
      </c>
      <c r="O1378" s="29" t="s">
        <v>1926</v>
      </c>
      <c r="P1378" s="33" t="s">
        <v>515</v>
      </c>
      <c r="Q1378" s="33" t="s">
        <v>197</v>
      </c>
      <c r="R1378" s="38"/>
      <c r="S1378" s="35"/>
      <c r="T1378" s="38" t="s">
        <v>507</v>
      </c>
      <c r="U1378" s="29" t="s">
        <v>1927</v>
      </c>
      <c r="V1378" s="34" t="s">
        <v>14</v>
      </c>
      <c r="W1378" s="34" t="s">
        <v>1773</v>
      </c>
      <c r="X1378" s="33" t="s">
        <v>1920</v>
      </c>
      <c r="Y1378" s="29" t="s">
        <v>1921</v>
      </c>
      <c r="Z1378" s="35">
        <v>2011</v>
      </c>
      <c r="AA1378" s="33" t="s">
        <v>1922</v>
      </c>
      <c r="AB1378" s="29" t="s">
        <v>1923</v>
      </c>
      <c r="AC1378" s="33" t="s">
        <v>1928</v>
      </c>
      <c r="AD1378" s="97" t="s">
        <v>182</v>
      </c>
      <c r="AE1378" s="29" t="s">
        <v>1925</v>
      </c>
    </row>
    <row r="1379" spans="1:31" s="29" customFormat="1" ht="35.15" customHeight="1">
      <c r="A1379" s="39">
        <v>6015</v>
      </c>
      <c r="B1379" s="36" t="s">
        <v>385</v>
      </c>
      <c r="C1379" s="36" t="s">
        <v>1755</v>
      </c>
      <c r="D1379" s="33" t="s">
        <v>73</v>
      </c>
      <c r="E1379" s="33" t="s">
        <v>42</v>
      </c>
      <c r="F1379" s="29" t="s">
        <v>1916</v>
      </c>
      <c r="G1379" s="38" t="s">
        <v>405</v>
      </c>
      <c r="H1379" s="29" t="s">
        <v>396</v>
      </c>
      <c r="I1379" s="29" t="s">
        <v>1792</v>
      </c>
      <c r="J1379" s="29" t="s">
        <v>1917</v>
      </c>
      <c r="K1379" s="34" t="s">
        <v>252</v>
      </c>
      <c r="M1379" s="38" t="s">
        <v>1361</v>
      </c>
      <c r="N1379" s="29" t="s">
        <v>1929</v>
      </c>
      <c r="O1379" s="29" t="s">
        <v>1926</v>
      </c>
      <c r="P1379" s="33" t="s">
        <v>190</v>
      </c>
      <c r="Q1379" s="33" t="s">
        <v>197</v>
      </c>
      <c r="R1379" s="38"/>
      <c r="S1379" s="35"/>
      <c r="T1379" s="38" t="s">
        <v>507</v>
      </c>
      <c r="U1379" s="29" t="s">
        <v>1930</v>
      </c>
      <c r="V1379" s="34" t="s">
        <v>14</v>
      </c>
      <c r="W1379" s="34" t="s">
        <v>1773</v>
      </c>
      <c r="X1379" s="33" t="s">
        <v>1920</v>
      </c>
      <c r="Y1379" s="29" t="s">
        <v>1921</v>
      </c>
      <c r="Z1379" s="35">
        <v>2012</v>
      </c>
      <c r="AA1379" s="33" t="s">
        <v>1922</v>
      </c>
      <c r="AB1379" s="29" t="s">
        <v>1923</v>
      </c>
      <c r="AC1379" s="33" t="s">
        <v>1931</v>
      </c>
      <c r="AD1379" s="97" t="s">
        <v>182</v>
      </c>
      <c r="AE1379" s="29" t="s">
        <v>1929</v>
      </c>
    </row>
    <row r="1380" spans="1:31" s="29" customFormat="1" ht="35.15" customHeight="1">
      <c r="A1380" s="39">
        <v>6015</v>
      </c>
      <c r="B1380" s="36" t="s">
        <v>385</v>
      </c>
      <c r="C1380" s="36" t="s">
        <v>1755</v>
      </c>
      <c r="D1380" s="33" t="s">
        <v>73</v>
      </c>
      <c r="E1380" s="33" t="s">
        <v>42</v>
      </c>
      <c r="F1380" s="29" t="s">
        <v>1916</v>
      </c>
      <c r="G1380" s="38" t="s">
        <v>405</v>
      </c>
      <c r="H1380" s="29" t="s">
        <v>396</v>
      </c>
      <c r="I1380" s="29" t="s">
        <v>1792</v>
      </c>
      <c r="J1380" s="29" t="s">
        <v>1917</v>
      </c>
      <c r="K1380" s="34" t="s">
        <v>252</v>
      </c>
      <c r="M1380" s="38" t="s">
        <v>1362</v>
      </c>
      <c r="N1380" s="29" t="s">
        <v>1874</v>
      </c>
      <c r="O1380" s="29" t="s">
        <v>1926</v>
      </c>
      <c r="P1380" s="33" t="s">
        <v>190</v>
      </c>
      <c r="Q1380" s="33" t="s">
        <v>196</v>
      </c>
      <c r="R1380" s="38"/>
      <c r="S1380" s="35"/>
      <c r="T1380" s="38" t="s">
        <v>507</v>
      </c>
      <c r="U1380" s="29" t="s">
        <v>1932</v>
      </c>
      <c r="V1380" s="34" t="s">
        <v>14</v>
      </c>
      <c r="W1380" s="34" t="s">
        <v>1773</v>
      </c>
      <c r="X1380" s="33" t="s">
        <v>1920</v>
      </c>
      <c r="Y1380" s="29" t="s">
        <v>1921</v>
      </c>
      <c r="Z1380" s="35">
        <v>2013</v>
      </c>
      <c r="AA1380" s="33" t="s">
        <v>1922</v>
      </c>
      <c r="AB1380" s="29" t="s">
        <v>1923</v>
      </c>
      <c r="AC1380" s="33" t="s">
        <v>1933</v>
      </c>
      <c r="AD1380" s="97" t="s">
        <v>182</v>
      </c>
      <c r="AE1380" s="29" t="s">
        <v>1874</v>
      </c>
    </row>
    <row r="1381" spans="1:31" s="29" customFormat="1" ht="35.15" customHeight="1">
      <c r="A1381" s="39">
        <v>6015</v>
      </c>
      <c r="B1381" s="36" t="s">
        <v>385</v>
      </c>
      <c r="C1381" s="36" t="s">
        <v>1755</v>
      </c>
      <c r="D1381" s="33" t="s">
        <v>73</v>
      </c>
      <c r="E1381" s="33" t="s">
        <v>42</v>
      </c>
      <c r="F1381" s="29" t="s">
        <v>1916</v>
      </c>
      <c r="G1381" s="38" t="s">
        <v>405</v>
      </c>
      <c r="H1381" s="29" t="s">
        <v>396</v>
      </c>
      <c r="I1381" s="29" t="s">
        <v>1792</v>
      </c>
      <c r="J1381" s="29" t="s">
        <v>1917</v>
      </c>
      <c r="K1381" s="34" t="s">
        <v>252</v>
      </c>
      <c r="M1381" s="38" t="s">
        <v>1356</v>
      </c>
      <c r="N1381" s="29" t="s">
        <v>1865</v>
      </c>
      <c r="O1381" s="29" t="s">
        <v>1926</v>
      </c>
      <c r="P1381" s="33" t="s">
        <v>190</v>
      </c>
      <c r="Q1381" s="33" t="s">
        <v>196</v>
      </c>
      <c r="R1381" s="38"/>
      <c r="S1381" s="35"/>
      <c r="T1381" s="38" t="s">
        <v>507</v>
      </c>
      <c r="U1381" s="29" t="s">
        <v>1934</v>
      </c>
      <c r="V1381" s="34" t="s">
        <v>14</v>
      </c>
      <c r="W1381" s="34" t="s">
        <v>1773</v>
      </c>
      <c r="X1381" s="33" t="s">
        <v>1920</v>
      </c>
      <c r="Y1381" s="29" t="s">
        <v>1921</v>
      </c>
      <c r="Z1381" s="35">
        <v>2014</v>
      </c>
      <c r="AA1381" s="33" t="s">
        <v>1922</v>
      </c>
      <c r="AB1381" s="29" t="s">
        <v>1923</v>
      </c>
      <c r="AC1381" s="33" t="s">
        <v>1935</v>
      </c>
      <c r="AD1381" s="97" t="s">
        <v>182</v>
      </c>
      <c r="AE1381" s="29" t="s">
        <v>1865</v>
      </c>
    </row>
    <row r="1382" spans="1:31" s="29" customFormat="1" ht="35.15" customHeight="1">
      <c r="A1382" s="39">
        <v>6015</v>
      </c>
      <c r="B1382" s="36" t="s">
        <v>385</v>
      </c>
      <c r="C1382" s="36" t="s">
        <v>1755</v>
      </c>
      <c r="D1382" s="33" t="s">
        <v>79</v>
      </c>
      <c r="E1382" s="33" t="s">
        <v>47</v>
      </c>
      <c r="F1382" s="29" t="s">
        <v>1936</v>
      </c>
      <c r="G1382" s="38" t="s">
        <v>405</v>
      </c>
      <c r="H1382" s="29" t="s">
        <v>396</v>
      </c>
      <c r="I1382" s="29" t="s">
        <v>1792</v>
      </c>
      <c r="J1382" s="29" t="s">
        <v>1917</v>
      </c>
      <c r="K1382" s="34" t="s">
        <v>252</v>
      </c>
      <c r="M1382" s="38" t="s">
        <v>1355</v>
      </c>
      <c r="N1382" s="29" t="s">
        <v>1937</v>
      </c>
      <c r="O1382" s="29" t="s">
        <v>1926</v>
      </c>
      <c r="P1382" s="33" t="s">
        <v>190</v>
      </c>
      <c r="Q1382" s="33" t="s">
        <v>196</v>
      </c>
      <c r="R1382" s="38"/>
      <c r="S1382" s="35"/>
      <c r="T1382" s="38" t="s">
        <v>507</v>
      </c>
      <c r="U1382" s="29" t="s">
        <v>1938</v>
      </c>
      <c r="V1382" s="34" t="s">
        <v>14</v>
      </c>
      <c r="W1382" s="34" t="s">
        <v>1773</v>
      </c>
      <c r="X1382" s="33" t="s">
        <v>1920</v>
      </c>
      <c r="Y1382" s="29" t="s">
        <v>1921</v>
      </c>
      <c r="Z1382" s="35">
        <v>2015</v>
      </c>
      <c r="AA1382" s="33" t="s">
        <v>1922</v>
      </c>
      <c r="AB1382" s="29" t="s">
        <v>1923</v>
      </c>
      <c r="AC1382" s="33" t="s">
        <v>1939</v>
      </c>
      <c r="AD1382" s="97" t="s">
        <v>182</v>
      </c>
      <c r="AE1382" s="29" t="s">
        <v>1937</v>
      </c>
    </row>
    <row r="1383" spans="1:31" s="29" customFormat="1" ht="35.15" customHeight="1">
      <c r="A1383" s="39">
        <v>6015</v>
      </c>
      <c r="B1383" s="36" t="s">
        <v>385</v>
      </c>
      <c r="C1383" s="36" t="s">
        <v>1755</v>
      </c>
      <c r="D1383" s="33" t="s">
        <v>79</v>
      </c>
      <c r="E1383" s="33" t="s">
        <v>47</v>
      </c>
      <c r="F1383" s="29" t="s">
        <v>1940</v>
      </c>
      <c r="G1383" s="38" t="s">
        <v>405</v>
      </c>
      <c r="H1383" s="29" t="s">
        <v>1477</v>
      </c>
      <c r="I1383" s="29" t="s">
        <v>1792</v>
      </c>
      <c r="J1383" s="29" t="s">
        <v>1917</v>
      </c>
      <c r="K1383" s="34" t="s">
        <v>252</v>
      </c>
      <c r="M1383" s="38" t="s">
        <v>1358</v>
      </c>
      <c r="N1383" s="35" t="s">
        <v>1893</v>
      </c>
      <c r="O1383" s="29" t="s">
        <v>1926</v>
      </c>
      <c r="P1383" s="33" t="s">
        <v>515</v>
      </c>
      <c r="Q1383" s="33" t="s">
        <v>197</v>
      </c>
      <c r="R1383" s="38"/>
      <c r="S1383" s="35"/>
      <c r="T1383" s="38" t="s">
        <v>507</v>
      </c>
      <c r="U1383" s="29" t="s">
        <v>1941</v>
      </c>
      <c r="V1383" s="34" t="s">
        <v>14</v>
      </c>
      <c r="W1383" s="34" t="s">
        <v>1773</v>
      </c>
      <c r="X1383" s="33" t="s">
        <v>1920</v>
      </c>
      <c r="Y1383" s="29" t="s">
        <v>1921</v>
      </c>
      <c r="Z1383" s="35">
        <v>2016</v>
      </c>
      <c r="AA1383" s="33" t="s">
        <v>1922</v>
      </c>
      <c r="AB1383" s="29" t="s">
        <v>1923</v>
      </c>
      <c r="AC1383" s="33" t="s">
        <v>1942</v>
      </c>
      <c r="AD1383" s="97" t="s">
        <v>182</v>
      </c>
      <c r="AE1383" s="35" t="s">
        <v>1893</v>
      </c>
    </row>
    <row r="1384" spans="1:31" s="29" customFormat="1" ht="35.15" customHeight="1">
      <c r="A1384" s="39">
        <v>6016</v>
      </c>
      <c r="B1384" s="36" t="s">
        <v>385</v>
      </c>
      <c r="C1384" s="36" t="s">
        <v>1755</v>
      </c>
      <c r="D1384" s="33" t="s">
        <v>73</v>
      </c>
      <c r="E1384" s="33" t="s">
        <v>42</v>
      </c>
      <c r="F1384" s="29" t="s">
        <v>1477</v>
      </c>
      <c r="G1384" s="38" t="s">
        <v>405</v>
      </c>
      <c r="H1384" s="29" t="s">
        <v>1477</v>
      </c>
      <c r="I1384" s="29" t="s">
        <v>1792</v>
      </c>
      <c r="J1384" s="29" t="s">
        <v>367</v>
      </c>
      <c r="K1384" s="34" t="s">
        <v>252</v>
      </c>
      <c r="M1384" s="38" t="s">
        <v>1357</v>
      </c>
      <c r="N1384" s="35" t="s">
        <v>1943</v>
      </c>
      <c r="O1384" s="29" t="s">
        <v>1477</v>
      </c>
      <c r="P1384" s="33" t="s">
        <v>515</v>
      </c>
      <c r="Q1384" s="33" t="s">
        <v>396</v>
      </c>
      <c r="R1384" s="38"/>
      <c r="S1384" s="35"/>
      <c r="T1384" s="38" t="s">
        <v>396</v>
      </c>
      <c r="U1384" s="29" t="s">
        <v>1944</v>
      </c>
      <c r="V1384" s="34" t="s">
        <v>406</v>
      </c>
      <c r="W1384" s="34" t="s">
        <v>1773</v>
      </c>
      <c r="X1384" s="33" t="s">
        <v>1945</v>
      </c>
      <c r="Y1384" s="29" t="s">
        <v>1946</v>
      </c>
      <c r="Z1384" s="35">
        <v>2009</v>
      </c>
      <c r="AA1384" s="33" t="s">
        <v>1947</v>
      </c>
      <c r="AB1384" s="29" t="s">
        <v>1948</v>
      </c>
      <c r="AC1384" s="33" t="s">
        <v>1949</v>
      </c>
      <c r="AD1384" s="97" t="s">
        <v>183</v>
      </c>
      <c r="AE1384" s="35" t="s">
        <v>1943</v>
      </c>
    </row>
    <row r="1385" spans="1:31" s="29" customFormat="1" ht="35.15" customHeight="1">
      <c r="A1385" s="39">
        <v>6016</v>
      </c>
      <c r="B1385" s="36" t="s">
        <v>385</v>
      </c>
      <c r="C1385" s="36" t="s">
        <v>1755</v>
      </c>
      <c r="D1385" s="33" t="s">
        <v>73</v>
      </c>
      <c r="E1385" s="33" t="s">
        <v>42</v>
      </c>
      <c r="F1385" s="29" t="s">
        <v>1477</v>
      </c>
      <c r="G1385" s="38" t="s">
        <v>405</v>
      </c>
      <c r="H1385" s="29" t="s">
        <v>1477</v>
      </c>
      <c r="I1385" s="29" t="s">
        <v>1792</v>
      </c>
      <c r="J1385" s="29" t="s">
        <v>367</v>
      </c>
      <c r="K1385" s="34" t="s">
        <v>252</v>
      </c>
      <c r="M1385" s="38" t="s">
        <v>1361</v>
      </c>
      <c r="N1385" s="35" t="s">
        <v>1037</v>
      </c>
      <c r="O1385" s="29" t="s">
        <v>1477</v>
      </c>
      <c r="P1385" s="33" t="s">
        <v>515</v>
      </c>
      <c r="Q1385" s="33" t="s">
        <v>396</v>
      </c>
      <c r="R1385" s="38"/>
      <c r="S1385" s="35"/>
      <c r="T1385" s="38" t="s">
        <v>396</v>
      </c>
      <c r="U1385" s="29" t="s">
        <v>1944</v>
      </c>
      <c r="V1385" s="34" t="s">
        <v>406</v>
      </c>
      <c r="W1385" s="34" t="s">
        <v>1773</v>
      </c>
      <c r="X1385" s="33" t="s">
        <v>1945</v>
      </c>
      <c r="Y1385" s="29" t="s">
        <v>1946</v>
      </c>
      <c r="Z1385" s="35">
        <v>2009</v>
      </c>
      <c r="AA1385" s="33" t="s">
        <v>1947</v>
      </c>
      <c r="AB1385" s="29" t="s">
        <v>1948</v>
      </c>
      <c r="AC1385" s="33" t="s">
        <v>1037</v>
      </c>
      <c r="AD1385" s="97" t="s">
        <v>183</v>
      </c>
      <c r="AE1385" s="35" t="s">
        <v>1037</v>
      </c>
    </row>
    <row r="1386" spans="1:31" s="29" customFormat="1" ht="35.15" customHeight="1">
      <c r="A1386" s="39">
        <v>6016</v>
      </c>
      <c r="B1386" s="36" t="s">
        <v>385</v>
      </c>
      <c r="C1386" s="36" t="s">
        <v>1755</v>
      </c>
      <c r="D1386" s="33" t="s">
        <v>73</v>
      </c>
      <c r="E1386" s="33" t="s">
        <v>42</v>
      </c>
      <c r="F1386" s="29" t="s">
        <v>1477</v>
      </c>
      <c r="G1386" s="38" t="s">
        <v>405</v>
      </c>
      <c r="H1386" s="29" t="s">
        <v>1477</v>
      </c>
      <c r="I1386" s="29" t="s">
        <v>625</v>
      </c>
      <c r="J1386" s="29" t="s">
        <v>1332</v>
      </c>
      <c r="K1386" s="34" t="s">
        <v>252</v>
      </c>
      <c r="M1386" s="38" t="s">
        <v>1354</v>
      </c>
      <c r="N1386" s="35" t="s">
        <v>1862</v>
      </c>
      <c r="P1386" s="33"/>
      <c r="Q1386" s="33"/>
      <c r="R1386" s="38"/>
      <c r="S1386" s="35"/>
      <c r="T1386" s="38" t="s">
        <v>396</v>
      </c>
      <c r="U1386" s="29" t="s">
        <v>1944</v>
      </c>
      <c r="V1386" s="34" t="s">
        <v>406</v>
      </c>
      <c r="W1386" s="34" t="s">
        <v>1773</v>
      </c>
      <c r="X1386" s="33" t="s">
        <v>1945</v>
      </c>
      <c r="Y1386" s="29" t="s">
        <v>1946</v>
      </c>
      <c r="Z1386" s="35">
        <v>2009</v>
      </c>
      <c r="AA1386" s="33" t="s">
        <v>1947</v>
      </c>
      <c r="AB1386" s="29" t="s">
        <v>1948</v>
      </c>
      <c r="AC1386" s="33" t="s">
        <v>1950</v>
      </c>
      <c r="AD1386" s="97" t="s">
        <v>183</v>
      </c>
      <c r="AE1386" s="35" t="s">
        <v>1862</v>
      </c>
    </row>
    <row r="1387" spans="1:31" s="29" customFormat="1" ht="35.15" customHeight="1">
      <c r="A1387" s="39">
        <v>6016</v>
      </c>
      <c r="B1387" s="36" t="s">
        <v>385</v>
      </c>
      <c r="C1387" s="36" t="s">
        <v>1755</v>
      </c>
      <c r="D1387" s="33" t="s">
        <v>73</v>
      </c>
      <c r="E1387" s="33" t="s">
        <v>42</v>
      </c>
      <c r="F1387" s="29" t="s">
        <v>1477</v>
      </c>
      <c r="G1387" s="38" t="s">
        <v>405</v>
      </c>
      <c r="H1387" s="29" t="s">
        <v>1477</v>
      </c>
      <c r="I1387" s="29" t="s">
        <v>625</v>
      </c>
      <c r="J1387" s="29" t="s">
        <v>1332</v>
      </c>
      <c r="K1387" s="34" t="s">
        <v>252</v>
      </c>
      <c r="M1387" s="38" t="s">
        <v>1357</v>
      </c>
      <c r="N1387" s="35" t="s">
        <v>1866</v>
      </c>
      <c r="P1387" s="33"/>
      <c r="Q1387" s="33"/>
      <c r="R1387" s="38"/>
      <c r="S1387" s="35"/>
      <c r="T1387" s="38" t="s">
        <v>396</v>
      </c>
      <c r="U1387" s="29" t="s">
        <v>1944</v>
      </c>
      <c r="V1387" s="34" t="s">
        <v>406</v>
      </c>
      <c r="W1387" s="34" t="s">
        <v>1773</v>
      </c>
      <c r="X1387" s="33" t="s">
        <v>1945</v>
      </c>
      <c r="Y1387" s="29" t="s">
        <v>1946</v>
      </c>
      <c r="Z1387" s="35">
        <v>2009</v>
      </c>
      <c r="AA1387" s="33" t="s">
        <v>1947</v>
      </c>
      <c r="AB1387" s="29" t="s">
        <v>1948</v>
      </c>
      <c r="AC1387" s="33" t="s">
        <v>1951</v>
      </c>
      <c r="AD1387" s="97" t="s">
        <v>183</v>
      </c>
      <c r="AE1387" s="35" t="s">
        <v>1866</v>
      </c>
    </row>
    <row r="1388" spans="1:31" s="29" customFormat="1" ht="35.15" customHeight="1">
      <c r="A1388" s="39">
        <v>6016</v>
      </c>
      <c r="B1388" s="36" t="s">
        <v>385</v>
      </c>
      <c r="C1388" s="36" t="s">
        <v>1755</v>
      </c>
      <c r="D1388" s="33" t="s">
        <v>73</v>
      </c>
      <c r="E1388" s="33" t="s">
        <v>42</v>
      </c>
      <c r="F1388" s="29" t="s">
        <v>1477</v>
      </c>
      <c r="G1388" s="38" t="s">
        <v>405</v>
      </c>
      <c r="H1388" s="29" t="s">
        <v>1477</v>
      </c>
      <c r="J1388" s="29" t="s">
        <v>1952</v>
      </c>
      <c r="K1388" s="34" t="s">
        <v>252</v>
      </c>
      <c r="M1388" s="38" t="s">
        <v>279</v>
      </c>
      <c r="N1388" s="35"/>
      <c r="O1388" s="29" t="s">
        <v>1477</v>
      </c>
      <c r="P1388" s="33" t="s">
        <v>515</v>
      </c>
      <c r="Q1388" s="33" t="s">
        <v>197</v>
      </c>
      <c r="R1388" s="38"/>
      <c r="S1388" s="35"/>
      <c r="T1388" s="38" t="s">
        <v>396</v>
      </c>
      <c r="U1388" s="29" t="s">
        <v>1944</v>
      </c>
      <c r="V1388" s="34" t="s">
        <v>406</v>
      </c>
      <c r="W1388" s="34" t="s">
        <v>1773</v>
      </c>
      <c r="X1388" s="33" t="s">
        <v>1945</v>
      </c>
      <c r="Y1388" s="29" t="s">
        <v>1946</v>
      </c>
      <c r="Z1388" s="35">
        <v>2009</v>
      </c>
      <c r="AA1388" s="33" t="s">
        <v>1947</v>
      </c>
      <c r="AB1388" s="29" t="s">
        <v>1948</v>
      </c>
      <c r="AC1388" s="33" t="s">
        <v>1953</v>
      </c>
      <c r="AD1388" s="97" t="s">
        <v>183</v>
      </c>
    </row>
    <row r="1389" spans="1:31" s="29" customFormat="1" ht="35.15" customHeight="1">
      <c r="A1389" s="39">
        <v>6016</v>
      </c>
      <c r="B1389" s="36" t="s">
        <v>385</v>
      </c>
      <c r="C1389" s="36" t="s">
        <v>1755</v>
      </c>
      <c r="D1389" s="33" t="s">
        <v>73</v>
      </c>
      <c r="E1389" s="33" t="s">
        <v>42</v>
      </c>
      <c r="F1389" s="29" t="s">
        <v>1477</v>
      </c>
      <c r="G1389" s="38" t="s">
        <v>405</v>
      </c>
      <c r="H1389" s="29" t="s">
        <v>1477</v>
      </c>
      <c r="I1389" s="29" t="s">
        <v>1954</v>
      </c>
      <c r="J1389" s="29" t="s">
        <v>1955</v>
      </c>
      <c r="K1389" s="34" t="s">
        <v>252</v>
      </c>
      <c r="M1389" s="38" t="s">
        <v>1407</v>
      </c>
      <c r="N1389" s="35"/>
      <c r="P1389" s="33" t="s">
        <v>515</v>
      </c>
      <c r="Q1389" s="33" t="s">
        <v>396</v>
      </c>
      <c r="R1389" s="38"/>
      <c r="S1389" s="35"/>
      <c r="T1389" s="38" t="s">
        <v>396</v>
      </c>
      <c r="U1389" s="29" t="s">
        <v>1944</v>
      </c>
      <c r="V1389" s="34" t="s">
        <v>406</v>
      </c>
      <c r="W1389" s="34" t="s">
        <v>1773</v>
      </c>
      <c r="X1389" s="33" t="s">
        <v>1945</v>
      </c>
      <c r="Y1389" s="29" t="s">
        <v>1946</v>
      </c>
      <c r="Z1389" s="35">
        <v>2009</v>
      </c>
      <c r="AA1389" s="33" t="s">
        <v>1947</v>
      </c>
      <c r="AB1389" s="29" t="s">
        <v>1948</v>
      </c>
      <c r="AC1389" s="33" t="s">
        <v>1956</v>
      </c>
      <c r="AD1389" s="97" t="s">
        <v>183</v>
      </c>
    </row>
    <row r="1390" spans="1:31" s="29" customFormat="1" ht="35.15" customHeight="1">
      <c r="A1390" s="39">
        <v>6016</v>
      </c>
      <c r="B1390" s="36" t="s">
        <v>385</v>
      </c>
      <c r="C1390" s="36" t="s">
        <v>1755</v>
      </c>
      <c r="D1390" s="33" t="s">
        <v>73</v>
      </c>
      <c r="E1390" s="33" t="s">
        <v>42</v>
      </c>
      <c r="F1390" s="29" t="s">
        <v>1477</v>
      </c>
      <c r="G1390" s="38" t="s">
        <v>405</v>
      </c>
      <c r="H1390" s="29" t="s">
        <v>1477</v>
      </c>
      <c r="I1390" s="29" t="s">
        <v>1792</v>
      </c>
      <c r="J1390" s="29" t="s">
        <v>367</v>
      </c>
      <c r="K1390" s="34" t="s">
        <v>252</v>
      </c>
      <c r="M1390" s="38" t="s">
        <v>1957</v>
      </c>
      <c r="N1390" s="35"/>
      <c r="P1390" s="33" t="s">
        <v>515</v>
      </c>
      <c r="Q1390" s="33" t="s">
        <v>396</v>
      </c>
      <c r="R1390" s="38"/>
      <c r="S1390" s="35"/>
      <c r="T1390" s="38" t="s">
        <v>396</v>
      </c>
      <c r="U1390" s="29" t="s">
        <v>1944</v>
      </c>
      <c r="V1390" s="34" t="s">
        <v>406</v>
      </c>
      <c r="W1390" s="34" t="s">
        <v>1773</v>
      </c>
      <c r="X1390" s="33" t="s">
        <v>1945</v>
      </c>
      <c r="Y1390" s="29" t="s">
        <v>1946</v>
      </c>
      <c r="Z1390" s="35">
        <v>2009</v>
      </c>
      <c r="AA1390" s="33" t="s">
        <v>1947</v>
      </c>
      <c r="AB1390" s="29" t="s">
        <v>1948</v>
      </c>
      <c r="AC1390" s="33" t="s">
        <v>1958</v>
      </c>
      <c r="AD1390" s="97" t="s">
        <v>183</v>
      </c>
    </row>
    <row r="1391" spans="1:31" s="29" customFormat="1" ht="35.15" customHeight="1">
      <c r="A1391" s="39">
        <v>6016</v>
      </c>
      <c r="B1391" s="36" t="s">
        <v>385</v>
      </c>
      <c r="C1391" s="36" t="s">
        <v>1755</v>
      </c>
      <c r="D1391" s="33" t="s">
        <v>73</v>
      </c>
      <c r="E1391" s="33" t="s">
        <v>42</v>
      </c>
      <c r="F1391" s="29" t="s">
        <v>1477</v>
      </c>
      <c r="G1391" s="38" t="s">
        <v>405</v>
      </c>
      <c r="H1391" s="29" t="s">
        <v>396</v>
      </c>
      <c r="I1391" s="29" t="s">
        <v>1954</v>
      </c>
      <c r="K1391" s="34" t="s">
        <v>252</v>
      </c>
      <c r="M1391" s="38" t="s">
        <v>298</v>
      </c>
      <c r="N1391" s="35"/>
      <c r="P1391" s="33" t="s">
        <v>190</v>
      </c>
      <c r="Q1391" s="33" t="s">
        <v>197</v>
      </c>
      <c r="R1391" s="38"/>
      <c r="S1391" s="35"/>
      <c r="T1391" s="38" t="s">
        <v>396</v>
      </c>
      <c r="U1391" s="29" t="s">
        <v>1944</v>
      </c>
      <c r="V1391" s="34" t="s">
        <v>406</v>
      </c>
      <c r="W1391" s="34" t="s">
        <v>1773</v>
      </c>
      <c r="X1391" s="33" t="s">
        <v>1945</v>
      </c>
      <c r="Y1391" s="29" t="s">
        <v>1946</v>
      </c>
      <c r="Z1391" s="35">
        <v>2009</v>
      </c>
      <c r="AA1391" s="33" t="s">
        <v>1947</v>
      </c>
      <c r="AB1391" s="29" t="s">
        <v>1948</v>
      </c>
      <c r="AC1391" s="33"/>
      <c r="AD1391" s="97" t="s">
        <v>183</v>
      </c>
    </row>
    <row r="1392" spans="1:31" s="29" customFormat="1" ht="35.15" customHeight="1">
      <c r="A1392" s="39">
        <v>6016</v>
      </c>
      <c r="B1392" s="36" t="s">
        <v>385</v>
      </c>
      <c r="C1392" s="36" t="s">
        <v>1755</v>
      </c>
      <c r="D1392" s="33" t="s">
        <v>73</v>
      </c>
      <c r="E1392" s="33" t="s">
        <v>42</v>
      </c>
      <c r="F1392" s="29" t="s">
        <v>1477</v>
      </c>
      <c r="G1392" s="38" t="s">
        <v>405</v>
      </c>
      <c r="K1392" s="34" t="s">
        <v>252</v>
      </c>
      <c r="M1392" s="38"/>
      <c r="N1392" s="35"/>
      <c r="P1392" s="33"/>
      <c r="Q1392" s="33"/>
      <c r="R1392" s="38"/>
      <c r="S1392" s="35"/>
      <c r="T1392" s="38" t="s">
        <v>396</v>
      </c>
      <c r="U1392" s="29" t="s">
        <v>1944</v>
      </c>
      <c r="V1392" s="34" t="s">
        <v>406</v>
      </c>
      <c r="W1392" s="34" t="s">
        <v>1773</v>
      </c>
      <c r="X1392" s="33" t="s">
        <v>1945</v>
      </c>
      <c r="Y1392" s="29" t="s">
        <v>1946</v>
      </c>
      <c r="Z1392" s="35">
        <v>2009</v>
      </c>
      <c r="AA1392" s="33" t="s">
        <v>1947</v>
      </c>
      <c r="AB1392" s="29" t="s">
        <v>1948</v>
      </c>
      <c r="AC1392" s="33" t="s">
        <v>1959</v>
      </c>
      <c r="AD1392" s="97" t="s">
        <v>183</v>
      </c>
    </row>
    <row r="1393" spans="1:30" s="29" customFormat="1" ht="35.15" customHeight="1">
      <c r="A1393" s="39">
        <v>6016</v>
      </c>
      <c r="B1393" s="36" t="s">
        <v>385</v>
      </c>
      <c r="C1393" s="36" t="s">
        <v>1755</v>
      </c>
      <c r="D1393" s="33" t="s">
        <v>73</v>
      </c>
      <c r="E1393" s="33" t="s">
        <v>42</v>
      </c>
      <c r="F1393" s="29" t="s">
        <v>1477</v>
      </c>
      <c r="G1393" s="38" t="s">
        <v>405</v>
      </c>
      <c r="H1393" s="29" t="s">
        <v>396</v>
      </c>
      <c r="J1393" s="29" t="s">
        <v>1960</v>
      </c>
      <c r="K1393" s="34" t="s">
        <v>252</v>
      </c>
      <c r="M1393" s="38" t="s">
        <v>304</v>
      </c>
      <c r="N1393" s="35"/>
      <c r="P1393" s="33" t="s">
        <v>515</v>
      </c>
      <c r="Q1393" s="33" t="s">
        <v>396</v>
      </c>
      <c r="R1393" s="38"/>
      <c r="S1393" s="35"/>
      <c r="T1393" s="38" t="s">
        <v>396</v>
      </c>
      <c r="U1393" s="29" t="s">
        <v>1944</v>
      </c>
      <c r="V1393" s="34" t="s">
        <v>406</v>
      </c>
      <c r="W1393" s="34" t="s">
        <v>1773</v>
      </c>
      <c r="X1393" s="33" t="s">
        <v>1945</v>
      </c>
      <c r="Y1393" s="29" t="s">
        <v>1946</v>
      </c>
      <c r="Z1393" s="35">
        <v>2009</v>
      </c>
      <c r="AA1393" s="33" t="s">
        <v>1947</v>
      </c>
      <c r="AB1393" s="29" t="s">
        <v>1948</v>
      </c>
      <c r="AC1393" s="33" t="s">
        <v>1961</v>
      </c>
      <c r="AD1393" s="97" t="s">
        <v>183</v>
      </c>
    </row>
    <row r="1394" spans="1:30" s="29" customFormat="1" ht="35.15" customHeight="1">
      <c r="A1394" s="39">
        <v>6016</v>
      </c>
      <c r="B1394" s="36" t="s">
        <v>385</v>
      </c>
      <c r="C1394" s="36" t="s">
        <v>1755</v>
      </c>
      <c r="D1394" s="33" t="s">
        <v>73</v>
      </c>
      <c r="E1394" s="33" t="s">
        <v>42</v>
      </c>
      <c r="F1394" s="29" t="s">
        <v>1477</v>
      </c>
      <c r="G1394" s="38" t="s">
        <v>405</v>
      </c>
      <c r="H1394" s="29" t="s">
        <v>396</v>
      </c>
      <c r="K1394" s="34" t="s">
        <v>252</v>
      </c>
      <c r="M1394" s="38" t="s">
        <v>1962</v>
      </c>
      <c r="N1394" s="35"/>
      <c r="P1394" s="33" t="s">
        <v>515</v>
      </c>
      <c r="Q1394" s="33" t="s">
        <v>396</v>
      </c>
      <c r="R1394" s="38"/>
      <c r="S1394" s="35"/>
      <c r="T1394" s="38" t="s">
        <v>396</v>
      </c>
      <c r="U1394" s="29" t="s">
        <v>1944</v>
      </c>
      <c r="V1394" s="34" t="s">
        <v>406</v>
      </c>
      <c r="W1394" s="34" t="s">
        <v>1773</v>
      </c>
      <c r="X1394" s="33" t="s">
        <v>1945</v>
      </c>
      <c r="Y1394" s="29" t="s">
        <v>1946</v>
      </c>
      <c r="Z1394" s="35">
        <v>2009</v>
      </c>
      <c r="AA1394" s="33" t="s">
        <v>1947</v>
      </c>
      <c r="AB1394" s="29" t="s">
        <v>1948</v>
      </c>
      <c r="AC1394" s="33" t="s">
        <v>1961</v>
      </c>
      <c r="AD1394" s="97" t="s">
        <v>183</v>
      </c>
    </row>
    <row r="1395" spans="1:30" s="29" customFormat="1" ht="35.15" customHeight="1">
      <c r="A1395" s="39">
        <v>6016</v>
      </c>
      <c r="B1395" s="36" t="s">
        <v>385</v>
      </c>
      <c r="C1395" s="36" t="s">
        <v>1755</v>
      </c>
      <c r="D1395" s="33" t="s">
        <v>73</v>
      </c>
      <c r="E1395" s="33" t="s">
        <v>42</v>
      </c>
      <c r="F1395" s="29" t="s">
        <v>1800</v>
      </c>
      <c r="G1395" s="38" t="s">
        <v>405</v>
      </c>
      <c r="H1395" s="29" t="s">
        <v>396</v>
      </c>
      <c r="K1395" s="34" t="s">
        <v>252</v>
      </c>
      <c r="M1395" s="38" t="s">
        <v>308</v>
      </c>
      <c r="N1395" s="35"/>
      <c r="P1395" s="33" t="s">
        <v>515</v>
      </c>
      <c r="Q1395" s="33" t="s">
        <v>396</v>
      </c>
      <c r="R1395" s="38"/>
      <c r="S1395" s="35"/>
      <c r="T1395" s="38" t="s">
        <v>396</v>
      </c>
      <c r="U1395" s="29" t="s">
        <v>1944</v>
      </c>
      <c r="V1395" s="34" t="s">
        <v>406</v>
      </c>
      <c r="W1395" s="34" t="s">
        <v>1773</v>
      </c>
      <c r="X1395" s="33" t="s">
        <v>1945</v>
      </c>
      <c r="Y1395" s="29" t="s">
        <v>1946</v>
      </c>
      <c r="Z1395" s="35">
        <v>2009</v>
      </c>
      <c r="AA1395" s="33" t="s">
        <v>1947</v>
      </c>
      <c r="AB1395" s="29" t="s">
        <v>1948</v>
      </c>
      <c r="AC1395" s="33" t="s">
        <v>1961</v>
      </c>
      <c r="AD1395" s="97" t="s">
        <v>183</v>
      </c>
    </row>
    <row r="1396" spans="1:30" s="29" customFormat="1" ht="35.15" customHeight="1">
      <c r="A1396" s="39">
        <v>6016</v>
      </c>
      <c r="B1396" s="36" t="s">
        <v>385</v>
      </c>
      <c r="C1396" s="36" t="s">
        <v>1755</v>
      </c>
      <c r="D1396" s="33" t="s">
        <v>73</v>
      </c>
      <c r="E1396" s="33" t="s">
        <v>42</v>
      </c>
      <c r="F1396" s="29" t="s">
        <v>1477</v>
      </c>
      <c r="G1396" s="38" t="s">
        <v>405</v>
      </c>
      <c r="H1396" s="29" t="s">
        <v>396</v>
      </c>
      <c r="I1396" s="29" t="s">
        <v>1954</v>
      </c>
      <c r="J1396" s="29" t="s">
        <v>1963</v>
      </c>
      <c r="K1396" s="34" t="s">
        <v>252</v>
      </c>
      <c r="M1396" s="38" t="s">
        <v>319</v>
      </c>
      <c r="N1396" s="35"/>
      <c r="P1396" s="33" t="s">
        <v>515</v>
      </c>
      <c r="Q1396" s="33" t="s">
        <v>255</v>
      </c>
      <c r="R1396" s="38"/>
      <c r="S1396" s="35"/>
      <c r="T1396" s="38" t="s">
        <v>396</v>
      </c>
      <c r="U1396" s="29" t="s">
        <v>1944</v>
      </c>
      <c r="V1396" s="34" t="s">
        <v>406</v>
      </c>
      <c r="W1396" s="34" t="s">
        <v>1773</v>
      </c>
      <c r="X1396" s="33" t="s">
        <v>1945</v>
      </c>
      <c r="Y1396" s="29" t="s">
        <v>1946</v>
      </c>
      <c r="Z1396" s="35">
        <v>2009</v>
      </c>
      <c r="AA1396" s="33" t="s">
        <v>1947</v>
      </c>
      <c r="AB1396" s="29" t="s">
        <v>1948</v>
      </c>
      <c r="AC1396" s="33" t="s">
        <v>1964</v>
      </c>
      <c r="AD1396" s="97" t="s">
        <v>183</v>
      </c>
    </row>
    <row r="1397" spans="1:30" s="36" customFormat="1" ht="35.15" customHeight="1">
      <c r="A1397" s="39">
        <v>6016</v>
      </c>
      <c r="B1397" s="36" t="s">
        <v>385</v>
      </c>
      <c r="C1397" s="36" t="s">
        <v>1755</v>
      </c>
      <c r="D1397" s="33" t="s">
        <v>73</v>
      </c>
      <c r="E1397" s="33" t="s">
        <v>42</v>
      </c>
      <c r="F1397" s="29" t="s">
        <v>1477</v>
      </c>
      <c r="G1397" s="38" t="s">
        <v>405</v>
      </c>
      <c r="H1397" s="29" t="s">
        <v>396</v>
      </c>
      <c r="I1397" s="35"/>
      <c r="J1397" s="35"/>
      <c r="K1397" s="34" t="s">
        <v>252</v>
      </c>
      <c r="L1397" s="33"/>
      <c r="M1397" s="38" t="s">
        <v>326</v>
      </c>
      <c r="N1397" s="35"/>
      <c r="O1397" s="29"/>
      <c r="P1397" s="33" t="s">
        <v>515</v>
      </c>
      <c r="Q1397" s="33" t="s">
        <v>197</v>
      </c>
      <c r="R1397" s="38"/>
      <c r="S1397" s="35"/>
      <c r="T1397" s="38" t="s">
        <v>396</v>
      </c>
      <c r="U1397" s="29" t="s">
        <v>1944</v>
      </c>
      <c r="V1397" s="34" t="s">
        <v>406</v>
      </c>
      <c r="W1397" s="34" t="s">
        <v>1773</v>
      </c>
      <c r="X1397" s="33" t="s">
        <v>1945</v>
      </c>
      <c r="Y1397" s="29" t="s">
        <v>1946</v>
      </c>
      <c r="Z1397" s="35">
        <v>2009</v>
      </c>
      <c r="AA1397" s="33" t="s">
        <v>1947</v>
      </c>
      <c r="AB1397" s="29" t="s">
        <v>1948</v>
      </c>
      <c r="AC1397" s="33"/>
      <c r="AD1397" s="97" t="s">
        <v>183</v>
      </c>
    </row>
    <row r="1398" spans="1:30" s="36" customFormat="1" ht="35.15" customHeight="1">
      <c r="A1398" s="39">
        <v>6016</v>
      </c>
      <c r="B1398" s="36" t="s">
        <v>385</v>
      </c>
      <c r="C1398" s="36" t="s">
        <v>1755</v>
      </c>
      <c r="D1398" s="33" t="s">
        <v>73</v>
      </c>
      <c r="E1398" s="33" t="s">
        <v>42</v>
      </c>
      <c r="F1398" s="29" t="s">
        <v>1477</v>
      </c>
      <c r="G1398" s="38" t="s">
        <v>405</v>
      </c>
      <c r="H1398" s="29" t="s">
        <v>396</v>
      </c>
      <c r="I1398" s="35"/>
      <c r="J1398" s="35"/>
      <c r="K1398" s="34" t="s">
        <v>252</v>
      </c>
      <c r="L1398" s="33"/>
      <c r="M1398" s="38" t="s">
        <v>180</v>
      </c>
      <c r="N1398" s="35"/>
      <c r="O1398" s="29"/>
      <c r="P1398" s="33" t="s">
        <v>515</v>
      </c>
      <c r="Q1398" s="33" t="s">
        <v>197</v>
      </c>
      <c r="R1398" s="38"/>
      <c r="S1398" s="35"/>
      <c r="T1398" s="38" t="s">
        <v>396</v>
      </c>
      <c r="U1398" s="29" t="s">
        <v>1944</v>
      </c>
      <c r="V1398" s="34" t="s">
        <v>406</v>
      </c>
      <c r="W1398" s="34" t="s">
        <v>1773</v>
      </c>
      <c r="X1398" s="33" t="s">
        <v>1945</v>
      </c>
      <c r="Y1398" s="29" t="s">
        <v>1946</v>
      </c>
      <c r="Z1398" s="35">
        <v>2009</v>
      </c>
      <c r="AA1398" s="33" t="s">
        <v>1947</v>
      </c>
      <c r="AB1398" s="29" t="s">
        <v>1948</v>
      </c>
      <c r="AC1398" s="33"/>
      <c r="AD1398" s="97" t="s">
        <v>183</v>
      </c>
    </row>
    <row r="1399" spans="1:30" s="36" customFormat="1" ht="35.15" customHeight="1">
      <c r="A1399" s="39">
        <v>6016</v>
      </c>
      <c r="B1399" s="36" t="s">
        <v>385</v>
      </c>
      <c r="C1399" s="36" t="s">
        <v>1755</v>
      </c>
      <c r="D1399" s="33" t="s">
        <v>73</v>
      </c>
      <c r="E1399" s="33" t="s">
        <v>42</v>
      </c>
      <c r="F1399" s="29" t="s">
        <v>1477</v>
      </c>
      <c r="G1399" s="38" t="s">
        <v>405</v>
      </c>
      <c r="H1399" s="29" t="s">
        <v>396</v>
      </c>
      <c r="I1399" s="35"/>
      <c r="J1399" s="35"/>
      <c r="K1399" s="34"/>
      <c r="L1399" s="33"/>
      <c r="M1399" s="38" t="s">
        <v>320</v>
      </c>
      <c r="N1399" s="35"/>
      <c r="O1399" s="29"/>
      <c r="P1399" s="33" t="s">
        <v>190</v>
      </c>
      <c r="Q1399" s="33" t="s">
        <v>197</v>
      </c>
      <c r="R1399" s="38"/>
      <c r="S1399" s="35"/>
      <c r="T1399" s="38" t="s">
        <v>396</v>
      </c>
      <c r="U1399" s="29" t="s">
        <v>1944</v>
      </c>
      <c r="V1399" s="34" t="s">
        <v>406</v>
      </c>
      <c r="W1399" s="34" t="s">
        <v>1773</v>
      </c>
      <c r="X1399" s="33" t="s">
        <v>1945</v>
      </c>
      <c r="Y1399" s="29" t="s">
        <v>1946</v>
      </c>
      <c r="Z1399" s="35">
        <v>2009</v>
      </c>
      <c r="AA1399" s="33" t="s">
        <v>1947</v>
      </c>
      <c r="AB1399" s="29" t="s">
        <v>1948</v>
      </c>
      <c r="AC1399" s="33" t="s">
        <v>1965</v>
      </c>
      <c r="AD1399" s="97" t="s">
        <v>183</v>
      </c>
    </row>
    <row r="1400" spans="1:30" s="36" customFormat="1" ht="35.15" customHeight="1">
      <c r="A1400" s="39">
        <v>6016</v>
      </c>
      <c r="B1400" s="36" t="s">
        <v>385</v>
      </c>
      <c r="C1400" s="36" t="s">
        <v>1755</v>
      </c>
      <c r="D1400" s="33" t="s">
        <v>73</v>
      </c>
      <c r="E1400" s="33" t="s">
        <v>42</v>
      </c>
      <c r="F1400" s="29" t="s">
        <v>1477</v>
      </c>
      <c r="G1400" s="38" t="s">
        <v>405</v>
      </c>
      <c r="H1400" s="29" t="s">
        <v>396</v>
      </c>
      <c r="I1400" s="35"/>
      <c r="J1400" s="35"/>
      <c r="K1400" s="34"/>
      <c r="L1400" s="33" t="s">
        <v>142</v>
      </c>
      <c r="M1400" s="38"/>
      <c r="N1400" s="35"/>
      <c r="O1400" s="29"/>
      <c r="P1400" s="33" t="s">
        <v>515</v>
      </c>
      <c r="Q1400" s="33" t="s">
        <v>255</v>
      </c>
      <c r="R1400" s="38"/>
      <c r="S1400" s="35"/>
      <c r="T1400" s="38" t="s">
        <v>396</v>
      </c>
      <c r="U1400" s="29" t="s">
        <v>1944</v>
      </c>
      <c r="V1400" s="34" t="s">
        <v>406</v>
      </c>
      <c r="W1400" s="34" t="s">
        <v>1773</v>
      </c>
      <c r="X1400" s="33" t="s">
        <v>1945</v>
      </c>
      <c r="Y1400" s="29" t="s">
        <v>1946</v>
      </c>
      <c r="Z1400" s="35">
        <v>2009</v>
      </c>
      <c r="AA1400" s="33" t="s">
        <v>1947</v>
      </c>
      <c r="AB1400" s="29" t="s">
        <v>1948</v>
      </c>
      <c r="AC1400" s="33" t="s">
        <v>1966</v>
      </c>
      <c r="AD1400" s="97" t="s">
        <v>183</v>
      </c>
    </row>
    <row r="1401" spans="1:30" s="36" customFormat="1" ht="35.15" customHeight="1">
      <c r="A1401" s="39">
        <v>6016</v>
      </c>
      <c r="B1401" s="36" t="s">
        <v>385</v>
      </c>
      <c r="C1401" s="36" t="s">
        <v>1755</v>
      </c>
      <c r="D1401" s="33" t="s">
        <v>73</v>
      </c>
      <c r="E1401" s="33" t="s">
        <v>42</v>
      </c>
      <c r="F1401" s="29" t="s">
        <v>1477</v>
      </c>
      <c r="G1401" s="38" t="s">
        <v>405</v>
      </c>
      <c r="H1401" s="29" t="s">
        <v>396</v>
      </c>
      <c r="I1401" s="35"/>
      <c r="J1401" s="35"/>
      <c r="K1401" s="34"/>
      <c r="L1401" s="33" t="s">
        <v>172</v>
      </c>
      <c r="M1401" s="38"/>
      <c r="N1401" s="35"/>
      <c r="O1401" s="29"/>
      <c r="P1401" s="33" t="s">
        <v>515</v>
      </c>
      <c r="Q1401" s="33" t="s">
        <v>255</v>
      </c>
      <c r="R1401" s="38"/>
      <c r="S1401" s="35"/>
      <c r="T1401" s="38" t="s">
        <v>396</v>
      </c>
      <c r="U1401" s="29" t="s">
        <v>1944</v>
      </c>
      <c r="V1401" s="34" t="s">
        <v>406</v>
      </c>
      <c r="W1401" s="34" t="s">
        <v>1773</v>
      </c>
      <c r="X1401" s="33" t="s">
        <v>1945</v>
      </c>
      <c r="Y1401" s="29" t="s">
        <v>1946</v>
      </c>
      <c r="Z1401" s="35">
        <v>2009</v>
      </c>
      <c r="AA1401" s="33" t="s">
        <v>1947</v>
      </c>
      <c r="AB1401" s="29" t="s">
        <v>1948</v>
      </c>
      <c r="AC1401" s="33" t="s">
        <v>1967</v>
      </c>
      <c r="AD1401" s="97" t="s">
        <v>183</v>
      </c>
    </row>
    <row r="1402" spans="1:30" s="36" customFormat="1" ht="35.15" customHeight="1">
      <c r="A1402" s="39">
        <v>6016</v>
      </c>
      <c r="B1402" s="36" t="s">
        <v>385</v>
      </c>
      <c r="C1402" s="36" t="s">
        <v>1755</v>
      </c>
      <c r="D1402" s="33" t="s">
        <v>73</v>
      </c>
      <c r="E1402" s="33" t="s">
        <v>42</v>
      </c>
      <c r="F1402" s="29" t="s">
        <v>1477</v>
      </c>
      <c r="G1402" s="38" t="s">
        <v>405</v>
      </c>
      <c r="H1402" s="29" t="s">
        <v>396</v>
      </c>
      <c r="I1402" s="35"/>
      <c r="J1402" s="35"/>
      <c r="K1402" s="34"/>
      <c r="L1402" s="33" t="s">
        <v>8</v>
      </c>
      <c r="M1402" s="38"/>
      <c r="N1402" s="35"/>
      <c r="O1402" s="29"/>
      <c r="P1402" s="33" t="s">
        <v>515</v>
      </c>
      <c r="Q1402" s="33" t="s">
        <v>255</v>
      </c>
      <c r="R1402" s="38"/>
      <c r="S1402" s="35"/>
      <c r="T1402" s="38" t="s">
        <v>396</v>
      </c>
      <c r="U1402" s="29" t="s">
        <v>1944</v>
      </c>
      <c r="V1402" s="34" t="s">
        <v>406</v>
      </c>
      <c r="W1402" s="34" t="s">
        <v>1773</v>
      </c>
      <c r="X1402" s="33" t="s">
        <v>1945</v>
      </c>
      <c r="Y1402" s="29" t="s">
        <v>1946</v>
      </c>
      <c r="Z1402" s="35">
        <v>2009</v>
      </c>
      <c r="AA1402" s="33" t="s">
        <v>1947</v>
      </c>
      <c r="AB1402" s="29" t="s">
        <v>1948</v>
      </c>
      <c r="AC1402" s="33" t="s">
        <v>1967</v>
      </c>
      <c r="AD1402" s="97" t="s">
        <v>183</v>
      </c>
    </row>
    <row r="1403" spans="1:30" s="36" customFormat="1" ht="35.15" customHeight="1">
      <c r="A1403" s="39">
        <v>6016</v>
      </c>
      <c r="B1403" s="36" t="s">
        <v>385</v>
      </c>
      <c r="C1403" s="36" t="s">
        <v>1755</v>
      </c>
      <c r="D1403" s="33" t="s">
        <v>73</v>
      </c>
      <c r="E1403" s="33" t="s">
        <v>42</v>
      </c>
      <c r="F1403" s="29" t="s">
        <v>1477</v>
      </c>
      <c r="G1403" s="38" t="s">
        <v>405</v>
      </c>
      <c r="H1403" s="29" t="s">
        <v>396</v>
      </c>
      <c r="I1403" s="35"/>
      <c r="J1403" s="35"/>
      <c r="K1403" s="34"/>
      <c r="L1403" s="33" t="s">
        <v>173</v>
      </c>
      <c r="M1403" s="38"/>
      <c r="N1403" s="35"/>
      <c r="O1403" s="29"/>
      <c r="P1403" s="33" t="s">
        <v>515</v>
      </c>
      <c r="Q1403" s="33" t="s">
        <v>255</v>
      </c>
      <c r="R1403" s="38"/>
      <c r="S1403" s="35"/>
      <c r="T1403" s="38" t="s">
        <v>396</v>
      </c>
      <c r="U1403" s="29" t="s">
        <v>1944</v>
      </c>
      <c r="V1403" s="34" t="s">
        <v>406</v>
      </c>
      <c r="W1403" s="34" t="s">
        <v>1773</v>
      </c>
      <c r="X1403" s="33" t="s">
        <v>1945</v>
      </c>
      <c r="Y1403" s="29" t="s">
        <v>1946</v>
      </c>
      <c r="Z1403" s="35">
        <v>2009</v>
      </c>
      <c r="AA1403" s="33" t="s">
        <v>1947</v>
      </c>
      <c r="AB1403" s="29" t="s">
        <v>1948</v>
      </c>
      <c r="AC1403" s="33" t="s">
        <v>1967</v>
      </c>
      <c r="AD1403" s="97" t="s">
        <v>183</v>
      </c>
    </row>
    <row r="1404" spans="1:30" s="36" customFormat="1" ht="35.15" customHeight="1">
      <c r="A1404" s="39">
        <v>6016</v>
      </c>
      <c r="B1404" s="36" t="s">
        <v>385</v>
      </c>
      <c r="C1404" s="36" t="s">
        <v>1755</v>
      </c>
      <c r="D1404" s="33" t="s">
        <v>73</v>
      </c>
      <c r="E1404" s="33" t="s">
        <v>42</v>
      </c>
      <c r="F1404" s="29" t="s">
        <v>1477</v>
      </c>
      <c r="G1404" s="38" t="s">
        <v>405</v>
      </c>
      <c r="H1404" s="29" t="s">
        <v>396</v>
      </c>
      <c r="I1404" s="35"/>
      <c r="J1404" s="35"/>
      <c r="K1404" s="34"/>
      <c r="L1404" s="33" t="s">
        <v>147</v>
      </c>
      <c r="M1404" s="38"/>
      <c r="N1404" s="35"/>
      <c r="O1404" s="29"/>
      <c r="P1404" s="33" t="s">
        <v>515</v>
      </c>
      <c r="Q1404" s="33" t="s">
        <v>255</v>
      </c>
      <c r="R1404" s="38"/>
      <c r="S1404" s="35"/>
      <c r="T1404" s="38" t="s">
        <v>396</v>
      </c>
      <c r="U1404" s="29" t="s">
        <v>1944</v>
      </c>
      <c r="V1404" s="34" t="s">
        <v>406</v>
      </c>
      <c r="W1404" s="34" t="s">
        <v>1773</v>
      </c>
      <c r="X1404" s="33" t="s">
        <v>1945</v>
      </c>
      <c r="Y1404" s="29" t="s">
        <v>1946</v>
      </c>
      <c r="Z1404" s="35">
        <v>2009</v>
      </c>
      <c r="AA1404" s="33" t="s">
        <v>1947</v>
      </c>
      <c r="AB1404" s="29" t="s">
        <v>1948</v>
      </c>
      <c r="AC1404" s="33" t="s">
        <v>1967</v>
      </c>
      <c r="AD1404" s="97" t="s">
        <v>183</v>
      </c>
    </row>
    <row r="1405" spans="1:30" s="36" customFormat="1" ht="35.15" customHeight="1">
      <c r="A1405" s="39">
        <v>6016</v>
      </c>
      <c r="B1405" s="36" t="s">
        <v>385</v>
      </c>
      <c r="C1405" s="36" t="s">
        <v>1755</v>
      </c>
      <c r="D1405" s="33" t="s">
        <v>73</v>
      </c>
      <c r="E1405" s="33" t="s">
        <v>42</v>
      </c>
      <c r="F1405" s="29" t="s">
        <v>1477</v>
      </c>
      <c r="G1405" s="38" t="s">
        <v>405</v>
      </c>
      <c r="H1405" s="29" t="s">
        <v>396</v>
      </c>
      <c r="I1405" s="35" t="s">
        <v>1757</v>
      </c>
      <c r="J1405" s="35" t="s">
        <v>1968</v>
      </c>
      <c r="K1405" s="34" t="s">
        <v>252</v>
      </c>
      <c r="L1405" s="33" t="s">
        <v>157</v>
      </c>
      <c r="M1405" s="38"/>
      <c r="N1405" s="35"/>
      <c r="O1405" s="29"/>
      <c r="P1405" s="33" t="s">
        <v>515</v>
      </c>
      <c r="Q1405" s="33" t="s">
        <v>198</v>
      </c>
      <c r="R1405" s="38"/>
      <c r="S1405" s="35"/>
      <c r="T1405" s="38" t="s">
        <v>396</v>
      </c>
      <c r="U1405" s="29" t="s">
        <v>1944</v>
      </c>
      <c r="V1405" s="34" t="s">
        <v>406</v>
      </c>
      <c r="W1405" s="34" t="s">
        <v>1773</v>
      </c>
      <c r="X1405" s="33" t="s">
        <v>1945</v>
      </c>
      <c r="Y1405" s="29" t="s">
        <v>1946</v>
      </c>
      <c r="Z1405" s="35">
        <v>2009</v>
      </c>
      <c r="AA1405" s="33" t="s">
        <v>1947</v>
      </c>
      <c r="AB1405" s="29" t="s">
        <v>1948</v>
      </c>
      <c r="AC1405" s="33" t="s">
        <v>1969</v>
      </c>
      <c r="AD1405" s="97" t="s">
        <v>183</v>
      </c>
    </row>
    <row r="1406" spans="1:30" s="36" customFormat="1" ht="35.15" customHeight="1">
      <c r="A1406" s="39">
        <v>6016</v>
      </c>
      <c r="B1406" s="36" t="s">
        <v>385</v>
      </c>
      <c r="C1406" s="36" t="s">
        <v>1755</v>
      </c>
      <c r="D1406" s="33" t="s">
        <v>73</v>
      </c>
      <c r="E1406" s="33" t="s">
        <v>42</v>
      </c>
      <c r="F1406" s="29" t="s">
        <v>1477</v>
      </c>
      <c r="G1406" s="38" t="s">
        <v>405</v>
      </c>
      <c r="H1406" s="29" t="s">
        <v>396</v>
      </c>
      <c r="I1406" s="35"/>
      <c r="J1406" s="35"/>
      <c r="K1406" s="34"/>
      <c r="L1406" s="33" t="s">
        <v>168</v>
      </c>
      <c r="M1406" s="38"/>
      <c r="N1406" s="35"/>
      <c r="O1406" s="29"/>
      <c r="P1406" s="33" t="s">
        <v>515</v>
      </c>
      <c r="Q1406" s="33" t="s">
        <v>197</v>
      </c>
      <c r="R1406" s="38"/>
      <c r="S1406" s="35"/>
      <c r="T1406" s="38" t="s">
        <v>396</v>
      </c>
      <c r="U1406" s="29" t="s">
        <v>1944</v>
      </c>
      <c r="V1406" s="34" t="s">
        <v>406</v>
      </c>
      <c r="W1406" s="34" t="s">
        <v>1773</v>
      </c>
      <c r="X1406" s="33" t="s">
        <v>1945</v>
      </c>
      <c r="Y1406" s="29" t="s">
        <v>1946</v>
      </c>
      <c r="Z1406" s="35">
        <v>2009</v>
      </c>
      <c r="AA1406" s="33" t="s">
        <v>1947</v>
      </c>
      <c r="AB1406" s="29" t="s">
        <v>1948</v>
      </c>
      <c r="AC1406" s="33" t="s">
        <v>1970</v>
      </c>
      <c r="AD1406" s="97" t="s">
        <v>183</v>
      </c>
    </row>
    <row r="1407" spans="1:30" s="36" customFormat="1" ht="35.15" customHeight="1">
      <c r="A1407" s="39">
        <v>6016</v>
      </c>
      <c r="B1407" s="36" t="s">
        <v>385</v>
      </c>
      <c r="C1407" s="36" t="s">
        <v>1755</v>
      </c>
      <c r="D1407" s="33" t="s">
        <v>73</v>
      </c>
      <c r="E1407" s="33" t="s">
        <v>42</v>
      </c>
      <c r="F1407" s="29" t="s">
        <v>1477</v>
      </c>
      <c r="G1407" s="38" t="s">
        <v>405</v>
      </c>
      <c r="H1407" s="29" t="s">
        <v>396</v>
      </c>
      <c r="I1407" s="35"/>
      <c r="J1407" s="35"/>
      <c r="K1407" s="34"/>
      <c r="L1407" s="33" t="s">
        <v>164</v>
      </c>
      <c r="M1407" s="38"/>
      <c r="N1407" s="35"/>
      <c r="O1407" s="29"/>
      <c r="P1407" s="33" t="s">
        <v>515</v>
      </c>
      <c r="Q1407" s="33" t="s">
        <v>197</v>
      </c>
      <c r="R1407" s="38"/>
      <c r="S1407" s="35"/>
      <c r="T1407" s="38" t="s">
        <v>396</v>
      </c>
      <c r="U1407" s="29" t="s">
        <v>1944</v>
      </c>
      <c r="V1407" s="34" t="s">
        <v>406</v>
      </c>
      <c r="W1407" s="34" t="s">
        <v>1773</v>
      </c>
      <c r="X1407" s="33" t="s">
        <v>1945</v>
      </c>
      <c r="Y1407" s="29" t="s">
        <v>1946</v>
      </c>
      <c r="Z1407" s="35">
        <v>2009</v>
      </c>
      <c r="AA1407" s="33" t="s">
        <v>1947</v>
      </c>
      <c r="AB1407" s="29" t="s">
        <v>1948</v>
      </c>
      <c r="AC1407" s="33" t="s">
        <v>1971</v>
      </c>
      <c r="AD1407" s="97" t="s">
        <v>183</v>
      </c>
    </row>
    <row r="1408" spans="1:30" s="36" customFormat="1" ht="35.15" customHeight="1">
      <c r="A1408" s="39">
        <v>6017</v>
      </c>
      <c r="B1408" s="36" t="s">
        <v>385</v>
      </c>
      <c r="C1408" s="36" t="s">
        <v>1755</v>
      </c>
      <c r="D1408" s="33" t="s">
        <v>73</v>
      </c>
      <c r="E1408" s="33" t="s">
        <v>42</v>
      </c>
      <c r="F1408" s="29" t="s">
        <v>1477</v>
      </c>
      <c r="G1408" s="38" t="s">
        <v>405</v>
      </c>
      <c r="H1408" s="29" t="s">
        <v>396</v>
      </c>
      <c r="I1408" s="35" t="s">
        <v>1757</v>
      </c>
      <c r="J1408" s="35" t="s">
        <v>541</v>
      </c>
      <c r="K1408" s="34" t="s">
        <v>252</v>
      </c>
      <c r="L1408" s="33" t="s">
        <v>157</v>
      </c>
      <c r="M1408" s="38"/>
      <c r="N1408" s="35"/>
      <c r="O1408" s="29" t="s">
        <v>1972</v>
      </c>
      <c r="P1408" s="33" t="s">
        <v>194</v>
      </c>
      <c r="Q1408" s="33" t="s">
        <v>198</v>
      </c>
      <c r="R1408" s="38"/>
      <c r="S1408" s="35"/>
      <c r="T1408" s="38" t="s">
        <v>396</v>
      </c>
      <c r="U1408" s="29" t="s">
        <v>1973</v>
      </c>
      <c r="V1408" s="34" t="s">
        <v>15</v>
      </c>
      <c r="W1408" s="34" t="s">
        <v>407</v>
      </c>
      <c r="X1408" s="33" t="s">
        <v>1974</v>
      </c>
      <c r="Y1408" s="29" t="s">
        <v>1975</v>
      </c>
      <c r="Z1408" s="35">
        <v>2015</v>
      </c>
      <c r="AA1408" s="33" t="s">
        <v>1976</v>
      </c>
      <c r="AB1408" s="29" t="s">
        <v>1977</v>
      </c>
      <c r="AC1408" s="33"/>
      <c r="AD1408" s="97" t="s">
        <v>183</v>
      </c>
    </row>
    <row r="1409" spans="1:30" s="36" customFormat="1" ht="35.15" customHeight="1">
      <c r="A1409" s="39">
        <v>6017</v>
      </c>
      <c r="B1409" s="36" t="s">
        <v>385</v>
      </c>
      <c r="C1409" s="36" t="s">
        <v>1755</v>
      </c>
      <c r="D1409" s="33" t="s">
        <v>82</v>
      </c>
      <c r="E1409" s="33" t="s">
        <v>50</v>
      </c>
      <c r="F1409" s="29" t="s">
        <v>1477</v>
      </c>
      <c r="G1409" s="38" t="s">
        <v>405</v>
      </c>
      <c r="H1409" s="29" t="s">
        <v>396</v>
      </c>
      <c r="I1409" s="35" t="s">
        <v>1757</v>
      </c>
      <c r="J1409" s="35" t="s">
        <v>541</v>
      </c>
      <c r="K1409" s="34" t="s">
        <v>252</v>
      </c>
      <c r="L1409" s="33" t="s">
        <v>157</v>
      </c>
      <c r="M1409" s="38"/>
      <c r="N1409" s="35"/>
      <c r="O1409" s="29" t="s">
        <v>1972</v>
      </c>
      <c r="P1409" s="33" t="s">
        <v>515</v>
      </c>
      <c r="Q1409" s="33" t="s">
        <v>396</v>
      </c>
      <c r="R1409" s="38"/>
      <c r="S1409" s="35"/>
      <c r="T1409" s="38" t="s">
        <v>396</v>
      </c>
      <c r="U1409" s="29" t="s">
        <v>1978</v>
      </c>
      <c r="V1409" s="34" t="s">
        <v>15</v>
      </c>
      <c r="W1409" s="34" t="s">
        <v>407</v>
      </c>
      <c r="X1409" s="33" t="s">
        <v>1974</v>
      </c>
      <c r="Y1409" s="29" t="s">
        <v>1975</v>
      </c>
      <c r="Z1409" s="35">
        <v>2015</v>
      </c>
      <c r="AA1409" s="33" t="s">
        <v>1976</v>
      </c>
      <c r="AB1409" s="29" t="s">
        <v>1977</v>
      </c>
      <c r="AC1409" s="33"/>
      <c r="AD1409" s="97" t="s">
        <v>183</v>
      </c>
    </row>
    <row r="1410" spans="1:30" s="36" customFormat="1" ht="35.15" customHeight="1">
      <c r="A1410" s="39">
        <v>6017</v>
      </c>
      <c r="B1410" s="36" t="s">
        <v>385</v>
      </c>
      <c r="C1410" s="36" t="s">
        <v>1755</v>
      </c>
      <c r="D1410" s="33" t="s">
        <v>211</v>
      </c>
      <c r="E1410" s="33" t="s">
        <v>55</v>
      </c>
      <c r="F1410" s="29" t="s">
        <v>1477</v>
      </c>
      <c r="G1410" s="38" t="s">
        <v>405</v>
      </c>
      <c r="H1410" s="29" t="s">
        <v>396</v>
      </c>
      <c r="I1410" s="35" t="s">
        <v>1757</v>
      </c>
      <c r="J1410" s="35"/>
      <c r="K1410" s="34" t="s">
        <v>252</v>
      </c>
      <c r="L1410" s="33" t="s">
        <v>157</v>
      </c>
      <c r="M1410" s="38"/>
      <c r="N1410" s="35"/>
      <c r="O1410" s="29" t="s">
        <v>1972</v>
      </c>
      <c r="P1410" s="33" t="s">
        <v>194</v>
      </c>
      <c r="Q1410" s="33" t="s">
        <v>197</v>
      </c>
      <c r="R1410" s="38"/>
      <c r="S1410" s="35"/>
      <c r="T1410" s="38" t="s">
        <v>396</v>
      </c>
      <c r="U1410" s="29" t="s">
        <v>1979</v>
      </c>
      <c r="V1410" s="34" t="s">
        <v>15</v>
      </c>
      <c r="W1410" s="34" t="s">
        <v>407</v>
      </c>
      <c r="X1410" s="33" t="s">
        <v>1974</v>
      </c>
      <c r="Y1410" s="29" t="s">
        <v>1975</v>
      </c>
      <c r="Z1410" s="35">
        <v>2015</v>
      </c>
      <c r="AA1410" s="33" t="s">
        <v>1976</v>
      </c>
      <c r="AB1410" s="29" t="s">
        <v>1977</v>
      </c>
      <c r="AC1410" s="33"/>
      <c r="AD1410" s="97" t="s">
        <v>183</v>
      </c>
    </row>
    <row r="1411" spans="1:30" s="36" customFormat="1" ht="35.15" customHeight="1">
      <c r="A1411" s="39">
        <v>6017</v>
      </c>
      <c r="B1411" s="36" t="s">
        <v>385</v>
      </c>
      <c r="C1411" s="36" t="s">
        <v>1755</v>
      </c>
      <c r="D1411" s="33" t="s">
        <v>85</v>
      </c>
      <c r="E1411" s="33" t="s">
        <v>1980</v>
      </c>
      <c r="F1411" s="29" t="s">
        <v>1477</v>
      </c>
      <c r="G1411" s="38" t="s">
        <v>405</v>
      </c>
      <c r="H1411" s="29" t="s">
        <v>396</v>
      </c>
      <c r="I1411" s="35" t="s">
        <v>1757</v>
      </c>
      <c r="J1411" s="35"/>
      <c r="K1411" s="34" t="s">
        <v>252</v>
      </c>
      <c r="L1411" s="33" t="s">
        <v>157</v>
      </c>
      <c r="M1411" s="38"/>
      <c r="N1411" s="35"/>
      <c r="O1411" s="29" t="s">
        <v>1972</v>
      </c>
      <c r="P1411" s="33" t="s">
        <v>515</v>
      </c>
      <c r="Q1411" s="33"/>
      <c r="R1411" s="38"/>
      <c r="S1411" s="35"/>
      <c r="T1411" s="38" t="s">
        <v>396</v>
      </c>
      <c r="U1411" s="29" t="s">
        <v>1981</v>
      </c>
      <c r="V1411" s="34" t="s">
        <v>15</v>
      </c>
      <c r="W1411" s="34" t="s">
        <v>407</v>
      </c>
      <c r="X1411" s="33" t="s">
        <v>1974</v>
      </c>
      <c r="Y1411" s="29" t="s">
        <v>1975</v>
      </c>
      <c r="Z1411" s="35">
        <v>2015</v>
      </c>
      <c r="AA1411" s="33" t="s">
        <v>1976</v>
      </c>
      <c r="AB1411" s="29" t="s">
        <v>1977</v>
      </c>
      <c r="AC1411" s="33"/>
      <c r="AD1411" s="97" t="s">
        <v>183</v>
      </c>
    </row>
    <row r="1412" spans="1:30" s="36" customFormat="1" ht="35.15" customHeight="1">
      <c r="A1412" s="39">
        <v>6017</v>
      </c>
      <c r="B1412" s="36" t="s">
        <v>385</v>
      </c>
      <c r="C1412" s="36" t="s">
        <v>1755</v>
      </c>
      <c r="D1412" s="33" t="s">
        <v>1982</v>
      </c>
      <c r="E1412" s="33" t="s">
        <v>1983</v>
      </c>
      <c r="F1412" s="29" t="s">
        <v>1477</v>
      </c>
      <c r="G1412" s="38" t="s">
        <v>405</v>
      </c>
      <c r="H1412" s="29" t="s">
        <v>396</v>
      </c>
      <c r="I1412" s="35" t="s">
        <v>1757</v>
      </c>
      <c r="J1412" s="35"/>
      <c r="K1412" s="34" t="s">
        <v>252</v>
      </c>
      <c r="L1412" s="33" t="s">
        <v>157</v>
      </c>
      <c r="M1412" s="38"/>
      <c r="N1412" s="35"/>
      <c r="O1412" s="29" t="s">
        <v>1972</v>
      </c>
      <c r="P1412" s="33" t="s">
        <v>194</v>
      </c>
      <c r="Q1412" s="33" t="s">
        <v>197</v>
      </c>
      <c r="R1412" s="38"/>
      <c r="S1412" s="35"/>
      <c r="T1412" s="38" t="s">
        <v>396</v>
      </c>
      <c r="U1412" s="29" t="s">
        <v>1984</v>
      </c>
      <c r="V1412" s="34" t="s">
        <v>15</v>
      </c>
      <c r="W1412" s="34" t="s">
        <v>407</v>
      </c>
      <c r="X1412" s="33" t="s">
        <v>1974</v>
      </c>
      <c r="Y1412" s="29" t="s">
        <v>1975</v>
      </c>
      <c r="Z1412" s="35">
        <v>2015</v>
      </c>
      <c r="AA1412" s="33" t="s">
        <v>1976</v>
      </c>
      <c r="AB1412" s="29" t="s">
        <v>1977</v>
      </c>
      <c r="AC1412" s="33"/>
      <c r="AD1412" s="97" t="s">
        <v>183</v>
      </c>
    </row>
    <row r="1413" spans="1:30" s="36" customFormat="1" ht="35.15" customHeight="1">
      <c r="A1413" s="39">
        <v>6017</v>
      </c>
      <c r="B1413" s="36" t="s">
        <v>385</v>
      </c>
      <c r="C1413" s="36" t="s">
        <v>1755</v>
      </c>
      <c r="D1413" s="33" t="s">
        <v>245</v>
      </c>
      <c r="E1413" s="33" t="s">
        <v>1985</v>
      </c>
      <c r="F1413" s="29" t="s">
        <v>1477</v>
      </c>
      <c r="G1413" s="38"/>
      <c r="H1413" s="29" t="s">
        <v>396</v>
      </c>
      <c r="I1413" s="35" t="s">
        <v>1757</v>
      </c>
      <c r="J1413" s="35"/>
      <c r="K1413" s="34" t="s">
        <v>252</v>
      </c>
      <c r="L1413" s="33" t="s">
        <v>157</v>
      </c>
      <c r="M1413" s="38"/>
      <c r="N1413" s="35"/>
      <c r="O1413" s="29" t="s">
        <v>1972</v>
      </c>
      <c r="P1413" s="33" t="s">
        <v>515</v>
      </c>
      <c r="Q1413" s="33"/>
      <c r="R1413" s="38"/>
      <c r="S1413" s="35"/>
      <c r="T1413" s="38" t="s">
        <v>396</v>
      </c>
      <c r="U1413" s="29" t="s">
        <v>1986</v>
      </c>
      <c r="V1413" s="34" t="s">
        <v>15</v>
      </c>
      <c r="W1413" s="34" t="s">
        <v>407</v>
      </c>
      <c r="X1413" s="33" t="s">
        <v>1974</v>
      </c>
      <c r="Y1413" s="29" t="s">
        <v>1975</v>
      </c>
      <c r="Z1413" s="35">
        <v>2015</v>
      </c>
      <c r="AA1413" s="33" t="s">
        <v>1976</v>
      </c>
      <c r="AB1413" s="29" t="s">
        <v>1977</v>
      </c>
      <c r="AC1413" s="33"/>
      <c r="AD1413" s="97" t="s">
        <v>183</v>
      </c>
    </row>
    <row r="1414" spans="1:30" s="36" customFormat="1" ht="35.15" customHeight="1">
      <c r="A1414" s="39">
        <v>6017</v>
      </c>
      <c r="B1414" s="36" t="s">
        <v>385</v>
      </c>
      <c r="C1414" s="36" t="s">
        <v>1755</v>
      </c>
      <c r="D1414" s="33" t="s">
        <v>244</v>
      </c>
      <c r="E1414" s="33" t="s">
        <v>1987</v>
      </c>
      <c r="F1414" s="29" t="s">
        <v>1477</v>
      </c>
      <c r="G1414" s="38"/>
      <c r="H1414" s="29" t="s">
        <v>396</v>
      </c>
      <c r="I1414" s="35" t="s">
        <v>1757</v>
      </c>
      <c r="J1414" s="35"/>
      <c r="K1414" s="34" t="s">
        <v>252</v>
      </c>
      <c r="L1414" s="33" t="s">
        <v>157</v>
      </c>
      <c r="M1414" s="38"/>
      <c r="N1414" s="35"/>
      <c r="O1414" s="29" t="s">
        <v>1972</v>
      </c>
      <c r="P1414" s="33" t="s">
        <v>515</v>
      </c>
      <c r="Q1414" s="33"/>
      <c r="R1414" s="38"/>
      <c r="S1414" s="35"/>
      <c r="T1414" s="38" t="s">
        <v>396</v>
      </c>
      <c r="U1414" s="29" t="s">
        <v>1988</v>
      </c>
      <c r="V1414" s="34" t="s">
        <v>15</v>
      </c>
      <c r="W1414" s="34" t="s">
        <v>407</v>
      </c>
      <c r="X1414" s="33" t="s">
        <v>1974</v>
      </c>
      <c r="Y1414" s="29" t="s">
        <v>1975</v>
      </c>
      <c r="Z1414" s="35">
        <v>2015</v>
      </c>
      <c r="AA1414" s="33" t="s">
        <v>1976</v>
      </c>
      <c r="AB1414" s="29" t="s">
        <v>1977</v>
      </c>
      <c r="AC1414" s="33"/>
      <c r="AD1414" s="97" t="s">
        <v>183</v>
      </c>
    </row>
    <row r="1415" spans="1:30" s="36" customFormat="1" ht="35.15" customHeight="1">
      <c r="A1415" s="39">
        <v>6017</v>
      </c>
      <c r="B1415" s="36" t="s">
        <v>385</v>
      </c>
      <c r="C1415" s="36" t="s">
        <v>1755</v>
      </c>
      <c r="D1415" s="33" t="s">
        <v>78</v>
      </c>
      <c r="E1415" s="33" t="s">
        <v>46</v>
      </c>
      <c r="F1415" s="29" t="s">
        <v>1477</v>
      </c>
      <c r="G1415" s="38"/>
      <c r="H1415" s="29" t="s">
        <v>396</v>
      </c>
      <c r="I1415" s="35" t="s">
        <v>1757</v>
      </c>
      <c r="J1415" s="35"/>
      <c r="K1415" s="34" t="s">
        <v>252</v>
      </c>
      <c r="L1415" s="33" t="s">
        <v>157</v>
      </c>
      <c r="M1415" s="38"/>
      <c r="N1415" s="35"/>
      <c r="O1415" s="29" t="s">
        <v>1972</v>
      </c>
      <c r="P1415" s="33" t="s">
        <v>194</v>
      </c>
      <c r="Q1415" s="33" t="s">
        <v>198</v>
      </c>
      <c r="R1415" s="38"/>
      <c r="S1415" s="35"/>
      <c r="T1415" s="38" t="s">
        <v>396</v>
      </c>
      <c r="U1415" s="29" t="s">
        <v>1989</v>
      </c>
      <c r="V1415" s="34" t="s">
        <v>15</v>
      </c>
      <c r="W1415" s="34" t="s">
        <v>407</v>
      </c>
      <c r="X1415" s="33" t="s">
        <v>1974</v>
      </c>
      <c r="Y1415" s="29" t="s">
        <v>1975</v>
      </c>
      <c r="Z1415" s="35">
        <v>2015</v>
      </c>
      <c r="AA1415" s="33" t="s">
        <v>1976</v>
      </c>
      <c r="AB1415" s="29" t="s">
        <v>1977</v>
      </c>
      <c r="AC1415" s="33"/>
      <c r="AD1415" s="97" t="s">
        <v>183</v>
      </c>
    </row>
    <row r="1416" spans="1:30" s="36" customFormat="1" ht="35.15" customHeight="1">
      <c r="A1416" s="39">
        <v>6017</v>
      </c>
      <c r="B1416" s="36" t="s">
        <v>385</v>
      </c>
      <c r="C1416" s="36" t="s">
        <v>1755</v>
      </c>
      <c r="D1416" s="33" t="s">
        <v>227</v>
      </c>
      <c r="E1416" s="33" t="s">
        <v>1990</v>
      </c>
      <c r="F1416" s="29" t="s">
        <v>1477</v>
      </c>
      <c r="G1416" s="38" t="s">
        <v>405</v>
      </c>
      <c r="H1416" s="29" t="s">
        <v>396</v>
      </c>
      <c r="I1416" s="35" t="s">
        <v>1757</v>
      </c>
      <c r="J1416" s="35"/>
      <c r="K1416" s="34" t="s">
        <v>252</v>
      </c>
      <c r="L1416" s="33" t="s">
        <v>157</v>
      </c>
      <c r="M1416" s="38"/>
      <c r="N1416" s="35"/>
      <c r="O1416" s="29" t="s">
        <v>1972</v>
      </c>
      <c r="P1416" s="33" t="s">
        <v>515</v>
      </c>
      <c r="Q1416" s="33"/>
      <c r="R1416" s="38"/>
      <c r="S1416" s="35"/>
      <c r="T1416" s="38" t="s">
        <v>396</v>
      </c>
      <c r="U1416" s="29" t="s">
        <v>1991</v>
      </c>
      <c r="V1416" s="34" t="s">
        <v>15</v>
      </c>
      <c r="W1416" s="34" t="s">
        <v>407</v>
      </c>
      <c r="X1416" s="33" t="s">
        <v>1974</v>
      </c>
      <c r="Y1416" s="29" t="s">
        <v>1975</v>
      </c>
      <c r="Z1416" s="35">
        <v>2015</v>
      </c>
      <c r="AA1416" s="33" t="s">
        <v>1976</v>
      </c>
      <c r="AB1416" s="29" t="s">
        <v>1977</v>
      </c>
      <c r="AC1416" s="33"/>
      <c r="AD1416" s="97" t="s">
        <v>183</v>
      </c>
    </row>
    <row r="1417" spans="1:30" s="36" customFormat="1" ht="35.15" customHeight="1">
      <c r="A1417" s="39">
        <v>6017</v>
      </c>
      <c r="B1417" s="36" t="s">
        <v>385</v>
      </c>
      <c r="C1417" s="36" t="s">
        <v>1755</v>
      </c>
      <c r="D1417" s="33" t="s">
        <v>79</v>
      </c>
      <c r="E1417" s="33" t="s">
        <v>47</v>
      </c>
      <c r="F1417" s="29" t="s">
        <v>1477</v>
      </c>
      <c r="G1417" s="38" t="s">
        <v>405</v>
      </c>
      <c r="H1417" s="29" t="s">
        <v>396</v>
      </c>
      <c r="I1417" s="35" t="s">
        <v>1757</v>
      </c>
      <c r="J1417" s="35"/>
      <c r="K1417" s="34" t="s">
        <v>252</v>
      </c>
      <c r="L1417" s="33" t="s">
        <v>157</v>
      </c>
      <c r="M1417" s="38"/>
      <c r="N1417" s="35"/>
      <c r="O1417" s="29" t="s">
        <v>1972</v>
      </c>
      <c r="P1417" s="33" t="s">
        <v>194</v>
      </c>
      <c r="Q1417" s="33" t="s">
        <v>197</v>
      </c>
      <c r="R1417" s="38"/>
      <c r="S1417" s="35"/>
      <c r="T1417" s="38" t="s">
        <v>396</v>
      </c>
      <c r="U1417" s="29" t="s">
        <v>1992</v>
      </c>
      <c r="V1417" s="34" t="s">
        <v>15</v>
      </c>
      <c r="W1417" s="34" t="s">
        <v>407</v>
      </c>
      <c r="X1417" s="33" t="s">
        <v>1974</v>
      </c>
      <c r="Y1417" s="29" t="s">
        <v>1975</v>
      </c>
      <c r="Z1417" s="35">
        <v>2015</v>
      </c>
      <c r="AA1417" s="33" t="s">
        <v>1976</v>
      </c>
      <c r="AB1417" s="29" t="s">
        <v>1977</v>
      </c>
      <c r="AC1417" s="33"/>
      <c r="AD1417" s="97" t="s">
        <v>183</v>
      </c>
    </row>
    <row r="1418" spans="1:30" s="36" customFormat="1" ht="35.15" customHeight="1">
      <c r="A1418" s="39">
        <v>6017</v>
      </c>
      <c r="B1418" s="36" t="s">
        <v>385</v>
      </c>
      <c r="C1418" s="36" t="s">
        <v>1755</v>
      </c>
      <c r="D1418" s="33" t="s">
        <v>119</v>
      </c>
      <c r="E1418" s="33" t="s">
        <v>1911</v>
      </c>
      <c r="F1418" s="29" t="s">
        <v>1477</v>
      </c>
      <c r="G1418" s="38" t="s">
        <v>394</v>
      </c>
      <c r="H1418" s="29" t="s">
        <v>396</v>
      </c>
      <c r="I1418" s="35" t="s">
        <v>1757</v>
      </c>
      <c r="J1418" s="35"/>
      <c r="K1418" s="34" t="s">
        <v>252</v>
      </c>
      <c r="L1418" s="33" t="s">
        <v>157</v>
      </c>
      <c r="M1418" s="38"/>
      <c r="N1418" s="35"/>
      <c r="O1418" s="29" t="s">
        <v>1972</v>
      </c>
      <c r="P1418" s="33" t="s">
        <v>515</v>
      </c>
      <c r="Q1418" s="33"/>
      <c r="R1418" s="38"/>
      <c r="S1418" s="35"/>
      <c r="T1418" s="38" t="s">
        <v>396</v>
      </c>
      <c r="U1418" s="29" t="s">
        <v>1993</v>
      </c>
      <c r="V1418" s="34" t="s">
        <v>15</v>
      </c>
      <c r="W1418" s="34" t="s">
        <v>407</v>
      </c>
      <c r="X1418" s="33" t="s">
        <v>1974</v>
      </c>
      <c r="Y1418" s="29" t="s">
        <v>1975</v>
      </c>
      <c r="Z1418" s="35">
        <v>2015</v>
      </c>
      <c r="AA1418" s="33" t="s">
        <v>1976</v>
      </c>
      <c r="AB1418" s="29" t="s">
        <v>1977</v>
      </c>
      <c r="AC1418" s="33"/>
      <c r="AD1418" s="97" t="s">
        <v>183</v>
      </c>
    </row>
    <row r="1419" spans="1:30" s="36" customFormat="1" ht="35.15" customHeight="1">
      <c r="A1419" s="39">
        <v>6017</v>
      </c>
      <c r="B1419" s="36" t="s">
        <v>385</v>
      </c>
      <c r="C1419" s="36" t="s">
        <v>1755</v>
      </c>
      <c r="D1419" s="33" t="s">
        <v>72</v>
      </c>
      <c r="E1419" s="33" t="s">
        <v>41</v>
      </c>
      <c r="F1419" s="29" t="s">
        <v>1477</v>
      </c>
      <c r="G1419" s="38" t="s">
        <v>405</v>
      </c>
      <c r="H1419" s="29" t="s">
        <v>396</v>
      </c>
      <c r="I1419" s="35" t="s">
        <v>1757</v>
      </c>
      <c r="J1419" s="35"/>
      <c r="K1419" s="34" t="s">
        <v>252</v>
      </c>
      <c r="L1419" s="33" t="s">
        <v>157</v>
      </c>
      <c r="M1419" s="38"/>
      <c r="N1419" s="35"/>
      <c r="O1419" s="29" t="s">
        <v>1972</v>
      </c>
      <c r="P1419" s="33" t="s">
        <v>191</v>
      </c>
      <c r="Q1419" s="33"/>
      <c r="R1419" s="38"/>
      <c r="S1419" s="35"/>
      <c r="T1419" s="38" t="s">
        <v>396</v>
      </c>
      <c r="U1419" s="29" t="s">
        <v>1994</v>
      </c>
      <c r="V1419" s="34" t="s">
        <v>15</v>
      </c>
      <c r="W1419" s="34" t="s">
        <v>407</v>
      </c>
      <c r="X1419" s="33" t="s">
        <v>1974</v>
      </c>
      <c r="Y1419" s="29" t="s">
        <v>1975</v>
      </c>
      <c r="Z1419" s="35">
        <v>2015</v>
      </c>
      <c r="AA1419" s="33" t="s">
        <v>1976</v>
      </c>
      <c r="AB1419" s="29" t="s">
        <v>1977</v>
      </c>
      <c r="AC1419" s="33"/>
      <c r="AD1419" s="97" t="s">
        <v>183</v>
      </c>
    </row>
    <row r="1420" spans="1:30" s="36" customFormat="1" ht="35.15" customHeight="1">
      <c r="A1420" s="39">
        <v>6017</v>
      </c>
      <c r="B1420" s="36" t="s">
        <v>385</v>
      </c>
      <c r="C1420" s="36" t="s">
        <v>1755</v>
      </c>
      <c r="D1420" s="33" t="s">
        <v>87</v>
      </c>
      <c r="E1420" s="33" t="s">
        <v>56</v>
      </c>
      <c r="F1420" s="29" t="s">
        <v>1477</v>
      </c>
      <c r="G1420" s="38" t="s">
        <v>405</v>
      </c>
      <c r="H1420" s="29" t="s">
        <v>396</v>
      </c>
      <c r="I1420" s="35" t="s">
        <v>1757</v>
      </c>
      <c r="J1420" s="35"/>
      <c r="K1420" s="34" t="s">
        <v>252</v>
      </c>
      <c r="L1420" s="33" t="s">
        <v>157</v>
      </c>
      <c r="M1420" s="38"/>
      <c r="N1420" s="35"/>
      <c r="O1420" s="29" t="s">
        <v>1972</v>
      </c>
      <c r="P1420" s="33" t="s">
        <v>191</v>
      </c>
      <c r="Q1420" s="33"/>
      <c r="R1420" s="38"/>
      <c r="S1420" s="35"/>
      <c r="T1420" s="38" t="s">
        <v>396</v>
      </c>
      <c r="U1420" s="29" t="s">
        <v>1995</v>
      </c>
      <c r="V1420" s="34" t="s">
        <v>15</v>
      </c>
      <c r="W1420" s="34" t="s">
        <v>407</v>
      </c>
      <c r="X1420" s="33" t="s">
        <v>1974</v>
      </c>
      <c r="Y1420" s="29" t="s">
        <v>1975</v>
      </c>
      <c r="Z1420" s="35">
        <v>2015</v>
      </c>
      <c r="AA1420" s="33" t="s">
        <v>1976</v>
      </c>
      <c r="AB1420" s="29" t="s">
        <v>1977</v>
      </c>
      <c r="AC1420" s="33"/>
      <c r="AD1420" s="97" t="s">
        <v>183</v>
      </c>
    </row>
    <row r="1421" spans="1:30" s="36" customFormat="1" ht="35.15" customHeight="1">
      <c r="A1421" s="39">
        <v>6017</v>
      </c>
      <c r="B1421" s="36" t="s">
        <v>385</v>
      </c>
      <c r="C1421" s="36" t="s">
        <v>1755</v>
      </c>
      <c r="D1421" s="33" t="s">
        <v>1996</v>
      </c>
      <c r="E1421" s="33" t="s">
        <v>1997</v>
      </c>
      <c r="F1421" s="29" t="s">
        <v>1477</v>
      </c>
      <c r="G1421" s="38"/>
      <c r="H1421" s="29" t="s">
        <v>396</v>
      </c>
      <c r="I1421" s="35" t="s">
        <v>1757</v>
      </c>
      <c r="J1421" s="35"/>
      <c r="K1421" s="34" t="s">
        <v>252</v>
      </c>
      <c r="L1421" s="33" t="s">
        <v>157</v>
      </c>
      <c r="M1421" s="38"/>
      <c r="N1421" s="35"/>
      <c r="O1421" s="29" t="s">
        <v>1972</v>
      </c>
      <c r="P1421" s="33" t="s">
        <v>192</v>
      </c>
      <c r="Q1421" s="33"/>
      <c r="R1421" s="38"/>
      <c r="S1421" s="35"/>
      <c r="T1421" s="38" t="s">
        <v>396</v>
      </c>
      <c r="U1421" s="29" t="s">
        <v>1998</v>
      </c>
      <c r="V1421" s="34" t="s">
        <v>15</v>
      </c>
      <c r="W1421" s="34" t="s">
        <v>407</v>
      </c>
      <c r="X1421" s="33" t="s">
        <v>1974</v>
      </c>
      <c r="Y1421" s="29" t="s">
        <v>1975</v>
      </c>
      <c r="Z1421" s="35">
        <v>2015</v>
      </c>
      <c r="AA1421" s="33" t="s">
        <v>1976</v>
      </c>
      <c r="AB1421" s="29" t="s">
        <v>1977</v>
      </c>
      <c r="AC1421" s="33"/>
      <c r="AD1421" s="97" t="s">
        <v>183</v>
      </c>
    </row>
    <row r="1422" spans="1:30" s="36" customFormat="1" ht="35.15" customHeight="1">
      <c r="A1422" s="39">
        <v>6017</v>
      </c>
      <c r="B1422" s="36" t="s">
        <v>385</v>
      </c>
      <c r="C1422" s="36" t="s">
        <v>1755</v>
      </c>
      <c r="D1422" s="33" t="s">
        <v>1999</v>
      </c>
      <c r="E1422" s="33" t="s">
        <v>2000</v>
      </c>
      <c r="F1422" s="29" t="s">
        <v>1477</v>
      </c>
      <c r="G1422" s="38"/>
      <c r="H1422" s="29" t="s">
        <v>396</v>
      </c>
      <c r="I1422" s="35" t="s">
        <v>1757</v>
      </c>
      <c r="J1422" s="35"/>
      <c r="K1422" s="34" t="s">
        <v>252</v>
      </c>
      <c r="L1422" s="33" t="s">
        <v>157</v>
      </c>
      <c r="M1422" s="38"/>
      <c r="N1422" s="35"/>
      <c r="O1422" s="29" t="s">
        <v>1972</v>
      </c>
      <c r="P1422" s="33" t="s">
        <v>192</v>
      </c>
      <c r="Q1422" s="33"/>
      <c r="R1422" s="38"/>
      <c r="S1422" s="35"/>
      <c r="T1422" s="38" t="s">
        <v>396</v>
      </c>
      <c r="U1422" s="29" t="s">
        <v>2001</v>
      </c>
      <c r="V1422" s="34" t="s">
        <v>15</v>
      </c>
      <c r="W1422" s="34" t="s">
        <v>407</v>
      </c>
      <c r="X1422" s="33" t="s">
        <v>1974</v>
      </c>
      <c r="Y1422" s="29" t="s">
        <v>1975</v>
      </c>
      <c r="Z1422" s="35">
        <v>2015</v>
      </c>
      <c r="AA1422" s="33" t="s">
        <v>1976</v>
      </c>
      <c r="AB1422" s="29" t="s">
        <v>1977</v>
      </c>
      <c r="AC1422" s="33"/>
      <c r="AD1422" s="97" t="s">
        <v>183</v>
      </c>
    </row>
    <row r="1423" spans="1:30" s="36" customFormat="1" ht="35.15" customHeight="1">
      <c r="A1423" s="39">
        <v>6017</v>
      </c>
      <c r="B1423" s="36" t="s">
        <v>385</v>
      </c>
      <c r="C1423" s="36" t="s">
        <v>1755</v>
      </c>
      <c r="D1423" s="33" t="s">
        <v>113</v>
      </c>
      <c r="E1423" s="33" t="s">
        <v>1905</v>
      </c>
      <c r="F1423" s="35" t="s">
        <v>451</v>
      </c>
      <c r="G1423" s="38" t="s">
        <v>394</v>
      </c>
      <c r="H1423" s="29" t="s">
        <v>396</v>
      </c>
      <c r="I1423" s="35" t="s">
        <v>1757</v>
      </c>
      <c r="J1423" s="35"/>
      <c r="K1423" s="34" t="s">
        <v>252</v>
      </c>
      <c r="L1423" s="33" t="s">
        <v>157</v>
      </c>
      <c r="M1423" s="38"/>
      <c r="N1423" s="35"/>
      <c r="O1423" s="29" t="s">
        <v>1972</v>
      </c>
      <c r="P1423" s="33" t="s">
        <v>191</v>
      </c>
      <c r="Q1423" s="33"/>
      <c r="R1423" s="38"/>
      <c r="S1423" s="35"/>
      <c r="T1423" s="38" t="s">
        <v>396</v>
      </c>
      <c r="U1423" s="29" t="s">
        <v>2002</v>
      </c>
      <c r="V1423" s="34" t="s">
        <v>15</v>
      </c>
      <c r="W1423" s="34" t="s">
        <v>407</v>
      </c>
      <c r="X1423" s="33" t="s">
        <v>1974</v>
      </c>
      <c r="Y1423" s="29" t="s">
        <v>1975</v>
      </c>
      <c r="Z1423" s="35">
        <v>2015</v>
      </c>
      <c r="AA1423" s="33" t="s">
        <v>1976</v>
      </c>
      <c r="AB1423" s="29" t="s">
        <v>1977</v>
      </c>
      <c r="AC1423" s="33"/>
      <c r="AD1423" s="97" t="s">
        <v>183</v>
      </c>
    </row>
    <row r="1424" spans="1:30" s="36" customFormat="1" ht="35.15" customHeight="1">
      <c r="A1424" s="39">
        <v>6017</v>
      </c>
      <c r="B1424" s="36" t="s">
        <v>385</v>
      </c>
      <c r="C1424" s="36" t="s">
        <v>1755</v>
      </c>
      <c r="D1424" s="33" t="s">
        <v>225</v>
      </c>
      <c r="E1424" s="33" t="s">
        <v>226</v>
      </c>
      <c r="F1424" s="35"/>
      <c r="G1424" s="38"/>
      <c r="H1424" s="29"/>
      <c r="I1424" s="35"/>
      <c r="J1424" s="35"/>
      <c r="K1424" s="34" t="s">
        <v>252</v>
      </c>
      <c r="L1424" s="33" t="s">
        <v>157</v>
      </c>
      <c r="M1424" s="38"/>
      <c r="N1424" s="35"/>
      <c r="O1424" s="29" t="s">
        <v>1972</v>
      </c>
      <c r="P1424" s="33" t="s">
        <v>515</v>
      </c>
      <c r="Q1424" s="33"/>
      <c r="R1424" s="38"/>
      <c r="S1424" s="35"/>
      <c r="T1424" s="38" t="s">
        <v>396</v>
      </c>
      <c r="U1424" s="29" t="s">
        <v>2003</v>
      </c>
      <c r="V1424" s="34" t="s">
        <v>15</v>
      </c>
      <c r="W1424" s="34" t="s">
        <v>407</v>
      </c>
      <c r="X1424" s="33" t="s">
        <v>1974</v>
      </c>
      <c r="Y1424" s="29" t="s">
        <v>1975</v>
      </c>
      <c r="Z1424" s="35">
        <v>2015</v>
      </c>
      <c r="AA1424" s="33" t="s">
        <v>1976</v>
      </c>
      <c r="AB1424" s="29" t="s">
        <v>1977</v>
      </c>
      <c r="AC1424" s="33"/>
      <c r="AD1424" s="97" t="s">
        <v>183</v>
      </c>
    </row>
    <row r="1425" spans="1:30" s="36" customFormat="1" ht="35.15" customHeight="1">
      <c r="A1425" s="39">
        <v>6018</v>
      </c>
      <c r="B1425" s="36" t="s">
        <v>385</v>
      </c>
      <c r="C1425" s="36" t="s">
        <v>1755</v>
      </c>
      <c r="D1425" s="33" t="s">
        <v>73</v>
      </c>
      <c r="E1425" s="33" t="s">
        <v>42</v>
      </c>
      <c r="F1425" s="35" t="s">
        <v>1477</v>
      </c>
      <c r="G1425" s="38" t="s">
        <v>405</v>
      </c>
      <c r="H1425" s="29" t="s">
        <v>396</v>
      </c>
      <c r="I1425" s="35" t="s">
        <v>1757</v>
      </c>
      <c r="J1425" s="35" t="s">
        <v>810</v>
      </c>
      <c r="K1425" s="34" t="s">
        <v>121</v>
      </c>
      <c r="L1425" s="33" t="s">
        <v>142</v>
      </c>
      <c r="M1425" s="38"/>
      <c r="N1425" s="35"/>
      <c r="O1425" s="29" t="s">
        <v>2004</v>
      </c>
      <c r="P1425" s="33" t="s">
        <v>515</v>
      </c>
      <c r="Q1425" s="33" t="s">
        <v>255</v>
      </c>
      <c r="R1425" s="38"/>
      <c r="S1425" s="35"/>
      <c r="T1425" s="38" t="s">
        <v>453</v>
      </c>
      <c r="U1425" s="29" t="s">
        <v>2005</v>
      </c>
      <c r="V1425" s="34" t="s">
        <v>15</v>
      </c>
      <c r="W1425" s="34" t="s">
        <v>407</v>
      </c>
      <c r="X1425" s="33" t="s">
        <v>2006</v>
      </c>
      <c r="Y1425" s="29" t="s">
        <v>2007</v>
      </c>
      <c r="Z1425" s="35">
        <v>2002</v>
      </c>
      <c r="AA1425" s="33" t="s">
        <v>2008</v>
      </c>
      <c r="AB1425" s="29" t="s">
        <v>2009</v>
      </c>
      <c r="AC1425" s="33"/>
      <c r="AD1425" s="97" t="s">
        <v>183</v>
      </c>
    </row>
    <row r="1426" spans="1:30" s="36" customFormat="1" ht="35.15" customHeight="1">
      <c r="A1426" s="39">
        <v>6019</v>
      </c>
      <c r="B1426" s="36" t="s">
        <v>385</v>
      </c>
      <c r="C1426" s="36" t="s">
        <v>1755</v>
      </c>
      <c r="D1426" s="33" t="s">
        <v>73</v>
      </c>
      <c r="E1426" s="33" t="s">
        <v>42</v>
      </c>
      <c r="F1426" s="35" t="s">
        <v>2010</v>
      </c>
      <c r="G1426" s="38" t="s">
        <v>405</v>
      </c>
      <c r="H1426" s="29" t="s">
        <v>396</v>
      </c>
      <c r="I1426" s="35" t="s">
        <v>1757</v>
      </c>
      <c r="J1426" s="35" t="s">
        <v>810</v>
      </c>
      <c r="K1426" s="34" t="s">
        <v>252</v>
      </c>
      <c r="L1426" s="33" t="s">
        <v>142</v>
      </c>
      <c r="M1426" s="38"/>
      <c r="N1426" s="35"/>
      <c r="O1426" s="29" t="s">
        <v>2011</v>
      </c>
      <c r="P1426" s="33" t="s">
        <v>194</v>
      </c>
      <c r="Q1426" s="33" t="s">
        <v>255</v>
      </c>
      <c r="R1426" s="38"/>
      <c r="S1426" s="35"/>
      <c r="T1426" s="38" t="s">
        <v>453</v>
      </c>
      <c r="U1426" s="29" t="s">
        <v>2012</v>
      </c>
      <c r="V1426" s="34" t="s">
        <v>14</v>
      </c>
      <c r="W1426" s="34" t="s">
        <v>388</v>
      </c>
      <c r="X1426" s="33" t="s">
        <v>2013</v>
      </c>
      <c r="Y1426" s="29" t="s">
        <v>2014</v>
      </c>
      <c r="Z1426" s="35">
        <v>2016</v>
      </c>
      <c r="AA1426" s="33" t="s">
        <v>2015</v>
      </c>
      <c r="AB1426" s="29" t="s">
        <v>2016</v>
      </c>
      <c r="AC1426" s="33" t="s">
        <v>2017</v>
      </c>
      <c r="AD1426" s="97" t="s">
        <v>183</v>
      </c>
    </row>
    <row r="1427" spans="1:30" s="36" customFormat="1" ht="35.15" customHeight="1">
      <c r="A1427" s="39">
        <v>6019</v>
      </c>
      <c r="B1427" s="36" t="s">
        <v>385</v>
      </c>
      <c r="C1427" s="36" t="s">
        <v>1755</v>
      </c>
      <c r="D1427" s="33" t="s">
        <v>73</v>
      </c>
      <c r="E1427" s="33" t="s">
        <v>42</v>
      </c>
      <c r="F1427" s="35" t="s">
        <v>2018</v>
      </c>
      <c r="G1427" s="38" t="s">
        <v>405</v>
      </c>
      <c r="H1427" s="29" t="s">
        <v>396</v>
      </c>
      <c r="I1427" s="35" t="s">
        <v>1757</v>
      </c>
      <c r="J1427" s="35" t="s">
        <v>810</v>
      </c>
      <c r="K1427" s="34" t="s">
        <v>252</v>
      </c>
      <c r="L1427" s="33" t="s">
        <v>142</v>
      </c>
      <c r="M1427" s="38"/>
      <c r="N1427" s="35"/>
      <c r="O1427" s="29" t="s">
        <v>2011</v>
      </c>
      <c r="P1427" s="33" t="s">
        <v>193</v>
      </c>
      <c r="Q1427" s="33" t="s">
        <v>197</v>
      </c>
      <c r="R1427" s="38"/>
      <c r="S1427" s="35"/>
      <c r="T1427" s="38" t="s">
        <v>453</v>
      </c>
      <c r="U1427" s="29" t="s">
        <v>2019</v>
      </c>
      <c r="V1427" s="34" t="s">
        <v>14</v>
      </c>
      <c r="W1427" s="34" t="s">
        <v>388</v>
      </c>
      <c r="X1427" s="33" t="s">
        <v>2013</v>
      </c>
      <c r="Y1427" s="29" t="s">
        <v>2014</v>
      </c>
      <c r="Z1427" s="35">
        <v>2017</v>
      </c>
      <c r="AA1427" s="33" t="s">
        <v>2015</v>
      </c>
      <c r="AB1427" s="29" t="s">
        <v>2016</v>
      </c>
      <c r="AC1427" s="33" t="s">
        <v>2017</v>
      </c>
      <c r="AD1427" s="97" t="s">
        <v>183</v>
      </c>
    </row>
    <row r="1428" spans="1:30" s="36" customFormat="1" ht="35.15" customHeight="1">
      <c r="A1428" s="39">
        <v>6019</v>
      </c>
      <c r="B1428" s="36" t="s">
        <v>385</v>
      </c>
      <c r="C1428" s="36" t="s">
        <v>1755</v>
      </c>
      <c r="D1428" s="33" t="s">
        <v>73</v>
      </c>
      <c r="E1428" s="33" t="s">
        <v>42</v>
      </c>
      <c r="F1428" s="35" t="s">
        <v>2020</v>
      </c>
      <c r="G1428" s="38" t="s">
        <v>405</v>
      </c>
      <c r="H1428" s="29" t="s">
        <v>396</v>
      </c>
      <c r="I1428" s="35" t="s">
        <v>1757</v>
      </c>
      <c r="J1428" s="35" t="s">
        <v>810</v>
      </c>
      <c r="K1428" s="34" t="s">
        <v>252</v>
      </c>
      <c r="L1428" s="33" t="s">
        <v>142</v>
      </c>
      <c r="M1428" s="38"/>
      <c r="N1428" s="35"/>
      <c r="O1428" s="29" t="s">
        <v>2011</v>
      </c>
      <c r="P1428" s="33" t="s">
        <v>192</v>
      </c>
      <c r="Q1428" s="33" t="s">
        <v>197</v>
      </c>
      <c r="R1428" s="38" t="s">
        <v>378</v>
      </c>
      <c r="S1428" s="35"/>
      <c r="T1428" s="38" t="s">
        <v>453</v>
      </c>
      <c r="U1428" s="29" t="s">
        <v>2021</v>
      </c>
      <c r="V1428" s="34" t="s">
        <v>14</v>
      </c>
      <c r="W1428" s="34" t="s">
        <v>388</v>
      </c>
      <c r="X1428" s="33" t="s">
        <v>2013</v>
      </c>
      <c r="Y1428" s="29" t="s">
        <v>2014</v>
      </c>
      <c r="Z1428" s="35">
        <v>2018</v>
      </c>
      <c r="AA1428" s="33" t="s">
        <v>2015</v>
      </c>
      <c r="AB1428" s="29" t="s">
        <v>2016</v>
      </c>
      <c r="AC1428" s="33" t="s">
        <v>2017</v>
      </c>
      <c r="AD1428" s="97" t="s">
        <v>183</v>
      </c>
    </row>
    <row r="1429" spans="1:30" s="36" customFormat="1" ht="35.15" customHeight="1">
      <c r="A1429" s="39">
        <v>6019</v>
      </c>
      <c r="B1429" s="36" t="s">
        <v>385</v>
      </c>
      <c r="C1429" s="36" t="s">
        <v>1755</v>
      </c>
      <c r="D1429" s="33" t="s">
        <v>113</v>
      </c>
      <c r="E1429" s="33" t="s">
        <v>1905</v>
      </c>
      <c r="F1429" s="35" t="s">
        <v>2022</v>
      </c>
      <c r="G1429" s="38" t="s">
        <v>394</v>
      </c>
      <c r="H1429" s="29" t="s">
        <v>396</v>
      </c>
      <c r="I1429" s="35" t="s">
        <v>1757</v>
      </c>
      <c r="J1429" s="35" t="s">
        <v>810</v>
      </c>
      <c r="K1429" s="34" t="s">
        <v>252</v>
      </c>
      <c r="L1429" s="33" t="s">
        <v>142</v>
      </c>
      <c r="M1429" s="38"/>
      <c r="N1429" s="35"/>
      <c r="O1429" s="29" t="s">
        <v>2011</v>
      </c>
      <c r="P1429" s="33" t="s">
        <v>191</v>
      </c>
      <c r="Q1429" s="33" t="s">
        <v>396</v>
      </c>
      <c r="R1429" s="38" t="s">
        <v>504</v>
      </c>
      <c r="S1429" s="35" t="s">
        <v>506</v>
      </c>
      <c r="T1429" s="38" t="s">
        <v>453</v>
      </c>
      <c r="U1429" s="29" t="s">
        <v>2021</v>
      </c>
      <c r="V1429" s="34" t="s">
        <v>14</v>
      </c>
      <c r="W1429" s="34" t="s">
        <v>388</v>
      </c>
      <c r="X1429" s="33" t="s">
        <v>2013</v>
      </c>
      <c r="Y1429" s="29" t="s">
        <v>2014</v>
      </c>
      <c r="Z1429" s="35">
        <v>2018</v>
      </c>
      <c r="AA1429" s="33" t="s">
        <v>2015</v>
      </c>
      <c r="AB1429" s="29" t="s">
        <v>2016</v>
      </c>
      <c r="AC1429" s="33" t="s">
        <v>2023</v>
      </c>
      <c r="AD1429" s="97" t="s">
        <v>183</v>
      </c>
    </row>
    <row r="1430" spans="1:30" s="36" customFormat="1" ht="35.15" customHeight="1">
      <c r="A1430" s="39">
        <v>6020</v>
      </c>
      <c r="B1430" s="36" t="s">
        <v>385</v>
      </c>
      <c r="C1430" s="36" t="s">
        <v>1755</v>
      </c>
      <c r="D1430" s="33" t="s">
        <v>116</v>
      </c>
      <c r="E1430" s="33" t="s">
        <v>1894</v>
      </c>
      <c r="F1430" s="35" t="s">
        <v>2024</v>
      </c>
      <c r="G1430" s="38" t="s">
        <v>394</v>
      </c>
      <c r="H1430" s="29"/>
      <c r="I1430" s="35" t="s">
        <v>1757</v>
      </c>
      <c r="J1430" s="35" t="s">
        <v>810</v>
      </c>
      <c r="K1430" s="34"/>
      <c r="L1430" s="33" t="s">
        <v>142</v>
      </c>
      <c r="M1430" s="38"/>
      <c r="N1430" s="35"/>
      <c r="O1430" s="29" t="s">
        <v>2025</v>
      </c>
      <c r="P1430" s="33" t="s">
        <v>191</v>
      </c>
      <c r="Q1430" s="33" t="s">
        <v>396</v>
      </c>
      <c r="R1430" s="38" t="s">
        <v>378</v>
      </c>
      <c r="S1430" s="35" t="s">
        <v>640</v>
      </c>
      <c r="T1430" s="38" t="s">
        <v>453</v>
      </c>
      <c r="U1430" s="34" t="s">
        <v>2026</v>
      </c>
      <c r="V1430" s="34" t="s">
        <v>14</v>
      </c>
      <c r="W1430" s="34" t="s">
        <v>1773</v>
      </c>
      <c r="X1430" s="33" t="s">
        <v>2027</v>
      </c>
      <c r="Y1430" s="29" t="s">
        <v>2028</v>
      </c>
      <c r="Z1430" s="35">
        <v>2014</v>
      </c>
      <c r="AA1430" s="33" t="s">
        <v>2029</v>
      </c>
      <c r="AB1430" s="29" t="s">
        <v>2030</v>
      </c>
      <c r="AC1430" s="33" t="s">
        <v>2031</v>
      </c>
      <c r="AD1430" s="97" t="s">
        <v>183</v>
      </c>
    </row>
    <row r="1431" spans="1:30" s="36" customFormat="1" ht="35.15" customHeight="1">
      <c r="A1431" s="39">
        <v>6020</v>
      </c>
      <c r="B1431" s="36" t="s">
        <v>385</v>
      </c>
      <c r="C1431" s="36" t="s">
        <v>1755</v>
      </c>
      <c r="D1431" s="33" t="s">
        <v>116</v>
      </c>
      <c r="E1431" s="33" t="s">
        <v>1894</v>
      </c>
      <c r="F1431" s="35" t="s">
        <v>2032</v>
      </c>
      <c r="G1431" s="38" t="s">
        <v>394</v>
      </c>
      <c r="H1431" s="29"/>
      <c r="I1431" s="35" t="s">
        <v>1757</v>
      </c>
      <c r="J1431" s="35" t="s">
        <v>810</v>
      </c>
      <c r="K1431" s="34"/>
      <c r="L1431" s="33"/>
      <c r="M1431" s="38"/>
      <c r="N1431" s="35"/>
      <c r="O1431" s="29" t="s">
        <v>2025</v>
      </c>
      <c r="P1431" s="33" t="s">
        <v>515</v>
      </c>
      <c r="Q1431" s="33" t="s">
        <v>396</v>
      </c>
      <c r="R1431" s="38" t="s">
        <v>504</v>
      </c>
      <c r="S1431" s="35"/>
      <c r="T1431" s="38" t="s">
        <v>453</v>
      </c>
      <c r="U1431" s="34" t="s">
        <v>2033</v>
      </c>
      <c r="V1431" s="34" t="s">
        <v>14</v>
      </c>
      <c r="W1431" s="34" t="s">
        <v>1773</v>
      </c>
      <c r="X1431" s="33" t="s">
        <v>2027</v>
      </c>
      <c r="Y1431" s="29" t="s">
        <v>2028</v>
      </c>
      <c r="Z1431" s="35">
        <v>2014</v>
      </c>
      <c r="AA1431" s="33" t="s">
        <v>2029</v>
      </c>
      <c r="AB1431" s="29" t="s">
        <v>2030</v>
      </c>
      <c r="AC1431" s="33" t="s">
        <v>2034</v>
      </c>
      <c r="AD1431" s="97" t="s">
        <v>183</v>
      </c>
    </row>
    <row r="1432" spans="1:30" s="36" customFormat="1" ht="35.15" customHeight="1">
      <c r="A1432" s="39">
        <v>6020</v>
      </c>
      <c r="B1432" s="36" t="s">
        <v>385</v>
      </c>
      <c r="C1432" s="36" t="s">
        <v>1755</v>
      </c>
      <c r="D1432" s="33" t="s">
        <v>73</v>
      </c>
      <c r="E1432" s="33" t="s">
        <v>42</v>
      </c>
      <c r="F1432" s="35" t="s">
        <v>2035</v>
      </c>
      <c r="G1432" s="38"/>
      <c r="H1432" s="29"/>
      <c r="I1432" s="35" t="s">
        <v>1757</v>
      </c>
      <c r="J1432" s="35" t="s">
        <v>810</v>
      </c>
      <c r="K1432" s="34"/>
      <c r="L1432" s="33"/>
      <c r="M1432" s="38"/>
      <c r="N1432" s="35"/>
      <c r="O1432" s="29" t="s">
        <v>2025</v>
      </c>
      <c r="P1432" s="33" t="s">
        <v>515</v>
      </c>
      <c r="Q1432" s="33" t="s">
        <v>255</v>
      </c>
      <c r="R1432" s="38"/>
      <c r="S1432" s="35"/>
      <c r="T1432" s="38" t="s">
        <v>453</v>
      </c>
      <c r="U1432" s="34" t="s">
        <v>2036</v>
      </c>
      <c r="V1432" s="34" t="s">
        <v>14</v>
      </c>
      <c r="W1432" s="34" t="s">
        <v>1773</v>
      </c>
      <c r="X1432" s="33" t="s">
        <v>2027</v>
      </c>
      <c r="Y1432" s="29" t="s">
        <v>2028</v>
      </c>
      <c r="Z1432" s="35">
        <v>2014</v>
      </c>
      <c r="AA1432" s="33" t="s">
        <v>2029</v>
      </c>
      <c r="AB1432" s="29" t="s">
        <v>2030</v>
      </c>
      <c r="AC1432" s="33" t="s">
        <v>2034</v>
      </c>
      <c r="AD1432" s="97" t="s">
        <v>183</v>
      </c>
    </row>
    <row r="1433" spans="1:30" s="36" customFormat="1" ht="35.15" customHeight="1">
      <c r="A1433" s="39">
        <v>6020</v>
      </c>
      <c r="B1433" s="36" t="s">
        <v>385</v>
      </c>
      <c r="C1433" s="36" t="s">
        <v>1755</v>
      </c>
      <c r="D1433" s="33" t="s">
        <v>73</v>
      </c>
      <c r="E1433" s="33" t="s">
        <v>42</v>
      </c>
      <c r="F1433" s="35" t="s">
        <v>2037</v>
      </c>
      <c r="G1433" s="38"/>
      <c r="H1433" s="29"/>
      <c r="I1433" s="35" t="s">
        <v>1757</v>
      </c>
      <c r="J1433" s="35" t="s">
        <v>810</v>
      </c>
      <c r="K1433" s="34"/>
      <c r="L1433" s="33"/>
      <c r="M1433" s="38"/>
      <c r="N1433" s="35"/>
      <c r="O1433" s="29" t="s">
        <v>2025</v>
      </c>
      <c r="P1433" s="33" t="s">
        <v>191</v>
      </c>
      <c r="Q1433" s="33" t="s">
        <v>197</v>
      </c>
      <c r="R1433" s="38" t="s">
        <v>378</v>
      </c>
      <c r="S1433" s="35"/>
      <c r="T1433" s="38" t="s">
        <v>453</v>
      </c>
      <c r="U1433" s="34" t="s">
        <v>2038</v>
      </c>
      <c r="V1433" s="34" t="s">
        <v>14</v>
      </c>
      <c r="W1433" s="34" t="s">
        <v>1773</v>
      </c>
      <c r="X1433" s="33" t="s">
        <v>2027</v>
      </c>
      <c r="Y1433" s="29" t="s">
        <v>2028</v>
      </c>
      <c r="Z1433" s="35">
        <v>2014</v>
      </c>
      <c r="AA1433" s="33" t="s">
        <v>2029</v>
      </c>
      <c r="AB1433" s="29" t="s">
        <v>2030</v>
      </c>
      <c r="AC1433" s="33" t="s">
        <v>2039</v>
      </c>
      <c r="AD1433" s="97" t="s">
        <v>183</v>
      </c>
    </row>
    <row r="1434" spans="1:30" s="36" customFormat="1" ht="35.15" customHeight="1">
      <c r="A1434" s="39">
        <v>6021</v>
      </c>
      <c r="B1434" s="36" t="s">
        <v>385</v>
      </c>
      <c r="C1434" s="36" t="s">
        <v>1755</v>
      </c>
      <c r="D1434" s="33" t="s">
        <v>73</v>
      </c>
      <c r="E1434" s="33" t="s">
        <v>42</v>
      </c>
      <c r="F1434" s="35"/>
      <c r="G1434" s="38" t="s">
        <v>405</v>
      </c>
      <c r="H1434" s="29" t="s">
        <v>2040</v>
      </c>
      <c r="I1434" s="35" t="s">
        <v>1792</v>
      </c>
      <c r="J1434" s="35" t="s">
        <v>2041</v>
      </c>
      <c r="K1434" s="34" t="s">
        <v>121</v>
      </c>
      <c r="L1434" s="33" t="s">
        <v>145</v>
      </c>
      <c r="M1434" s="38"/>
      <c r="N1434" s="35"/>
      <c r="O1434" s="29" t="s">
        <v>2042</v>
      </c>
      <c r="P1434" s="33" t="s">
        <v>515</v>
      </c>
      <c r="Q1434" s="33" t="s">
        <v>396</v>
      </c>
      <c r="R1434" s="38"/>
      <c r="S1434" s="35"/>
      <c r="T1434" s="34" t="s">
        <v>507</v>
      </c>
      <c r="V1434" s="34" t="s">
        <v>14</v>
      </c>
      <c r="W1434" s="34" t="s">
        <v>1773</v>
      </c>
      <c r="X1434" s="33" t="s">
        <v>2043</v>
      </c>
      <c r="Y1434" s="29" t="s">
        <v>2044</v>
      </c>
      <c r="Z1434" s="35">
        <v>1980</v>
      </c>
      <c r="AA1434" s="33" t="s">
        <v>2045</v>
      </c>
      <c r="AB1434" s="29" t="s">
        <v>2046</v>
      </c>
      <c r="AC1434" s="33"/>
      <c r="AD1434" s="97" t="s">
        <v>184</v>
      </c>
    </row>
    <row r="1435" spans="1:30" s="36" customFormat="1" ht="35.15" customHeight="1">
      <c r="A1435" s="39">
        <v>6021</v>
      </c>
      <c r="B1435" s="36" t="s">
        <v>385</v>
      </c>
      <c r="C1435" s="36" t="s">
        <v>1755</v>
      </c>
      <c r="D1435" s="33" t="s">
        <v>73</v>
      </c>
      <c r="E1435" s="33" t="s">
        <v>42</v>
      </c>
      <c r="F1435" s="35"/>
      <c r="G1435" s="38" t="s">
        <v>405</v>
      </c>
      <c r="H1435" s="29" t="s">
        <v>2040</v>
      </c>
      <c r="I1435" s="35" t="s">
        <v>1792</v>
      </c>
      <c r="J1435" s="35" t="s">
        <v>2041</v>
      </c>
      <c r="K1435" s="34" t="s">
        <v>121</v>
      </c>
      <c r="L1435" s="33" t="s">
        <v>147</v>
      </c>
      <c r="M1435" s="38"/>
      <c r="N1435" s="35"/>
      <c r="O1435" s="29" t="s">
        <v>2042</v>
      </c>
      <c r="P1435" s="33" t="s">
        <v>515</v>
      </c>
      <c r="Q1435" s="33" t="s">
        <v>396</v>
      </c>
      <c r="R1435" s="38"/>
      <c r="S1435" s="35"/>
      <c r="T1435" s="34" t="s">
        <v>507</v>
      </c>
      <c r="V1435" s="34" t="s">
        <v>14</v>
      </c>
      <c r="W1435" s="34" t="s">
        <v>1773</v>
      </c>
      <c r="X1435" s="33" t="s">
        <v>2043</v>
      </c>
      <c r="Y1435" s="29" t="s">
        <v>2044</v>
      </c>
      <c r="Z1435" s="35">
        <v>1980</v>
      </c>
      <c r="AA1435" s="33" t="s">
        <v>2045</v>
      </c>
      <c r="AB1435" s="29" t="s">
        <v>2046</v>
      </c>
      <c r="AC1435" s="33"/>
      <c r="AD1435" s="97" t="s">
        <v>184</v>
      </c>
    </row>
    <row r="1436" spans="1:30" s="36" customFormat="1" ht="35.15" customHeight="1">
      <c r="A1436" s="39">
        <v>6021</v>
      </c>
      <c r="B1436" s="36" t="s">
        <v>385</v>
      </c>
      <c r="C1436" s="36" t="s">
        <v>1755</v>
      </c>
      <c r="D1436" s="33" t="s">
        <v>1982</v>
      </c>
      <c r="E1436" s="33" t="s">
        <v>1983</v>
      </c>
      <c r="F1436" s="35" t="s">
        <v>2047</v>
      </c>
      <c r="G1436" s="38" t="s">
        <v>405</v>
      </c>
      <c r="H1436" s="29" t="s">
        <v>2040</v>
      </c>
      <c r="I1436" s="35" t="s">
        <v>1792</v>
      </c>
      <c r="J1436" s="35" t="s">
        <v>2041</v>
      </c>
      <c r="K1436" s="34" t="s">
        <v>121</v>
      </c>
      <c r="L1436" s="33" t="s">
        <v>145</v>
      </c>
      <c r="M1436" s="38"/>
      <c r="N1436" s="35"/>
      <c r="O1436" s="29" t="s">
        <v>2042</v>
      </c>
      <c r="P1436" s="33" t="s">
        <v>515</v>
      </c>
      <c r="Q1436" s="33" t="s">
        <v>396</v>
      </c>
      <c r="R1436" s="38"/>
      <c r="S1436" s="35"/>
      <c r="T1436" s="34" t="s">
        <v>507</v>
      </c>
      <c r="V1436" s="34" t="s">
        <v>14</v>
      </c>
      <c r="W1436" s="34" t="s">
        <v>1773</v>
      </c>
      <c r="X1436" s="33" t="s">
        <v>2043</v>
      </c>
      <c r="Y1436" s="29" t="s">
        <v>2044</v>
      </c>
      <c r="Z1436" s="35">
        <v>1980</v>
      </c>
      <c r="AA1436" s="33" t="s">
        <v>2045</v>
      </c>
      <c r="AB1436" s="29" t="s">
        <v>2046</v>
      </c>
      <c r="AC1436" s="33"/>
      <c r="AD1436" s="97" t="s">
        <v>184</v>
      </c>
    </row>
    <row r="1437" spans="1:30" s="36" customFormat="1" ht="35.15" customHeight="1">
      <c r="A1437" s="39">
        <v>6021</v>
      </c>
      <c r="B1437" s="36" t="s">
        <v>385</v>
      </c>
      <c r="C1437" s="36" t="s">
        <v>1755</v>
      </c>
      <c r="D1437" s="33" t="s">
        <v>1982</v>
      </c>
      <c r="E1437" s="33" t="s">
        <v>1983</v>
      </c>
      <c r="F1437" s="35" t="s">
        <v>2047</v>
      </c>
      <c r="G1437" s="38" t="s">
        <v>405</v>
      </c>
      <c r="H1437" s="29" t="s">
        <v>2040</v>
      </c>
      <c r="I1437" s="35" t="s">
        <v>1792</v>
      </c>
      <c r="J1437" s="35" t="s">
        <v>2041</v>
      </c>
      <c r="K1437" s="34" t="s">
        <v>121</v>
      </c>
      <c r="L1437" s="33" t="s">
        <v>147</v>
      </c>
      <c r="M1437" s="38"/>
      <c r="N1437" s="35"/>
      <c r="O1437" s="29" t="s">
        <v>2042</v>
      </c>
      <c r="P1437" s="33" t="s">
        <v>515</v>
      </c>
      <c r="Q1437" s="33" t="s">
        <v>396</v>
      </c>
      <c r="R1437" s="38"/>
      <c r="S1437" s="35"/>
      <c r="T1437" s="34" t="s">
        <v>507</v>
      </c>
      <c r="V1437" s="34" t="s">
        <v>14</v>
      </c>
      <c r="W1437" s="34" t="s">
        <v>1773</v>
      </c>
      <c r="X1437" s="33" t="s">
        <v>2043</v>
      </c>
      <c r="Y1437" s="29" t="s">
        <v>2044</v>
      </c>
      <c r="Z1437" s="35">
        <v>1980</v>
      </c>
      <c r="AA1437" s="33" t="s">
        <v>2045</v>
      </c>
      <c r="AB1437" s="29" t="s">
        <v>2046</v>
      </c>
      <c r="AC1437" s="33"/>
      <c r="AD1437" s="97" t="s">
        <v>184</v>
      </c>
    </row>
    <row r="1438" spans="1:30" s="36" customFormat="1" ht="35.15" customHeight="1">
      <c r="A1438" s="39">
        <v>6021</v>
      </c>
      <c r="B1438" s="36" t="s">
        <v>385</v>
      </c>
      <c r="C1438" s="36" t="s">
        <v>1755</v>
      </c>
      <c r="D1438" s="33" t="s">
        <v>105</v>
      </c>
      <c r="E1438" s="33" t="s">
        <v>2048</v>
      </c>
      <c r="F1438" s="35" t="s">
        <v>2049</v>
      </c>
      <c r="G1438" s="38" t="s">
        <v>405</v>
      </c>
      <c r="H1438" s="29" t="s">
        <v>2040</v>
      </c>
      <c r="I1438" s="35" t="s">
        <v>1792</v>
      </c>
      <c r="J1438" s="35" t="s">
        <v>2041</v>
      </c>
      <c r="K1438" s="34" t="s">
        <v>121</v>
      </c>
      <c r="L1438" s="33" t="s">
        <v>147</v>
      </c>
      <c r="M1438" s="38"/>
      <c r="N1438" s="35"/>
      <c r="O1438" s="29" t="s">
        <v>2042</v>
      </c>
      <c r="P1438" s="33" t="s">
        <v>515</v>
      </c>
      <c r="Q1438" s="33" t="s">
        <v>396</v>
      </c>
      <c r="R1438" s="38"/>
      <c r="S1438" s="35"/>
      <c r="T1438" s="34" t="s">
        <v>507</v>
      </c>
      <c r="V1438" s="34" t="s">
        <v>14</v>
      </c>
      <c r="W1438" s="34" t="s">
        <v>1773</v>
      </c>
      <c r="X1438" s="33" t="s">
        <v>2043</v>
      </c>
      <c r="Y1438" s="29" t="s">
        <v>2044</v>
      </c>
      <c r="Z1438" s="35">
        <v>1980</v>
      </c>
      <c r="AA1438" s="33" t="s">
        <v>2045</v>
      </c>
      <c r="AB1438" s="29" t="s">
        <v>2046</v>
      </c>
      <c r="AC1438" s="33"/>
      <c r="AD1438" s="97" t="s">
        <v>184</v>
      </c>
    </row>
    <row r="1439" spans="1:30" s="36" customFormat="1" ht="35.15" customHeight="1">
      <c r="A1439" s="39">
        <v>6021</v>
      </c>
      <c r="B1439" s="36" t="s">
        <v>385</v>
      </c>
      <c r="C1439" s="36" t="s">
        <v>1755</v>
      </c>
      <c r="D1439" s="33" t="s">
        <v>105</v>
      </c>
      <c r="E1439" s="33" t="s">
        <v>2048</v>
      </c>
      <c r="F1439" s="35" t="s">
        <v>2049</v>
      </c>
      <c r="G1439" s="38" t="s">
        <v>405</v>
      </c>
      <c r="H1439" s="29" t="s">
        <v>2040</v>
      </c>
      <c r="I1439" s="35" t="s">
        <v>1792</v>
      </c>
      <c r="J1439" s="35" t="s">
        <v>2041</v>
      </c>
      <c r="K1439" s="34" t="s">
        <v>121</v>
      </c>
      <c r="L1439" s="33" t="s">
        <v>145</v>
      </c>
      <c r="M1439" s="38"/>
      <c r="N1439" s="35"/>
      <c r="O1439" s="29" t="s">
        <v>2042</v>
      </c>
      <c r="P1439" s="33" t="s">
        <v>515</v>
      </c>
      <c r="Q1439" s="33" t="s">
        <v>396</v>
      </c>
      <c r="R1439" s="38"/>
      <c r="S1439" s="35"/>
      <c r="T1439" s="34" t="s">
        <v>507</v>
      </c>
      <c r="V1439" s="34" t="s">
        <v>14</v>
      </c>
      <c r="W1439" s="34" t="s">
        <v>1773</v>
      </c>
      <c r="X1439" s="33" t="s">
        <v>2043</v>
      </c>
      <c r="Y1439" s="29" t="s">
        <v>2044</v>
      </c>
      <c r="Z1439" s="35">
        <v>1980</v>
      </c>
      <c r="AA1439" s="33" t="s">
        <v>2045</v>
      </c>
      <c r="AB1439" s="29" t="s">
        <v>2046</v>
      </c>
      <c r="AC1439" s="33"/>
      <c r="AD1439" s="97" t="s">
        <v>184</v>
      </c>
    </row>
    <row r="1440" spans="1:30" s="36" customFormat="1" ht="35.15" customHeight="1">
      <c r="A1440" s="39">
        <v>6021</v>
      </c>
      <c r="B1440" s="36" t="s">
        <v>385</v>
      </c>
      <c r="C1440" s="36" t="s">
        <v>1755</v>
      </c>
      <c r="D1440" s="33" t="s">
        <v>79</v>
      </c>
      <c r="E1440" s="33" t="s">
        <v>47</v>
      </c>
      <c r="F1440" s="35" t="s">
        <v>2050</v>
      </c>
      <c r="G1440" s="38" t="s">
        <v>405</v>
      </c>
      <c r="H1440" s="29" t="s">
        <v>2040</v>
      </c>
      <c r="I1440" s="35" t="s">
        <v>1792</v>
      </c>
      <c r="J1440" s="35" t="s">
        <v>2041</v>
      </c>
      <c r="K1440" s="34" t="s">
        <v>121</v>
      </c>
      <c r="L1440" s="33" t="s">
        <v>145</v>
      </c>
      <c r="M1440" s="38"/>
      <c r="N1440" s="35"/>
      <c r="O1440" s="29" t="s">
        <v>2042</v>
      </c>
      <c r="P1440" s="33" t="s">
        <v>515</v>
      </c>
      <c r="Q1440" s="33" t="s">
        <v>396</v>
      </c>
      <c r="R1440" s="38"/>
      <c r="S1440" s="35"/>
      <c r="T1440" s="34" t="s">
        <v>507</v>
      </c>
      <c r="V1440" s="34" t="s">
        <v>14</v>
      </c>
      <c r="W1440" s="34" t="s">
        <v>1773</v>
      </c>
      <c r="X1440" s="33" t="s">
        <v>2043</v>
      </c>
      <c r="Y1440" s="29" t="s">
        <v>2044</v>
      </c>
      <c r="Z1440" s="35">
        <v>1980</v>
      </c>
      <c r="AA1440" s="33" t="s">
        <v>2045</v>
      </c>
      <c r="AB1440" s="29" t="s">
        <v>2046</v>
      </c>
      <c r="AC1440" s="33"/>
      <c r="AD1440" s="97" t="s">
        <v>184</v>
      </c>
    </row>
    <row r="1441" spans="1:30" s="36" customFormat="1" ht="35.15" customHeight="1">
      <c r="A1441" s="39">
        <v>6021</v>
      </c>
      <c r="B1441" s="36" t="s">
        <v>385</v>
      </c>
      <c r="C1441" s="36" t="s">
        <v>1755</v>
      </c>
      <c r="D1441" s="33" t="s">
        <v>84</v>
      </c>
      <c r="E1441" s="33" t="s">
        <v>1877</v>
      </c>
      <c r="F1441" s="35" t="s">
        <v>2051</v>
      </c>
      <c r="G1441" s="38" t="s">
        <v>405</v>
      </c>
      <c r="H1441" s="29" t="s">
        <v>2040</v>
      </c>
      <c r="I1441" s="35" t="s">
        <v>1792</v>
      </c>
      <c r="J1441" s="35" t="s">
        <v>2041</v>
      </c>
      <c r="K1441" s="34" t="s">
        <v>121</v>
      </c>
      <c r="L1441" s="33" t="s">
        <v>145</v>
      </c>
      <c r="M1441" s="38"/>
      <c r="N1441" s="35"/>
      <c r="O1441" s="29" t="s">
        <v>2042</v>
      </c>
      <c r="P1441" s="33" t="s">
        <v>515</v>
      </c>
      <c r="Q1441" s="33" t="s">
        <v>396</v>
      </c>
      <c r="R1441" s="38"/>
      <c r="S1441" s="35"/>
      <c r="T1441" s="34" t="s">
        <v>507</v>
      </c>
      <c r="V1441" s="34" t="s">
        <v>14</v>
      </c>
      <c r="W1441" s="34" t="s">
        <v>1773</v>
      </c>
      <c r="X1441" s="33" t="s">
        <v>2043</v>
      </c>
      <c r="Y1441" s="29" t="s">
        <v>2044</v>
      </c>
      <c r="Z1441" s="35">
        <v>1980</v>
      </c>
      <c r="AA1441" s="33" t="s">
        <v>2045</v>
      </c>
      <c r="AB1441" s="29" t="s">
        <v>2046</v>
      </c>
      <c r="AC1441" s="33"/>
      <c r="AD1441" s="97" t="s">
        <v>184</v>
      </c>
    </row>
    <row r="1442" spans="1:30" s="36" customFormat="1" ht="35.15" customHeight="1">
      <c r="A1442" s="39">
        <v>6021</v>
      </c>
      <c r="B1442" s="36" t="s">
        <v>385</v>
      </c>
      <c r="C1442" s="36" t="s">
        <v>1755</v>
      </c>
      <c r="D1442" s="33" t="s">
        <v>72</v>
      </c>
      <c r="E1442" s="33" t="s">
        <v>2052</v>
      </c>
      <c r="F1442" s="35" t="s">
        <v>2051</v>
      </c>
      <c r="G1442" s="38" t="s">
        <v>405</v>
      </c>
      <c r="H1442" s="29" t="s">
        <v>2040</v>
      </c>
      <c r="I1442" s="35" t="s">
        <v>1792</v>
      </c>
      <c r="J1442" s="35" t="s">
        <v>2041</v>
      </c>
      <c r="K1442" s="34" t="s">
        <v>121</v>
      </c>
      <c r="L1442" s="33" t="s">
        <v>145</v>
      </c>
      <c r="M1442" s="38"/>
      <c r="N1442" s="35"/>
      <c r="O1442" s="29" t="s">
        <v>2042</v>
      </c>
      <c r="P1442" s="33" t="s">
        <v>515</v>
      </c>
      <c r="Q1442" s="33" t="s">
        <v>396</v>
      </c>
      <c r="R1442" s="38"/>
      <c r="S1442" s="35"/>
      <c r="T1442" s="34" t="s">
        <v>507</v>
      </c>
      <c r="V1442" s="34" t="s">
        <v>14</v>
      </c>
      <c r="W1442" s="34" t="s">
        <v>1773</v>
      </c>
      <c r="X1442" s="33" t="s">
        <v>2043</v>
      </c>
      <c r="Y1442" s="29" t="s">
        <v>2044</v>
      </c>
      <c r="Z1442" s="35">
        <v>1980</v>
      </c>
      <c r="AA1442" s="33" t="s">
        <v>2045</v>
      </c>
      <c r="AB1442" s="29" t="s">
        <v>2046</v>
      </c>
      <c r="AC1442" s="33"/>
      <c r="AD1442" s="97" t="s">
        <v>184</v>
      </c>
    </row>
    <row r="1443" spans="1:30" s="36" customFormat="1" ht="35.15" customHeight="1">
      <c r="A1443" s="39">
        <v>6021</v>
      </c>
      <c r="B1443" s="36" t="s">
        <v>385</v>
      </c>
      <c r="C1443" s="36" t="s">
        <v>1755</v>
      </c>
      <c r="D1443" s="33" t="s">
        <v>85</v>
      </c>
      <c r="E1443" s="33" t="s">
        <v>1980</v>
      </c>
      <c r="F1443" s="35" t="s">
        <v>2051</v>
      </c>
      <c r="G1443" s="38" t="s">
        <v>405</v>
      </c>
      <c r="H1443" s="29" t="s">
        <v>2040</v>
      </c>
      <c r="I1443" s="35" t="s">
        <v>1792</v>
      </c>
      <c r="J1443" s="35" t="s">
        <v>2041</v>
      </c>
      <c r="K1443" s="34" t="s">
        <v>121</v>
      </c>
      <c r="L1443" s="33" t="s">
        <v>147</v>
      </c>
      <c r="M1443" s="38"/>
      <c r="N1443" s="35"/>
      <c r="O1443" s="29" t="s">
        <v>2042</v>
      </c>
      <c r="P1443" s="33" t="s">
        <v>515</v>
      </c>
      <c r="Q1443" s="33" t="s">
        <v>396</v>
      </c>
      <c r="R1443" s="38"/>
      <c r="S1443" s="35"/>
      <c r="T1443" s="34" t="s">
        <v>507</v>
      </c>
      <c r="V1443" s="34" t="s">
        <v>14</v>
      </c>
      <c r="W1443" s="34" t="s">
        <v>1773</v>
      </c>
      <c r="X1443" s="33" t="s">
        <v>2043</v>
      </c>
      <c r="Y1443" s="29" t="s">
        <v>2044</v>
      </c>
      <c r="Z1443" s="35">
        <v>1980</v>
      </c>
      <c r="AA1443" s="33" t="s">
        <v>2045</v>
      </c>
      <c r="AB1443" s="29" t="s">
        <v>2046</v>
      </c>
      <c r="AC1443" s="33"/>
      <c r="AD1443" s="97" t="s">
        <v>184</v>
      </c>
    </row>
    <row r="1444" spans="1:30" s="36" customFormat="1" ht="35.15" customHeight="1">
      <c r="A1444" s="39">
        <v>6021</v>
      </c>
      <c r="B1444" s="36" t="s">
        <v>385</v>
      </c>
      <c r="C1444" s="36" t="s">
        <v>1755</v>
      </c>
      <c r="D1444" s="33" t="s">
        <v>78</v>
      </c>
      <c r="E1444" s="33" t="s">
        <v>46</v>
      </c>
      <c r="F1444" s="35" t="s">
        <v>2051</v>
      </c>
      <c r="G1444" s="38" t="s">
        <v>405</v>
      </c>
      <c r="H1444" s="29" t="s">
        <v>2040</v>
      </c>
      <c r="I1444" s="35" t="s">
        <v>1792</v>
      </c>
      <c r="J1444" s="35" t="s">
        <v>2041</v>
      </c>
      <c r="K1444" s="34" t="s">
        <v>121</v>
      </c>
      <c r="L1444" s="33" t="s">
        <v>147</v>
      </c>
      <c r="M1444" s="38"/>
      <c r="N1444" s="35"/>
      <c r="O1444" s="29" t="s">
        <v>2042</v>
      </c>
      <c r="P1444" s="33" t="s">
        <v>515</v>
      </c>
      <c r="Q1444" s="33" t="s">
        <v>396</v>
      </c>
      <c r="R1444" s="38"/>
      <c r="S1444" s="35"/>
      <c r="T1444" s="34" t="s">
        <v>507</v>
      </c>
      <c r="V1444" s="34" t="s">
        <v>14</v>
      </c>
      <c r="W1444" s="34" t="s">
        <v>1773</v>
      </c>
      <c r="X1444" s="33" t="s">
        <v>2043</v>
      </c>
      <c r="Y1444" s="29" t="s">
        <v>2044</v>
      </c>
      <c r="Z1444" s="35">
        <v>1980</v>
      </c>
      <c r="AA1444" s="33" t="s">
        <v>2045</v>
      </c>
      <c r="AB1444" s="29" t="s">
        <v>2046</v>
      </c>
      <c r="AC1444" s="33"/>
      <c r="AD1444" s="97" t="s">
        <v>184</v>
      </c>
    </row>
    <row r="1445" spans="1:30" s="36" customFormat="1" ht="35.15" customHeight="1">
      <c r="A1445" s="39">
        <v>6022</v>
      </c>
      <c r="B1445" s="36" t="s">
        <v>385</v>
      </c>
      <c r="C1445" s="36" t="s">
        <v>1755</v>
      </c>
      <c r="D1445" s="33" t="s">
        <v>73</v>
      </c>
      <c r="E1445" s="33" t="s">
        <v>42</v>
      </c>
      <c r="F1445" s="35"/>
      <c r="G1445" s="38" t="s">
        <v>405</v>
      </c>
      <c r="H1445" s="29"/>
      <c r="I1445" s="35"/>
      <c r="J1445" s="35"/>
      <c r="K1445" s="34"/>
      <c r="L1445" s="33"/>
      <c r="M1445" s="38"/>
      <c r="N1445" s="35"/>
      <c r="O1445" s="29"/>
      <c r="P1445" s="33"/>
      <c r="Q1445" s="33"/>
      <c r="R1445" s="38"/>
      <c r="S1445" s="35"/>
      <c r="T1445" s="38"/>
      <c r="U1445" s="34"/>
      <c r="V1445" s="34" t="s">
        <v>14</v>
      </c>
      <c r="W1445" s="34" t="s">
        <v>1773</v>
      </c>
      <c r="X1445" s="33" t="s">
        <v>2053</v>
      </c>
      <c r="Y1445" s="29" t="s">
        <v>2054</v>
      </c>
      <c r="Z1445" s="35">
        <v>1976</v>
      </c>
      <c r="AA1445" s="33" t="s">
        <v>2055</v>
      </c>
      <c r="AB1445" s="29"/>
      <c r="AC1445" s="33"/>
      <c r="AD1445" s="97"/>
    </row>
    <row r="1446" spans="1:30" s="36" customFormat="1">
      <c r="A1446" s="39">
        <v>6023</v>
      </c>
      <c r="B1446" s="36" t="s">
        <v>385</v>
      </c>
      <c r="C1446" s="36" t="s">
        <v>1755</v>
      </c>
      <c r="D1446" s="33" t="s">
        <v>73</v>
      </c>
      <c r="E1446" s="33" t="s">
        <v>42</v>
      </c>
      <c r="F1446" s="35" t="s">
        <v>2056</v>
      </c>
      <c r="G1446" s="38" t="s">
        <v>405</v>
      </c>
      <c r="H1446" s="29" t="s">
        <v>2057</v>
      </c>
      <c r="I1446" s="35" t="s">
        <v>1757</v>
      </c>
      <c r="J1446" s="35" t="s">
        <v>551</v>
      </c>
      <c r="K1446" s="34" t="s">
        <v>252</v>
      </c>
      <c r="L1446" s="33" t="s">
        <v>172</v>
      </c>
      <c r="M1446" s="38"/>
      <c r="N1446" s="35"/>
      <c r="O1446" s="29" t="s">
        <v>2058</v>
      </c>
      <c r="P1446" s="33" t="s">
        <v>515</v>
      </c>
      <c r="Q1446" s="33" t="s">
        <v>396</v>
      </c>
      <c r="R1446" s="38"/>
      <c r="S1446" s="35"/>
      <c r="T1446" s="38" t="s">
        <v>507</v>
      </c>
      <c r="U1446" s="34" t="s">
        <v>2059</v>
      </c>
      <c r="V1446" s="34" t="s">
        <v>14</v>
      </c>
      <c r="W1446" s="34" t="s">
        <v>1773</v>
      </c>
      <c r="X1446" s="33" t="s">
        <v>2060</v>
      </c>
      <c r="Y1446" s="29" t="s">
        <v>2061</v>
      </c>
      <c r="Z1446" s="35">
        <v>1983</v>
      </c>
      <c r="AA1446" s="33" t="s">
        <v>2062</v>
      </c>
      <c r="AB1446" s="29" t="s">
        <v>2063</v>
      </c>
      <c r="AC1446" s="33"/>
      <c r="AD1446" s="97" t="s">
        <v>184</v>
      </c>
    </row>
    <row r="1447" spans="1:30" s="36" customFormat="1">
      <c r="A1447" s="39">
        <v>6023</v>
      </c>
      <c r="B1447" s="36" t="s">
        <v>385</v>
      </c>
      <c r="C1447" s="36" t="s">
        <v>1755</v>
      </c>
      <c r="D1447" s="33" t="s">
        <v>73</v>
      </c>
      <c r="E1447" s="33" t="s">
        <v>42</v>
      </c>
      <c r="F1447" s="35" t="s">
        <v>2056</v>
      </c>
      <c r="G1447" s="38" t="s">
        <v>405</v>
      </c>
      <c r="H1447" s="29" t="s">
        <v>2057</v>
      </c>
      <c r="I1447" s="35" t="s">
        <v>1757</v>
      </c>
      <c r="J1447" s="35" t="s">
        <v>551</v>
      </c>
      <c r="K1447" s="34" t="s">
        <v>252</v>
      </c>
      <c r="L1447" s="33" t="s">
        <v>147</v>
      </c>
      <c r="M1447" s="38"/>
      <c r="N1447" s="35"/>
      <c r="O1447" s="29" t="s">
        <v>2058</v>
      </c>
      <c r="P1447" s="33" t="s">
        <v>515</v>
      </c>
      <c r="Q1447" s="33" t="s">
        <v>396</v>
      </c>
      <c r="R1447" s="38"/>
      <c r="S1447" s="35"/>
      <c r="T1447" s="38" t="s">
        <v>507</v>
      </c>
      <c r="U1447" s="34" t="s">
        <v>2064</v>
      </c>
      <c r="V1447" s="34" t="s">
        <v>14</v>
      </c>
      <c r="W1447" s="34" t="s">
        <v>1773</v>
      </c>
      <c r="X1447" s="33" t="s">
        <v>2060</v>
      </c>
      <c r="Y1447" s="29" t="s">
        <v>2061</v>
      </c>
      <c r="Z1447" s="35">
        <v>1983</v>
      </c>
      <c r="AA1447" s="33" t="s">
        <v>2062</v>
      </c>
      <c r="AB1447" s="29" t="s">
        <v>2063</v>
      </c>
      <c r="AC1447" s="33"/>
      <c r="AD1447" s="97" t="s">
        <v>184</v>
      </c>
    </row>
    <row r="1448" spans="1:30" s="36" customFormat="1">
      <c r="A1448" s="39">
        <v>6023</v>
      </c>
      <c r="B1448" s="36" t="s">
        <v>385</v>
      </c>
      <c r="C1448" s="36" t="s">
        <v>1755</v>
      </c>
      <c r="D1448" s="33" t="s">
        <v>73</v>
      </c>
      <c r="E1448" s="33" t="s">
        <v>42</v>
      </c>
      <c r="F1448" s="35" t="s">
        <v>2056</v>
      </c>
      <c r="G1448" s="38" t="s">
        <v>405</v>
      </c>
      <c r="H1448" s="29" t="s">
        <v>2057</v>
      </c>
      <c r="I1448" s="35" t="s">
        <v>1757</v>
      </c>
      <c r="J1448" s="35" t="s">
        <v>551</v>
      </c>
      <c r="K1448" s="34" t="s">
        <v>252</v>
      </c>
      <c r="L1448" s="33" t="s">
        <v>8</v>
      </c>
      <c r="M1448" s="38"/>
      <c r="N1448" s="35"/>
      <c r="O1448" s="29" t="s">
        <v>2058</v>
      </c>
      <c r="P1448" s="33" t="s">
        <v>515</v>
      </c>
      <c r="Q1448" s="33" t="s">
        <v>396</v>
      </c>
      <c r="R1448" s="38"/>
      <c r="S1448" s="35"/>
      <c r="T1448" s="38" t="s">
        <v>507</v>
      </c>
      <c r="U1448" s="34" t="s">
        <v>2065</v>
      </c>
      <c r="V1448" s="34" t="s">
        <v>14</v>
      </c>
      <c r="W1448" s="34" t="s">
        <v>1773</v>
      </c>
      <c r="X1448" s="33" t="s">
        <v>2060</v>
      </c>
      <c r="Y1448" s="29" t="s">
        <v>2061</v>
      </c>
      <c r="Z1448" s="35">
        <v>1983</v>
      </c>
      <c r="AA1448" s="33" t="s">
        <v>2062</v>
      </c>
      <c r="AB1448" s="29" t="s">
        <v>2063</v>
      </c>
      <c r="AC1448" s="33"/>
      <c r="AD1448" s="97" t="s">
        <v>184</v>
      </c>
    </row>
    <row r="1449" spans="1:30" s="36" customFormat="1">
      <c r="A1449" s="39">
        <v>6023</v>
      </c>
      <c r="B1449" s="36" t="s">
        <v>385</v>
      </c>
      <c r="C1449" s="36" t="s">
        <v>1755</v>
      </c>
      <c r="D1449" s="33" t="s">
        <v>73</v>
      </c>
      <c r="E1449" s="33" t="s">
        <v>42</v>
      </c>
      <c r="F1449" s="35" t="s">
        <v>2056</v>
      </c>
      <c r="G1449" s="38" t="s">
        <v>405</v>
      </c>
      <c r="H1449" s="29" t="s">
        <v>2057</v>
      </c>
      <c r="I1449" s="35" t="s">
        <v>1757</v>
      </c>
      <c r="J1449" s="35" t="s">
        <v>551</v>
      </c>
      <c r="K1449" s="34" t="s">
        <v>252</v>
      </c>
      <c r="L1449" s="33" t="s">
        <v>173</v>
      </c>
      <c r="M1449" s="38"/>
      <c r="N1449" s="35"/>
      <c r="O1449" s="29" t="s">
        <v>2058</v>
      </c>
      <c r="P1449" s="33" t="s">
        <v>515</v>
      </c>
      <c r="Q1449" s="33" t="s">
        <v>396</v>
      </c>
      <c r="R1449" s="38"/>
      <c r="S1449" s="35"/>
      <c r="T1449" s="38" t="s">
        <v>507</v>
      </c>
      <c r="U1449" s="34" t="s">
        <v>2066</v>
      </c>
      <c r="V1449" s="34" t="s">
        <v>14</v>
      </c>
      <c r="W1449" s="34" t="s">
        <v>1773</v>
      </c>
      <c r="X1449" s="33" t="s">
        <v>2060</v>
      </c>
      <c r="Y1449" s="29" t="s">
        <v>2061</v>
      </c>
      <c r="Z1449" s="35">
        <v>1983</v>
      </c>
      <c r="AA1449" s="33" t="s">
        <v>2062</v>
      </c>
      <c r="AB1449" s="29" t="s">
        <v>2063</v>
      </c>
      <c r="AC1449" s="33"/>
      <c r="AD1449" s="97" t="s">
        <v>184</v>
      </c>
    </row>
    <row r="1450" spans="1:30" s="36" customFormat="1">
      <c r="A1450" s="39">
        <v>6023</v>
      </c>
      <c r="B1450" s="36" t="s">
        <v>385</v>
      </c>
      <c r="C1450" s="36" t="s">
        <v>1755</v>
      </c>
      <c r="D1450" s="33" t="s">
        <v>73</v>
      </c>
      <c r="E1450" s="33" t="s">
        <v>42</v>
      </c>
      <c r="F1450" s="35" t="s">
        <v>2056</v>
      </c>
      <c r="G1450" s="38" t="s">
        <v>405</v>
      </c>
      <c r="H1450" s="29" t="s">
        <v>2057</v>
      </c>
      <c r="I1450" s="35" t="s">
        <v>1757</v>
      </c>
      <c r="J1450" s="35" t="s">
        <v>551</v>
      </c>
      <c r="K1450" s="34" t="s">
        <v>252</v>
      </c>
      <c r="L1450" s="33" t="s">
        <v>149</v>
      </c>
      <c r="M1450" s="38"/>
      <c r="N1450" s="35"/>
      <c r="O1450" s="29" t="s">
        <v>2058</v>
      </c>
      <c r="P1450" s="33" t="s">
        <v>515</v>
      </c>
      <c r="Q1450" s="33" t="s">
        <v>396</v>
      </c>
      <c r="R1450" s="38"/>
      <c r="S1450" s="35"/>
      <c r="T1450" s="38" t="s">
        <v>507</v>
      </c>
      <c r="U1450" s="34" t="s">
        <v>2067</v>
      </c>
      <c r="V1450" s="34" t="s">
        <v>14</v>
      </c>
      <c r="W1450" s="34" t="s">
        <v>1773</v>
      </c>
      <c r="X1450" s="33" t="s">
        <v>2060</v>
      </c>
      <c r="Y1450" s="29" t="s">
        <v>2061</v>
      </c>
      <c r="Z1450" s="35">
        <v>1983</v>
      </c>
      <c r="AA1450" s="33" t="s">
        <v>2062</v>
      </c>
      <c r="AB1450" s="29" t="s">
        <v>2063</v>
      </c>
      <c r="AC1450" s="33"/>
      <c r="AD1450" s="97" t="s">
        <v>184</v>
      </c>
    </row>
    <row r="1451" spans="1:30" s="36" customFormat="1">
      <c r="A1451" s="39">
        <v>6023</v>
      </c>
      <c r="B1451" s="36" t="s">
        <v>385</v>
      </c>
      <c r="C1451" s="36" t="s">
        <v>1755</v>
      </c>
      <c r="D1451" s="33" t="s">
        <v>73</v>
      </c>
      <c r="E1451" s="33" t="s">
        <v>42</v>
      </c>
      <c r="F1451" s="35" t="s">
        <v>2068</v>
      </c>
      <c r="G1451" s="38" t="s">
        <v>405</v>
      </c>
      <c r="H1451" s="29" t="s">
        <v>2057</v>
      </c>
      <c r="I1451" s="35" t="s">
        <v>1757</v>
      </c>
      <c r="J1451" s="35" t="s">
        <v>551</v>
      </c>
      <c r="K1451" s="34" t="s">
        <v>252</v>
      </c>
      <c r="L1451" s="33" t="s">
        <v>172</v>
      </c>
      <c r="M1451" s="38"/>
      <c r="N1451" s="35"/>
      <c r="O1451" s="29" t="s">
        <v>2058</v>
      </c>
      <c r="P1451" s="33" t="s">
        <v>515</v>
      </c>
      <c r="Q1451" s="33" t="s">
        <v>396</v>
      </c>
      <c r="R1451" s="38"/>
      <c r="S1451" s="35"/>
      <c r="T1451" s="38" t="s">
        <v>507</v>
      </c>
      <c r="U1451" s="34" t="s">
        <v>2069</v>
      </c>
      <c r="V1451" s="34" t="s">
        <v>14</v>
      </c>
      <c r="W1451" s="34" t="s">
        <v>1773</v>
      </c>
      <c r="X1451" s="33" t="s">
        <v>2060</v>
      </c>
      <c r="Y1451" s="29" t="s">
        <v>2061</v>
      </c>
      <c r="Z1451" s="35">
        <v>1983</v>
      </c>
      <c r="AA1451" s="33" t="s">
        <v>2062</v>
      </c>
      <c r="AB1451" s="29" t="s">
        <v>2063</v>
      </c>
      <c r="AC1451" s="33"/>
      <c r="AD1451" s="97" t="s">
        <v>184</v>
      </c>
    </row>
    <row r="1452" spans="1:30" s="36" customFormat="1">
      <c r="A1452" s="39">
        <v>6023</v>
      </c>
      <c r="B1452" s="36" t="s">
        <v>385</v>
      </c>
      <c r="C1452" s="36" t="s">
        <v>1755</v>
      </c>
      <c r="D1452" s="33" t="s">
        <v>73</v>
      </c>
      <c r="E1452" s="33" t="s">
        <v>42</v>
      </c>
      <c r="F1452" s="35" t="s">
        <v>2068</v>
      </c>
      <c r="G1452" s="38" t="s">
        <v>405</v>
      </c>
      <c r="H1452" s="29" t="s">
        <v>2057</v>
      </c>
      <c r="I1452" s="35" t="s">
        <v>1757</v>
      </c>
      <c r="J1452" s="35" t="s">
        <v>551</v>
      </c>
      <c r="K1452" s="34" t="s">
        <v>252</v>
      </c>
      <c r="L1452" s="33" t="s">
        <v>147</v>
      </c>
      <c r="M1452" s="38"/>
      <c r="N1452" s="35"/>
      <c r="O1452" s="29" t="s">
        <v>2058</v>
      </c>
      <c r="P1452" s="33" t="s">
        <v>515</v>
      </c>
      <c r="Q1452" s="33" t="s">
        <v>396</v>
      </c>
      <c r="R1452" s="38"/>
      <c r="S1452" s="35"/>
      <c r="T1452" s="38" t="s">
        <v>507</v>
      </c>
      <c r="U1452" s="34" t="s">
        <v>2070</v>
      </c>
      <c r="V1452" s="34" t="s">
        <v>14</v>
      </c>
      <c r="W1452" s="34" t="s">
        <v>1773</v>
      </c>
      <c r="X1452" s="33" t="s">
        <v>2060</v>
      </c>
      <c r="Y1452" s="29" t="s">
        <v>2061</v>
      </c>
      <c r="Z1452" s="35">
        <v>1983</v>
      </c>
      <c r="AA1452" s="33" t="s">
        <v>2062</v>
      </c>
      <c r="AB1452" s="29" t="s">
        <v>2063</v>
      </c>
      <c r="AC1452" s="33"/>
      <c r="AD1452" s="97" t="s">
        <v>184</v>
      </c>
    </row>
    <row r="1453" spans="1:30" s="36" customFormat="1">
      <c r="A1453" s="39">
        <v>6023</v>
      </c>
      <c r="B1453" s="36" t="s">
        <v>385</v>
      </c>
      <c r="C1453" s="36" t="s">
        <v>1755</v>
      </c>
      <c r="D1453" s="33" t="s">
        <v>73</v>
      </c>
      <c r="E1453" s="33" t="s">
        <v>42</v>
      </c>
      <c r="F1453" s="35" t="s">
        <v>2068</v>
      </c>
      <c r="G1453" s="38" t="s">
        <v>405</v>
      </c>
      <c r="H1453" s="29" t="s">
        <v>2057</v>
      </c>
      <c r="I1453" s="35" t="s">
        <v>1757</v>
      </c>
      <c r="J1453" s="35" t="s">
        <v>551</v>
      </c>
      <c r="K1453" s="34" t="s">
        <v>252</v>
      </c>
      <c r="L1453" s="33" t="s">
        <v>8</v>
      </c>
      <c r="M1453" s="38"/>
      <c r="N1453" s="35"/>
      <c r="O1453" s="29" t="s">
        <v>2058</v>
      </c>
      <c r="P1453" s="33" t="s">
        <v>515</v>
      </c>
      <c r="Q1453" s="33" t="s">
        <v>396</v>
      </c>
      <c r="R1453" s="38"/>
      <c r="S1453" s="35"/>
      <c r="T1453" s="38" t="s">
        <v>507</v>
      </c>
      <c r="U1453" s="34" t="s">
        <v>2071</v>
      </c>
      <c r="V1453" s="34" t="s">
        <v>14</v>
      </c>
      <c r="W1453" s="34" t="s">
        <v>1773</v>
      </c>
      <c r="X1453" s="33" t="s">
        <v>2060</v>
      </c>
      <c r="Y1453" s="29" t="s">
        <v>2061</v>
      </c>
      <c r="Z1453" s="35">
        <v>1983</v>
      </c>
      <c r="AA1453" s="33" t="s">
        <v>2062</v>
      </c>
      <c r="AB1453" s="29" t="s">
        <v>2063</v>
      </c>
      <c r="AC1453" s="33"/>
      <c r="AD1453" s="97" t="s">
        <v>184</v>
      </c>
    </row>
    <row r="1454" spans="1:30" s="36" customFormat="1">
      <c r="A1454" s="39">
        <v>6023</v>
      </c>
      <c r="B1454" s="36" t="s">
        <v>385</v>
      </c>
      <c r="C1454" s="36" t="s">
        <v>1755</v>
      </c>
      <c r="D1454" s="33" t="s">
        <v>73</v>
      </c>
      <c r="E1454" s="33" t="s">
        <v>42</v>
      </c>
      <c r="F1454" s="35" t="s">
        <v>2068</v>
      </c>
      <c r="G1454" s="38" t="s">
        <v>405</v>
      </c>
      <c r="H1454" s="29" t="s">
        <v>2057</v>
      </c>
      <c r="I1454" s="35" t="s">
        <v>1757</v>
      </c>
      <c r="J1454" s="35" t="s">
        <v>551</v>
      </c>
      <c r="K1454" s="34" t="s">
        <v>252</v>
      </c>
      <c r="L1454" s="33" t="s">
        <v>173</v>
      </c>
      <c r="M1454" s="38"/>
      <c r="N1454" s="35"/>
      <c r="O1454" s="29" t="s">
        <v>2058</v>
      </c>
      <c r="P1454" s="33" t="s">
        <v>515</v>
      </c>
      <c r="Q1454" s="33" t="s">
        <v>396</v>
      </c>
      <c r="R1454" s="38"/>
      <c r="S1454" s="35"/>
      <c r="T1454" s="38" t="s">
        <v>507</v>
      </c>
      <c r="U1454" s="34" t="s">
        <v>2072</v>
      </c>
      <c r="V1454" s="34" t="s">
        <v>14</v>
      </c>
      <c r="W1454" s="34" t="s">
        <v>1773</v>
      </c>
      <c r="X1454" s="33" t="s">
        <v>2060</v>
      </c>
      <c r="Y1454" s="29" t="s">
        <v>2061</v>
      </c>
      <c r="Z1454" s="35">
        <v>1983</v>
      </c>
      <c r="AA1454" s="33" t="s">
        <v>2062</v>
      </c>
      <c r="AB1454" s="29" t="s">
        <v>2063</v>
      </c>
      <c r="AC1454" s="33"/>
      <c r="AD1454" s="97" t="s">
        <v>184</v>
      </c>
    </row>
    <row r="1455" spans="1:30" s="36" customFormat="1">
      <c r="A1455" s="39">
        <v>6023</v>
      </c>
      <c r="B1455" s="36" t="s">
        <v>385</v>
      </c>
      <c r="C1455" s="36" t="s">
        <v>1755</v>
      </c>
      <c r="D1455" s="33" t="s">
        <v>73</v>
      </c>
      <c r="E1455" s="33" t="s">
        <v>42</v>
      </c>
      <c r="F1455" s="35" t="s">
        <v>2068</v>
      </c>
      <c r="G1455" s="38" t="s">
        <v>405</v>
      </c>
      <c r="H1455" s="29" t="s">
        <v>2057</v>
      </c>
      <c r="I1455" s="35" t="s">
        <v>1757</v>
      </c>
      <c r="J1455" s="35" t="s">
        <v>551</v>
      </c>
      <c r="K1455" s="34" t="s">
        <v>252</v>
      </c>
      <c r="L1455" s="33" t="s">
        <v>149</v>
      </c>
      <c r="M1455" s="38"/>
      <c r="N1455" s="35"/>
      <c r="O1455" s="29" t="s">
        <v>2058</v>
      </c>
      <c r="P1455" s="33" t="s">
        <v>515</v>
      </c>
      <c r="Q1455" s="33" t="s">
        <v>396</v>
      </c>
      <c r="R1455" s="38"/>
      <c r="S1455" s="35"/>
      <c r="T1455" s="38" t="s">
        <v>507</v>
      </c>
      <c r="U1455" s="34" t="s">
        <v>2073</v>
      </c>
      <c r="V1455" s="34" t="s">
        <v>14</v>
      </c>
      <c r="W1455" s="34" t="s">
        <v>1773</v>
      </c>
      <c r="X1455" s="33" t="s">
        <v>2060</v>
      </c>
      <c r="Y1455" s="29" t="s">
        <v>2061</v>
      </c>
      <c r="Z1455" s="35">
        <v>1983</v>
      </c>
      <c r="AA1455" s="33" t="s">
        <v>2062</v>
      </c>
      <c r="AB1455" s="29" t="s">
        <v>2063</v>
      </c>
      <c r="AC1455" s="33"/>
      <c r="AD1455" s="97" t="s">
        <v>184</v>
      </c>
    </row>
    <row r="1456" spans="1:30" s="36" customFormat="1">
      <c r="A1456" s="39">
        <v>6023</v>
      </c>
      <c r="B1456" s="36" t="s">
        <v>385</v>
      </c>
      <c r="C1456" s="36" t="s">
        <v>1755</v>
      </c>
      <c r="D1456" s="33" t="s">
        <v>73</v>
      </c>
      <c r="E1456" s="33" t="s">
        <v>42</v>
      </c>
      <c r="F1456" s="35" t="s">
        <v>2074</v>
      </c>
      <c r="G1456" s="38" t="s">
        <v>405</v>
      </c>
      <c r="H1456" s="29" t="s">
        <v>2057</v>
      </c>
      <c r="I1456" s="35" t="s">
        <v>1757</v>
      </c>
      <c r="J1456" s="35" t="s">
        <v>551</v>
      </c>
      <c r="K1456" s="34" t="s">
        <v>252</v>
      </c>
      <c r="L1456" s="33" t="s">
        <v>172</v>
      </c>
      <c r="M1456" s="38"/>
      <c r="N1456" s="35"/>
      <c r="O1456" s="29" t="s">
        <v>2058</v>
      </c>
      <c r="P1456" s="33" t="s">
        <v>515</v>
      </c>
      <c r="Q1456" s="33" t="s">
        <v>396</v>
      </c>
      <c r="R1456" s="38"/>
      <c r="S1456" s="35"/>
      <c r="T1456" s="38" t="s">
        <v>507</v>
      </c>
      <c r="U1456" s="34" t="s">
        <v>2075</v>
      </c>
      <c r="V1456" s="34" t="s">
        <v>14</v>
      </c>
      <c r="W1456" s="34" t="s">
        <v>1773</v>
      </c>
      <c r="X1456" s="33" t="s">
        <v>2060</v>
      </c>
      <c r="Y1456" s="29" t="s">
        <v>2061</v>
      </c>
      <c r="Z1456" s="35">
        <v>1983</v>
      </c>
      <c r="AA1456" s="33" t="s">
        <v>2062</v>
      </c>
      <c r="AB1456" s="29" t="s">
        <v>2063</v>
      </c>
      <c r="AC1456" s="33"/>
      <c r="AD1456" s="97" t="s">
        <v>184</v>
      </c>
    </row>
    <row r="1457" spans="1:30" s="36" customFormat="1">
      <c r="A1457" s="39">
        <v>6023</v>
      </c>
      <c r="B1457" s="36" t="s">
        <v>385</v>
      </c>
      <c r="C1457" s="36" t="s">
        <v>1755</v>
      </c>
      <c r="D1457" s="33" t="s">
        <v>73</v>
      </c>
      <c r="E1457" s="33" t="s">
        <v>42</v>
      </c>
      <c r="F1457" s="35" t="s">
        <v>2074</v>
      </c>
      <c r="G1457" s="38" t="s">
        <v>405</v>
      </c>
      <c r="H1457" s="29" t="s">
        <v>2057</v>
      </c>
      <c r="I1457" s="35" t="s">
        <v>1757</v>
      </c>
      <c r="J1457" s="35" t="s">
        <v>551</v>
      </c>
      <c r="K1457" s="34" t="s">
        <v>252</v>
      </c>
      <c r="L1457" s="33" t="s">
        <v>147</v>
      </c>
      <c r="M1457" s="38"/>
      <c r="N1457" s="35"/>
      <c r="O1457" s="29" t="s">
        <v>2058</v>
      </c>
      <c r="P1457" s="33" t="s">
        <v>515</v>
      </c>
      <c r="Q1457" s="33" t="s">
        <v>396</v>
      </c>
      <c r="R1457" s="38"/>
      <c r="S1457" s="35"/>
      <c r="T1457" s="38" t="s">
        <v>507</v>
      </c>
      <c r="U1457" s="34" t="s">
        <v>2076</v>
      </c>
      <c r="V1457" s="34" t="s">
        <v>14</v>
      </c>
      <c r="W1457" s="34" t="s">
        <v>1773</v>
      </c>
      <c r="X1457" s="33" t="s">
        <v>2060</v>
      </c>
      <c r="Y1457" s="29" t="s">
        <v>2061</v>
      </c>
      <c r="Z1457" s="35">
        <v>1983</v>
      </c>
      <c r="AA1457" s="33" t="s">
        <v>2062</v>
      </c>
      <c r="AB1457" s="29" t="s">
        <v>2063</v>
      </c>
      <c r="AC1457" s="33"/>
      <c r="AD1457" s="97" t="s">
        <v>184</v>
      </c>
    </row>
    <row r="1458" spans="1:30" s="36" customFormat="1">
      <c r="A1458" s="39">
        <v>6023</v>
      </c>
      <c r="B1458" s="36" t="s">
        <v>385</v>
      </c>
      <c r="C1458" s="36" t="s">
        <v>1755</v>
      </c>
      <c r="D1458" s="33" t="s">
        <v>73</v>
      </c>
      <c r="E1458" s="33" t="s">
        <v>42</v>
      </c>
      <c r="F1458" s="35" t="s">
        <v>2074</v>
      </c>
      <c r="G1458" s="38" t="s">
        <v>405</v>
      </c>
      <c r="H1458" s="29" t="s">
        <v>2057</v>
      </c>
      <c r="I1458" s="35" t="s">
        <v>1757</v>
      </c>
      <c r="J1458" s="35" t="s">
        <v>551</v>
      </c>
      <c r="K1458" s="34" t="s">
        <v>252</v>
      </c>
      <c r="L1458" s="33" t="s">
        <v>8</v>
      </c>
      <c r="M1458" s="38"/>
      <c r="N1458" s="35"/>
      <c r="O1458" s="29" t="s">
        <v>2058</v>
      </c>
      <c r="P1458" s="33" t="s">
        <v>515</v>
      </c>
      <c r="Q1458" s="33" t="s">
        <v>396</v>
      </c>
      <c r="R1458" s="38"/>
      <c r="S1458" s="35"/>
      <c r="T1458" s="38" t="s">
        <v>507</v>
      </c>
      <c r="U1458" s="34" t="s">
        <v>2077</v>
      </c>
      <c r="V1458" s="34" t="s">
        <v>14</v>
      </c>
      <c r="W1458" s="34" t="s">
        <v>1773</v>
      </c>
      <c r="X1458" s="33" t="s">
        <v>2060</v>
      </c>
      <c r="Y1458" s="29" t="s">
        <v>2061</v>
      </c>
      <c r="Z1458" s="35">
        <v>1983</v>
      </c>
      <c r="AA1458" s="33" t="s">
        <v>2062</v>
      </c>
      <c r="AB1458" s="29" t="s">
        <v>2063</v>
      </c>
      <c r="AC1458" s="33"/>
      <c r="AD1458" s="97" t="s">
        <v>184</v>
      </c>
    </row>
    <row r="1459" spans="1:30" s="36" customFormat="1">
      <c r="A1459" s="39">
        <v>6023</v>
      </c>
      <c r="B1459" s="36" t="s">
        <v>385</v>
      </c>
      <c r="C1459" s="36" t="s">
        <v>1755</v>
      </c>
      <c r="D1459" s="33" t="s">
        <v>73</v>
      </c>
      <c r="E1459" s="33" t="s">
        <v>42</v>
      </c>
      <c r="F1459" s="35" t="s">
        <v>2074</v>
      </c>
      <c r="G1459" s="38" t="s">
        <v>405</v>
      </c>
      <c r="H1459" s="29" t="s">
        <v>2057</v>
      </c>
      <c r="I1459" s="35" t="s">
        <v>1757</v>
      </c>
      <c r="J1459" s="35" t="s">
        <v>551</v>
      </c>
      <c r="K1459" s="34" t="s">
        <v>252</v>
      </c>
      <c r="L1459" s="33" t="s">
        <v>173</v>
      </c>
      <c r="M1459" s="38"/>
      <c r="N1459" s="35"/>
      <c r="O1459" s="29" t="s">
        <v>2058</v>
      </c>
      <c r="P1459" s="33" t="s">
        <v>515</v>
      </c>
      <c r="Q1459" s="33" t="s">
        <v>396</v>
      </c>
      <c r="R1459" s="38"/>
      <c r="S1459" s="35"/>
      <c r="T1459" s="38" t="s">
        <v>507</v>
      </c>
      <c r="U1459" s="34" t="s">
        <v>2078</v>
      </c>
      <c r="V1459" s="34" t="s">
        <v>14</v>
      </c>
      <c r="W1459" s="34" t="s">
        <v>1773</v>
      </c>
      <c r="X1459" s="33" t="s">
        <v>2060</v>
      </c>
      <c r="Y1459" s="29" t="s">
        <v>2061</v>
      </c>
      <c r="Z1459" s="35">
        <v>1983</v>
      </c>
      <c r="AA1459" s="33" t="s">
        <v>2062</v>
      </c>
      <c r="AB1459" s="29" t="s">
        <v>2063</v>
      </c>
      <c r="AC1459" s="33"/>
      <c r="AD1459" s="97" t="s">
        <v>184</v>
      </c>
    </row>
    <row r="1460" spans="1:30" s="36" customFormat="1">
      <c r="A1460" s="39">
        <v>6023</v>
      </c>
      <c r="B1460" s="36" t="s">
        <v>385</v>
      </c>
      <c r="C1460" s="36" t="s">
        <v>1755</v>
      </c>
      <c r="D1460" s="33" t="s">
        <v>73</v>
      </c>
      <c r="E1460" s="33" t="s">
        <v>42</v>
      </c>
      <c r="F1460" s="35" t="s">
        <v>2074</v>
      </c>
      <c r="G1460" s="38" t="s">
        <v>405</v>
      </c>
      <c r="H1460" s="29" t="s">
        <v>2057</v>
      </c>
      <c r="I1460" s="35" t="s">
        <v>1757</v>
      </c>
      <c r="J1460" s="35" t="s">
        <v>551</v>
      </c>
      <c r="K1460" s="34" t="s">
        <v>252</v>
      </c>
      <c r="L1460" s="33" t="s">
        <v>149</v>
      </c>
      <c r="M1460" s="38"/>
      <c r="N1460" s="35"/>
      <c r="O1460" s="29" t="s">
        <v>2058</v>
      </c>
      <c r="P1460" s="33" t="s">
        <v>515</v>
      </c>
      <c r="Q1460" s="33" t="s">
        <v>396</v>
      </c>
      <c r="R1460" s="38"/>
      <c r="S1460" s="35"/>
      <c r="T1460" s="38" t="s">
        <v>507</v>
      </c>
      <c r="U1460" s="34" t="s">
        <v>2079</v>
      </c>
      <c r="V1460" s="34" t="s">
        <v>14</v>
      </c>
      <c r="W1460" s="34" t="s">
        <v>1773</v>
      </c>
      <c r="X1460" s="33" t="s">
        <v>2060</v>
      </c>
      <c r="Y1460" s="29" t="s">
        <v>2061</v>
      </c>
      <c r="Z1460" s="35">
        <v>1983</v>
      </c>
      <c r="AA1460" s="33" t="s">
        <v>2062</v>
      </c>
      <c r="AB1460" s="29" t="s">
        <v>2063</v>
      </c>
      <c r="AC1460" s="33"/>
      <c r="AD1460" s="97" t="s">
        <v>184</v>
      </c>
    </row>
    <row r="1461" spans="1:30" s="36" customFormat="1" ht="43.5">
      <c r="A1461" s="39">
        <v>6024</v>
      </c>
      <c r="B1461" s="36" t="s">
        <v>385</v>
      </c>
      <c r="C1461" s="36" t="s">
        <v>1755</v>
      </c>
      <c r="D1461" s="33" t="s">
        <v>73</v>
      </c>
      <c r="E1461" s="33" t="s">
        <v>42</v>
      </c>
      <c r="F1461" s="35"/>
      <c r="G1461" s="38" t="s">
        <v>405</v>
      </c>
      <c r="H1461" s="29" t="s">
        <v>1477</v>
      </c>
      <c r="I1461" s="35" t="s">
        <v>1757</v>
      </c>
      <c r="J1461" s="35" t="s">
        <v>541</v>
      </c>
      <c r="K1461" s="34" t="s">
        <v>252</v>
      </c>
      <c r="L1461" s="33" t="s">
        <v>147</v>
      </c>
      <c r="M1461" s="38"/>
      <c r="N1461" s="35"/>
      <c r="O1461" s="29" t="s">
        <v>2080</v>
      </c>
      <c r="P1461" s="33" t="s">
        <v>193</v>
      </c>
      <c r="Q1461" s="33" t="s">
        <v>255</v>
      </c>
      <c r="R1461" s="38"/>
      <c r="S1461" s="35"/>
      <c r="T1461" s="38"/>
      <c r="U1461" s="34" t="s">
        <v>2081</v>
      </c>
      <c r="V1461" s="34" t="s">
        <v>15</v>
      </c>
      <c r="W1461" s="34" t="s">
        <v>407</v>
      </c>
      <c r="X1461" s="33" t="s">
        <v>2082</v>
      </c>
      <c r="Y1461" s="29" t="s">
        <v>2083</v>
      </c>
      <c r="Z1461" s="35">
        <v>2013</v>
      </c>
      <c r="AA1461" s="33" t="s">
        <v>2062</v>
      </c>
      <c r="AB1461" s="29" t="s">
        <v>2084</v>
      </c>
      <c r="AC1461" s="33"/>
      <c r="AD1461" s="97" t="s">
        <v>183</v>
      </c>
    </row>
    <row r="1462" spans="1:30" s="36" customFormat="1" ht="43.5">
      <c r="A1462" s="39">
        <v>6024</v>
      </c>
      <c r="B1462" s="36" t="s">
        <v>385</v>
      </c>
      <c r="C1462" s="36" t="s">
        <v>1755</v>
      </c>
      <c r="D1462" s="33" t="s">
        <v>115</v>
      </c>
      <c r="E1462" s="33" t="s">
        <v>1908</v>
      </c>
      <c r="F1462" s="35"/>
      <c r="G1462" s="38" t="s">
        <v>394</v>
      </c>
      <c r="H1462" s="29" t="s">
        <v>1477</v>
      </c>
      <c r="I1462" s="35" t="s">
        <v>1757</v>
      </c>
      <c r="J1462" s="35" t="s">
        <v>541</v>
      </c>
      <c r="K1462" s="34" t="s">
        <v>252</v>
      </c>
      <c r="L1462" s="33" t="s">
        <v>147</v>
      </c>
      <c r="M1462" s="38"/>
      <c r="N1462" s="35"/>
      <c r="O1462" s="29" t="s">
        <v>2080</v>
      </c>
      <c r="P1462" s="33" t="s">
        <v>193</v>
      </c>
      <c r="Q1462" s="33" t="s">
        <v>196</v>
      </c>
      <c r="R1462" s="38"/>
      <c r="S1462" s="35"/>
      <c r="T1462" s="38"/>
      <c r="U1462" s="34" t="s">
        <v>2081</v>
      </c>
      <c r="V1462" s="34" t="s">
        <v>15</v>
      </c>
      <c r="W1462" s="34" t="s">
        <v>407</v>
      </c>
      <c r="X1462" s="33" t="s">
        <v>2082</v>
      </c>
      <c r="Y1462" s="29" t="s">
        <v>2083</v>
      </c>
      <c r="Z1462" s="35">
        <v>2013</v>
      </c>
      <c r="AA1462" s="33" t="s">
        <v>2062</v>
      </c>
      <c r="AB1462" s="29" t="s">
        <v>2084</v>
      </c>
      <c r="AC1462" s="33"/>
      <c r="AD1462" s="97" t="s">
        <v>183</v>
      </c>
    </row>
    <row r="1463" spans="1:30" s="36" customFormat="1" ht="43.5">
      <c r="A1463" s="39">
        <v>6024</v>
      </c>
      <c r="B1463" s="36" t="s">
        <v>385</v>
      </c>
      <c r="C1463" s="36" t="s">
        <v>1755</v>
      </c>
      <c r="D1463" s="33" t="s">
        <v>230</v>
      </c>
      <c r="E1463" s="33" t="s">
        <v>1902</v>
      </c>
      <c r="F1463" s="35"/>
      <c r="G1463" s="38" t="s">
        <v>394</v>
      </c>
      <c r="H1463" s="29" t="s">
        <v>1477</v>
      </c>
      <c r="I1463" s="35" t="s">
        <v>1757</v>
      </c>
      <c r="J1463" s="35" t="s">
        <v>541</v>
      </c>
      <c r="K1463" s="34" t="s">
        <v>252</v>
      </c>
      <c r="L1463" s="33" t="s">
        <v>147</v>
      </c>
      <c r="M1463" s="38"/>
      <c r="N1463" s="35"/>
      <c r="O1463" s="29" t="s">
        <v>2080</v>
      </c>
      <c r="P1463" s="33" t="s">
        <v>193</v>
      </c>
      <c r="Q1463" s="33" t="s">
        <v>196</v>
      </c>
      <c r="R1463" s="38"/>
      <c r="S1463" s="35"/>
      <c r="T1463" s="38"/>
      <c r="U1463" s="34" t="s">
        <v>2081</v>
      </c>
      <c r="V1463" s="34" t="s">
        <v>15</v>
      </c>
      <c r="W1463" s="34" t="s">
        <v>407</v>
      </c>
      <c r="X1463" s="33" t="s">
        <v>2082</v>
      </c>
      <c r="Y1463" s="29" t="s">
        <v>2083</v>
      </c>
      <c r="Z1463" s="35">
        <v>2013</v>
      </c>
      <c r="AA1463" s="33" t="s">
        <v>2062</v>
      </c>
      <c r="AB1463" s="29" t="s">
        <v>2084</v>
      </c>
      <c r="AC1463" s="33"/>
      <c r="AD1463" s="97" t="s">
        <v>183</v>
      </c>
    </row>
    <row r="1464" spans="1:30" s="36" customFormat="1" ht="43.5">
      <c r="A1464" s="39">
        <v>6024</v>
      </c>
      <c r="B1464" s="36" t="s">
        <v>385</v>
      </c>
      <c r="C1464" s="36" t="s">
        <v>1755</v>
      </c>
      <c r="D1464" s="33" t="s">
        <v>225</v>
      </c>
      <c r="E1464" s="33" t="s">
        <v>226</v>
      </c>
      <c r="F1464" s="35"/>
      <c r="G1464" s="38" t="s">
        <v>405</v>
      </c>
      <c r="H1464" s="29" t="s">
        <v>1477</v>
      </c>
      <c r="I1464" s="35" t="s">
        <v>1757</v>
      </c>
      <c r="J1464" s="35" t="s">
        <v>541</v>
      </c>
      <c r="K1464" s="34" t="s">
        <v>252</v>
      </c>
      <c r="L1464" s="33" t="s">
        <v>147</v>
      </c>
      <c r="M1464" s="38"/>
      <c r="N1464" s="35"/>
      <c r="O1464" s="29" t="s">
        <v>2080</v>
      </c>
      <c r="P1464" s="33" t="s">
        <v>193</v>
      </c>
      <c r="Q1464" s="33" t="s">
        <v>196</v>
      </c>
      <c r="R1464" s="38"/>
      <c r="S1464" s="35"/>
      <c r="T1464" s="38"/>
      <c r="U1464" s="34" t="s">
        <v>2081</v>
      </c>
      <c r="V1464" s="34" t="s">
        <v>15</v>
      </c>
      <c r="W1464" s="34" t="s">
        <v>407</v>
      </c>
      <c r="X1464" s="33" t="s">
        <v>2082</v>
      </c>
      <c r="Y1464" s="29" t="s">
        <v>2083</v>
      </c>
      <c r="Z1464" s="35">
        <v>2013</v>
      </c>
      <c r="AA1464" s="33" t="s">
        <v>2062</v>
      </c>
      <c r="AB1464" s="29" t="s">
        <v>2084</v>
      </c>
      <c r="AC1464" s="33"/>
      <c r="AD1464" s="97" t="s">
        <v>183</v>
      </c>
    </row>
    <row r="1465" spans="1:30" s="36" customFormat="1" ht="45" customHeight="1">
      <c r="A1465" s="39">
        <v>6024</v>
      </c>
      <c r="B1465" s="36" t="s">
        <v>385</v>
      </c>
      <c r="C1465" s="36" t="s">
        <v>1755</v>
      </c>
      <c r="D1465" s="33" t="s">
        <v>245</v>
      </c>
      <c r="E1465" s="33" t="s">
        <v>1985</v>
      </c>
      <c r="F1465" s="35"/>
      <c r="G1465" s="38" t="s">
        <v>405</v>
      </c>
      <c r="H1465" s="29" t="s">
        <v>1477</v>
      </c>
      <c r="I1465" s="35" t="s">
        <v>1757</v>
      </c>
      <c r="J1465" s="35" t="s">
        <v>541</v>
      </c>
      <c r="K1465" s="34" t="s">
        <v>252</v>
      </c>
      <c r="L1465" s="33" t="s">
        <v>147</v>
      </c>
      <c r="M1465" s="38"/>
      <c r="N1465" s="35"/>
      <c r="O1465" s="29" t="s">
        <v>2080</v>
      </c>
      <c r="P1465" s="33" t="s">
        <v>193</v>
      </c>
      <c r="Q1465" s="33" t="s">
        <v>196</v>
      </c>
      <c r="R1465" s="38"/>
      <c r="S1465" s="35"/>
      <c r="T1465" s="38"/>
      <c r="U1465" s="34" t="s">
        <v>2081</v>
      </c>
      <c r="V1465" s="34" t="s">
        <v>15</v>
      </c>
      <c r="W1465" s="34" t="s">
        <v>407</v>
      </c>
      <c r="X1465" s="33" t="s">
        <v>2082</v>
      </c>
      <c r="Y1465" s="29" t="s">
        <v>2083</v>
      </c>
      <c r="Z1465" s="35">
        <v>2013</v>
      </c>
      <c r="AA1465" s="33" t="s">
        <v>2062</v>
      </c>
      <c r="AB1465" s="29" t="s">
        <v>2084</v>
      </c>
      <c r="AC1465" s="33"/>
      <c r="AD1465" s="97" t="s">
        <v>183</v>
      </c>
    </row>
    <row r="1466" spans="1:30" s="36" customFormat="1" ht="45" customHeight="1">
      <c r="A1466" s="39">
        <v>6024</v>
      </c>
      <c r="B1466" s="36" t="s">
        <v>385</v>
      </c>
      <c r="C1466" s="36" t="s">
        <v>1755</v>
      </c>
      <c r="D1466" s="33" t="s">
        <v>1982</v>
      </c>
      <c r="E1466" s="33" t="s">
        <v>1983</v>
      </c>
      <c r="F1466" s="35"/>
      <c r="G1466" s="38" t="s">
        <v>405</v>
      </c>
      <c r="H1466" s="29" t="s">
        <v>1477</v>
      </c>
      <c r="I1466" s="35" t="s">
        <v>1757</v>
      </c>
      <c r="J1466" s="35" t="s">
        <v>541</v>
      </c>
      <c r="K1466" s="34" t="s">
        <v>252</v>
      </c>
      <c r="L1466" s="33" t="s">
        <v>147</v>
      </c>
      <c r="M1466" s="38"/>
      <c r="N1466" s="35"/>
      <c r="O1466" s="29" t="s">
        <v>2080</v>
      </c>
      <c r="P1466" s="33" t="s">
        <v>193</v>
      </c>
      <c r="Q1466" s="33" t="s">
        <v>255</v>
      </c>
      <c r="R1466" s="38"/>
      <c r="S1466" s="35"/>
      <c r="T1466" s="38"/>
      <c r="U1466" s="34" t="s">
        <v>2081</v>
      </c>
      <c r="V1466" s="34" t="s">
        <v>15</v>
      </c>
      <c r="W1466" s="34" t="s">
        <v>407</v>
      </c>
      <c r="X1466" s="33" t="s">
        <v>2082</v>
      </c>
      <c r="Y1466" s="29" t="s">
        <v>2083</v>
      </c>
      <c r="Z1466" s="35">
        <v>2013</v>
      </c>
      <c r="AA1466" s="33" t="s">
        <v>2062</v>
      </c>
      <c r="AB1466" s="29" t="s">
        <v>2084</v>
      </c>
      <c r="AC1466" s="33"/>
      <c r="AD1466" s="97" t="s">
        <v>183</v>
      </c>
    </row>
    <row r="1467" spans="1:30" s="36" customFormat="1" ht="43.5">
      <c r="A1467" s="39">
        <v>6024</v>
      </c>
      <c r="B1467" s="36" t="s">
        <v>385</v>
      </c>
      <c r="C1467" s="36" t="s">
        <v>1755</v>
      </c>
      <c r="D1467" s="33" t="s">
        <v>225</v>
      </c>
      <c r="E1467" s="33" t="s">
        <v>226</v>
      </c>
      <c r="F1467" s="35"/>
      <c r="G1467" s="38" t="s">
        <v>405</v>
      </c>
      <c r="H1467" s="29" t="s">
        <v>1477</v>
      </c>
      <c r="I1467" s="35" t="s">
        <v>1757</v>
      </c>
      <c r="J1467" s="35" t="s">
        <v>541</v>
      </c>
      <c r="K1467" s="34" t="s">
        <v>252</v>
      </c>
      <c r="L1467" s="33" t="s">
        <v>147</v>
      </c>
      <c r="M1467" s="38"/>
      <c r="N1467" s="35"/>
      <c r="O1467" s="29" t="s">
        <v>2080</v>
      </c>
      <c r="P1467" s="33" t="s">
        <v>193</v>
      </c>
      <c r="Q1467" s="33" t="s">
        <v>196</v>
      </c>
      <c r="R1467" s="38"/>
      <c r="S1467" s="35"/>
      <c r="T1467" s="38"/>
      <c r="U1467" s="34" t="s">
        <v>2081</v>
      </c>
      <c r="V1467" s="34" t="s">
        <v>15</v>
      </c>
      <c r="W1467" s="34" t="s">
        <v>407</v>
      </c>
      <c r="X1467" s="33" t="s">
        <v>2082</v>
      </c>
      <c r="Y1467" s="29" t="s">
        <v>2083</v>
      </c>
      <c r="Z1467" s="35">
        <v>2013</v>
      </c>
      <c r="AA1467" s="33" t="s">
        <v>2062</v>
      </c>
      <c r="AB1467" s="29" t="s">
        <v>2084</v>
      </c>
      <c r="AC1467" s="33"/>
      <c r="AD1467" s="97" t="s">
        <v>183</v>
      </c>
    </row>
    <row r="1468" spans="1:30" s="36" customFormat="1" ht="45" customHeight="1">
      <c r="A1468" s="39">
        <v>6024</v>
      </c>
      <c r="B1468" s="36" t="s">
        <v>385</v>
      </c>
      <c r="C1468" s="36" t="s">
        <v>1755</v>
      </c>
      <c r="D1468" s="33" t="s">
        <v>78</v>
      </c>
      <c r="E1468" s="33" t="s">
        <v>46</v>
      </c>
      <c r="F1468" s="35"/>
      <c r="G1468" s="38" t="s">
        <v>405</v>
      </c>
      <c r="H1468" s="29" t="s">
        <v>1477</v>
      </c>
      <c r="I1468" s="35" t="s">
        <v>1757</v>
      </c>
      <c r="J1468" s="35" t="s">
        <v>541</v>
      </c>
      <c r="K1468" s="34" t="s">
        <v>252</v>
      </c>
      <c r="L1468" s="33" t="s">
        <v>147</v>
      </c>
      <c r="M1468" s="38"/>
      <c r="N1468" s="35"/>
      <c r="O1468" s="29" t="s">
        <v>2080</v>
      </c>
      <c r="P1468" s="33" t="s">
        <v>193</v>
      </c>
      <c r="Q1468" s="33" t="s">
        <v>255</v>
      </c>
      <c r="R1468" s="38"/>
      <c r="S1468" s="35"/>
      <c r="T1468" s="38"/>
      <c r="U1468" s="34" t="s">
        <v>2081</v>
      </c>
      <c r="V1468" s="34" t="s">
        <v>15</v>
      </c>
      <c r="W1468" s="34" t="s">
        <v>407</v>
      </c>
      <c r="X1468" s="33" t="s">
        <v>2082</v>
      </c>
      <c r="Y1468" s="29" t="s">
        <v>2083</v>
      </c>
      <c r="Z1468" s="35">
        <v>2013</v>
      </c>
      <c r="AA1468" s="33" t="s">
        <v>2062</v>
      </c>
      <c r="AB1468" s="29" t="s">
        <v>2084</v>
      </c>
      <c r="AC1468" s="33"/>
      <c r="AD1468" s="97" t="s">
        <v>183</v>
      </c>
    </row>
    <row r="1469" spans="1:30" s="36" customFormat="1" ht="45" customHeight="1">
      <c r="A1469" s="39">
        <v>6024</v>
      </c>
      <c r="B1469" s="36" t="s">
        <v>385</v>
      </c>
      <c r="C1469" s="36" t="s">
        <v>1755</v>
      </c>
      <c r="D1469" s="33" t="s">
        <v>81</v>
      </c>
      <c r="E1469" s="33" t="s">
        <v>49</v>
      </c>
      <c r="F1469" s="35"/>
      <c r="G1469" s="38" t="s">
        <v>405</v>
      </c>
      <c r="H1469" s="29" t="s">
        <v>1477</v>
      </c>
      <c r="I1469" s="35" t="s">
        <v>1757</v>
      </c>
      <c r="J1469" s="35" t="s">
        <v>541</v>
      </c>
      <c r="K1469" s="34" t="s">
        <v>252</v>
      </c>
      <c r="L1469" s="33" t="s">
        <v>147</v>
      </c>
      <c r="M1469" s="38"/>
      <c r="N1469" s="35"/>
      <c r="O1469" s="29" t="s">
        <v>2080</v>
      </c>
      <c r="P1469" s="33" t="s">
        <v>192</v>
      </c>
      <c r="Q1469" s="33" t="s">
        <v>196</v>
      </c>
      <c r="R1469" s="38"/>
      <c r="S1469" s="35"/>
      <c r="T1469" s="38"/>
      <c r="U1469" s="34" t="s">
        <v>2081</v>
      </c>
      <c r="V1469" s="34" t="s">
        <v>15</v>
      </c>
      <c r="W1469" s="34" t="s">
        <v>407</v>
      </c>
      <c r="X1469" s="33" t="s">
        <v>2082</v>
      </c>
      <c r="Y1469" s="29" t="s">
        <v>2083</v>
      </c>
      <c r="Z1469" s="35">
        <v>2013</v>
      </c>
      <c r="AA1469" s="33" t="s">
        <v>2062</v>
      </c>
      <c r="AB1469" s="29" t="s">
        <v>2084</v>
      </c>
      <c r="AC1469" s="33"/>
      <c r="AD1469" s="97" t="s">
        <v>183</v>
      </c>
    </row>
    <row r="1470" spans="1:30" s="36" customFormat="1" ht="45" customHeight="1">
      <c r="A1470" s="39">
        <v>6024</v>
      </c>
      <c r="B1470" s="36" t="s">
        <v>385</v>
      </c>
      <c r="C1470" s="36" t="s">
        <v>1755</v>
      </c>
      <c r="D1470" s="33" t="s">
        <v>119</v>
      </c>
      <c r="E1470" s="33" t="s">
        <v>1911</v>
      </c>
      <c r="F1470" s="35"/>
      <c r="G1470" s="38" t="s">
        <v>405</v>
      </c>
      <c r="H1470" s="29" t="s">
        <v>1477</v>
      </c>
      <c r="I1470" s="35" t="s">
        <v>1757</v>
      </c>
      <c r="J1470" s="35" t="s">
        <v>541</v>
      </c>
      <c r="K1470" s="34" t="s">
        <v>252</v>
      </c>
      <c r="L1470" s="33" t="s">
        <v>147</v>
      </c>
      <c r="M1470" s="38"/>
      <c r="N1470" s="35"/>
      <c r="O1470" s="29" t="s">
        <v>2080</v>
      </c>
      <c r="P1470" s="33" t="s">
        <v>192</v>
      </c>
      <c r="Q1470" s="33" t="s">
        <v>196</v>
      </c>
      <c r="R1470" s="38"/>
      <c r="S1470" s="35"/>
      <c r="T1470" s="38"/>
      <c r="U1470" s="34" t="s">
        <v>2081</v>
      </c>
      <c r="V1470" s="34" t="s">
        <v>15</v>
      </c>
      <c r="W1470" s="34" t="s">
        <v>407</v>
      </c>
      <c r="X1470" s="33" t="s">
        <v>2082</v>
      </c>
      <c r="Y1470" s="29" t="s">
        <v>2083</v>
      </c>
      <c r="Z1470" s="35">
        <v>2013</v>
      </c>
      <c r="AA1470" s="33" t="s">
        <v>2062</v>
      </c>
      <c r="AB1470" s="29" t="s">
        <v>2084</v>
      </c>
      <c r="AC1470" s="33"/>
      <c r="AD1470" s="97" t="s">
        <v>183</v>
      </c>
    </row>
    <row r="1471" spans="1:30" s="36" customFormat="1" ht="45" customHeight="1">
      <c r="A1471" s="39">
        <v>6024</v>
      </c>
      <c r="B1471" s="36" t="s">
        <v>385</v>
      </c>
      <c r="C1471" s="36" t="s">
        <v>1755</v>
      </c>
      <c r="D1471" s="33" t="s">
        <v>85</v>
      </c>
      <c r="E1471" s="33" t="s">
        <v>1980</v>
      </c>
      <c r="F1471" s="35"/>
      <c r="G1471" s="38" t="s">
        <v>405</v>
      </c>
      <c r="H1471" s="29" t="s">
        <v>1477</v>
      </c>
      <c r="I1471" s="35" t="s">
        <v>1757</v>
      </c>
      <c r="J1471" s="35" t="s">
        <v>541</v>
      </c>
      <c r="K1471" s="34" t="s">
        <v>252</v>
      </c>
      <c r="L1471" s="33" t="s">
        <v>147</v>
      </c>
      <c r="M1471" s="38"/>
      <c r="N1471" s="35"/>
      <c r="O1471" s="29" t="s">
        <v>2080</v>
      </c>
      <c r="P1471" s="33" t="s">
        <v>191</v>
      </c>
      <c r="Q1471" s="33" t="s">
        <v>196</v>
      </c>
      <c r="R1471" s="38"/>
      <c r="S1471" s="35"/>
      <c r="T1471" s="38"/>
      <c r="U1471" s="34" t="s">
        <v>2081</v>
      </c>
      <c r="V1471" s="34" t="s">
        <v>15</v>
      </c>
      <c r="W1471" s="34" t="s">
        <v>407</v>
      </c>
      <c r="X1471" s="33" t="s">
        <v>2082</v>
      </c>
      <c r="Y1471" s="29" t="s">
        <v>2083</v>
      </c>
      <c r="Z1471" s="35">
        <v>2013</v>
      </c>
      <c r="AA1471" s="33" t="s">
        <v>2062</v>
      </c>
      <c r="AB1471" s="29" t="s">
        <v>2084</v>
      </c>
      <c r="AC1471" s="33"/>
      <c r="AD1471" s="97" t="s">
        <v>183</v>
      </c>
    </row>
    <row r="1472" spans="1:30" s="36" customFormat="1" ht="45" customHeight="1">
      <c r="A1472" s="39">
        <v>6024</v>
      </c>
      <c r="B1472" s="36" t="s">
        <v>385</v>
      </c>
      <c r="C1472" s="36" t="s">
        <v>1755</v>
      </c>
      <c r="D1472" s="33" t="s">
        <v>79</v>
      </c>
      <c r="E1472" s="33" t="s">
        <v>47</v>
      </c>
      <c r="F1472" s="35"/>
      <c r="G1472" s="38" t="s">
        <v>405</v>
      </c>
      <c r="H1472" s="29" t="s">
        <v>1477</v>
      </c>
      <c r="I1472" s="35" t="s">
        <v>1757</v>
      </c>
      <c r="J1472" s="35" t="s">
        <v>541</v>
      </c>
      <c r="K1472" s="34" t="s">
        <v>252</v>
      </c>
      <c r="L1472" s="33" t="s">
        <v>147</v>
      </c>
      <c r="M1472" s="38"/>
      <c r="N1472" s="35"/>
      <c r="O1472" s="29" t="s">
        <v>2080</v>
      </c>
      <c r="P1472" s="33" t="s">
        <v>191</v>
      </c>
      <c r="Q1472" s="33" t="s">
        <v>196</v>
      </c>
      <c r="R1472" s="38"/>
      <c r="S1472" s="35"/>
      <c r="T1472" s="38"/>
      <c r="U1472" s="34" t="s">
        <v>2081</v>
      </c>
      <c r="V1472" s="34" t="s">
        <v>15</v>
      </c>
      <c r="W1472" s="34" t="s">
        <v>407</v>
      </c>
      <c r="X1472" s="33" t="s">
        <v>2082</v>
      </c>
      <c r="Y1472" s="29" t="s">
        <v>2083</v>
      </c>
      <c r="Z1472" s="35">
        <v>2013</v>
      </c>
      <c r="AA1472" s="33" t="s">
        <v>2062</v>
      </c>
      <c r="AB1472" s="29" t="s">
        <v>2084</v>
      </c>
      <c r="AC1472" s="33"/>
      <c r="AD1472" s="97" t="s">
        <v>183</v>
      </c>
    </row>
    <row r="1473" spans="1:30" s="36" customFormat="1" ht="45" customHeight="1">
      <c r="A1473" s="39">
        <v>6024</v>
      </c>
      <c r="B1473" s="36" t="s">
        <v>385</v>
      </c>
      <c r="C1473" s="36" t="s">
        <v>1755</v>
      </c>
      <c r="D1473" s="33" t="s">
        <v>211</v>
      </c>
      <c r="E1473" s="33" t="s">
        <v>2085</v>
      </c>
      <c r="F1473" s="35"/>
      <c r="G1473" s="38" t="s">
        <v>405</v>
      </c>
      <c r="H1473" s="29" t="s">
        <v>1477</v>
      </c>
      <c r="I1473" s="35" t="s">
        <v>1757</v>
      </c>
      <c r="J1473" s="35" t="s">
        <v>541</v>
      </c>
      <c r="K1473" s="34" t="s">
        <v>252</v>
      </c>
      <c r="L1473" s="33" t="s">
        <v>147</v>
      </c>
      <c r="M1473" s="38"/>
      <c r="N1473" s="35"/>
      <c r="O1473" s="29" t="s">
        <v>2080</v>
      </c>
      <c r="P1473" s="33" t="s">
        <v>191</v>
      </c>
      <c r="Q1473" s="33" t="s">
        <v>196</v>
      </c>
      <c r="R1473" s="38"/>
      <c r="S1473" s="35"/>
      <c r="T1473" s="38"/>
      <c r="U1473" s="34" t="s">
        <v>2081</v>
      </c>
      <c r="V1473" s="34" t="s">
        <v>15</v>
      </c>
      <c r="W1473" s="34" t="s">
        <v>407</v>
      </c>
      <c r="X1473" s="33" t="s">
        <v>2082</v>
      </c>
      <c r="Y1473" s="29" t="s">
        <v>2083</v>
      </c>
      <c r="Z1473" s="35">
        <v>2013</v>
      </c>
      <c r="AA1473" s="33" t="s">
        <v>2062</v>
      </c>
      <c r="AB1473" s="29" t="s">
        <v>2084</v>
      </c>
      <c r="AC1473" s="33"/>
      <c r="AD1473" s="97" t="s">
        <v>183</v>
      </c>
    </row>
    <row r="1474" spans="1:30" s="36" customFormat="1" ht="45" customHeight="1">
      <c r="A1474" s="39">
        <v>6024</v>
      </c>
      <c r="B1474" s="36" t="s">
        <v>385</v>
      </c>
      <c r="C1474" s="36" t="s">
        <v>1755</v>
      </c>
      <c r="D1474" s="33" t="s">
        <v>72</v>
      </c>
      <c r="E1474" s="33" t="s">
        <v>2052</v>
      </c>
      <c r="F1474" s="35"/>
      <c r="G1474" s="38" t="s">
        <v>405</v>
      </c>
      <c r="H1474" s="29" t="s">
        <v>1477</v>
      </c>
      <c r="I1474" s="35" t="s">
        <v>1757</v>
      </c>
      <c r="J1474" s="35" t="s">
        <v>541</v>
      </c>
      <c r="K1474" s="34" t="s">
        <v>252</v>
      </c>
      <c r="L1474" s="33" t="s">
        <v>147</v>
      </c>
      <c r="M1474" s="38"/>
      <c r="N1474" s="35"/>
      <c r="O1474" s="29" t="s">
        <v>2080</v>
      </c>
      <c r="P1474" s="33" t="s">
        <v>191</v>
      </c>
      <c r="Q1474" s="33" t="s">
        <v>196</v>
      </c>
      <c r="R1474" s="38"/>
      <c r="S1474" s="35"/>
      <c r="T1474" s="38"/>
      <c r="U1474" s="34" t="s">
        <v>2081</v>
      </c>
      <c r="V1474" s="34" t="s">
        <v>15</v>
      </c>
      <c r="W1474" s="34" t="s">
        <v>407</v>
      </c>
      <c r="X1474" s="33" t="s">
        <v>2082</v>
      </c>
      <c r="Y1474" s="29" t="s">
        <v>2083</v>
      </c>
      <c r="Z1474" s="35">
        <v>2013</v>
      </c>
      <c r="AA1474" s="33" t="s">
        <v>2062</v>
      </c>
      <c r="AB1474" s="29" t="s">
        <v>2084</v>
      </c>
      <c r="AC1474" s="33"/>
      <c r="AD1474" s="97" t="s">
        <v>183</v>
      </c>
    </row>
    <row r="1475" spans="1:30" s="36" customFormat="1" ht="45" customHeight="1">
      <c r="A1475" s="39">
        <v>6024</v>
      </c>
      <c r="B1475" s="36" t="s">
        <v>385</v>
      </c>
      <c r="C1475" s="36" t="s">
        <v>1755</v>
      </c>
      <c r="D1475" s="33" t="s">
        <v>84</v>
      </c>
      <c r="E1475" s="33" t="s">
        <v>1877</v>
      </c>
      <c r="F1475" s="35"/>
      <c r="G1475" s="38" t="s">
        <v>405</v>
      </c>
      <c r="H1475" s="29" t="s">
        <v>1477</v>
      </c>
      <c r="I1475" s="35" t="s">
        <v>1757</v>
      </c>
      <c r="J1475" s="35" t="s">
        <v>541</v>
      </c>
      <c r="K1475" s="34" t="s">
        <v>252</v>
      </c>
      <c r="L1475" s="33" t="s">
        <v>147</v>
      </c>
      <c r="M1475" s="38"/>
      <c r="N1475" s="35"/>
      <c r="O1475" s="29" t="s">
        <v>2080</v>
      </c>
      <c r="P1475" s="33" t="s">
        <v>191</v>
      </c>
      <c r="Q1475" s="33" t="s">
        <v>196</v>
      </c>
      <c r="R1475" s="38"/>
      <c r="S1475" s="35"/>
      <c r="T1475" s="38"/>
      <c r="U1475" s="34" t="s">
        <v>2081</v>
      </c>
      <c r="V1475" s="34" t="s">
        <v>15</v>
      </c>
      <c r="W1475" s="34" t="s">
        <v>407</v>
      </c>
      <c r="X1475" s="33" t="s">
        <v>2082</v>
      </c>
      <c r="Y1475" s="29" t="s">
        <v>2083</v>
      </c>
      <c r="Z1475" s="35">
        <v>2013</v>
      </c>
      <c r="AA1475" s="33" t="s">
        <v>2062</v>
      </c>
      <c r="AB1475" s="29" t="s">
        <v>2084</v>
      </c>
      <c r="AC1475" s="33"/>
      <c r="AD1475" s="97" t="s">
        <v>183</v>
      </c>
    </row>
    <row r="1476" spans="1:30" s="36" customFormat="1" ht="45" customHeight="1">
      <c r="A1476" s="39">
        <v>6024</v>
      </c>
      <c r="B1476" s="36" t="s">
        <v>385</v>
      </c>
      <c r="C1476" s="36" t="s">
        <v>1755</v>
      </c>
      <c r="D1476" s="33" t="s">
        <v>87</v>
      </c>
      <c r="E1476" s="33" t="s">
        <v>56</v>
      </c>
      <c r="F1476" s="35"/>
      <c r="G1476" s="38" t="s">
        <v>405</v>
      </c>
      <c r="H1476" s="29" t="s">
        <v>1477</v>
      </c>
      <c r="I1476" s="35" t="s">
        <v>1757</v>
      </c>
      <c r="J1476" s="35" t="s">
        <v>541</v>
      </c>
      <c r="K1476" s="34" t="s">
        <v>252</v>
      </c>
      <c r="L1476" s="33" t="s">
        <v>147</v>
      </c>
      <c r="M1476" s="38"/>
      <c r="N1476" s="35"/>
      <c r="O1476" s="29" t="s">
        <v>2080</v>
      </c>
      <c r="P1476" s="33" t="s">
        <v>191</v>
      </c>
      <c r="Q1476" s="33" t="s">
        <v>196</v>
      </c>
      <c r="R1476" s="38"/>
      <c r="S1476" s="35"/>
      <c r="T1476" s="38"/>
      <c r="U1476" s="34" t="s">
        <v>2081</v>
      </c>
      <c r="V1476" s="34" t="s">
        <v>15</v>
      </c>
      <c r="W1476" s="34" t="s">
        <v>407</v>
      </c>
      <c r="X1476" s="33" t="s">
        <v>2082</v>
      </c>
      <c r="Y1476" s="29" t="s">
        <v>2083</v>
      </c>
      <c r="Z1476" s="35">
        <v>2013</v>
      </c>
      <c r="AA1476" s="33" t="s">
        <v>2062</v>
      </c>
      <c r="AB1476" s="29" t="s">
        <v>2084</v>
      </c>
      <c r="AC1476" s="33"/>
      <c r="AD1476" s="97" t="s">
        <v>183</v>
      </c>
    </row>
    <row r="1477" spans="1:30" s="36" customFormat="1" ht="45" customHeight="1">
      <c r="A1477" s="39">
        <v>6024</v>
      </c>
      <c r="B1477" s="36" t="s">
        <v>385</v>
      </c>
      <c r="C1477" s="36" t="s">
        <v>1755</v>
      </c>
      <c r="D1477" s="33" t="s">
        <v>114</v>
      </c>
      <c r="E1477" s="33" t="s">
        <v>67</v>
      </c>
      <c r="F1477" s="35"/>
      <c r="G1477" s="38" t="s">
        <v>405</v>
      </c>
      <c r="H1477" s="29" t="s">
        <v>1477</v>
      </c>
      <c r="I1477" s="35" t="s">
        <v>1757</v>
      </c>
      <c r="J1477" s="35" t="s">
        <v>541</v>
      </c>
      <c r="K1477" s="34" t="s">
        <v>252</v>
      </c>
      <c r="L1477" s="33" t="s">
        <v>147</v>
      </c>
      <c r="M1477" s="38"/>
      <c r="N1477" s="35"/>
      <c r="O1477" s="29" t="s">
        <v>2080</v>
      </c>
      <c r="P1477" s="33" t="s">
        <v>191</v>
      </c>
      <c r="Q1477" s="33" t="s">
        <v>196</v>
      </c>
      <c r="R1477" s="38"/>
      <c r="S1477" s="35"/>
      <c r="T1477" s="38"/>
      <c r="U1477" s="34" t="s">
        <v>2081</v>
      </c>
      <c r="V1477" s="34" t="s">
        <v>15</v>
      </c>
      <c r="W1477" s="34" t="s">
        <v>407</v>
      </c>
      <c r="X1477" s="33" t="s">
        <v>2082</v>
      </c>
      <c r="Y1477" s="29" t="s">
        <v>2083</v>
      </c>
      <c r="Z1477" s="35">
        <v>2013</v>
      </c>
      <c r="AA1477" s="33" t="s">
        <v>2062</v>
      </c>
      <c r="AB1477" s="29" t="s">
        <v>2084</v>
      </c>
      <c r="AC1477" s="33"/>
      <c r="AD1477" s="97" t="s">
        <v>183</v>
      </c>
    </row>
    <row r="1478" spans="1:30" s="36" customFormat="1" ht="45" customHeight="1">
      <c r="A1478" s="39">
        <v>6024</v>
      </c>
      <c r="B1478" s="36" t="s">
        <v>385</v>
      </c>
      <c r="C1478" s="36" t="s">
        <v>1755</v>
      </c>
      <c r="D1478" s="33" t="s">
        <v>2086</v>
      </c>
      <c r="E1478" s="33" t="s">
        <v>2087</v>
      </c>
      <c r="F1478" s="35"/>
      <c r="G1478" s="38" t="s">
        <v>405</v>
      </c>
      <c r="H1478" s="29" t="s">
        <v>1477</v>
      </c>
      <c r="I1478" s="35" t="s">
        <v>1757</v>
      </c>
      <c r="J1478" s="35" t="s">
        <v>541</v>
      </c>
      <c r="K1478" s="34" t="s">
        <v>252</v>
      </c>
      <c r="L1478" s="33" t="s">
        <v>147</v>
      </c>
      <c r="M1478" s="38"/>
      <c r="N1478" s="35"/>
      <c r="O1478" s="29" t="s">
        <v>2080</v>
      </c>
      <c r="P1478" s="33" t="s">
        <v>193</v>
      </c>
      <c r="Q1478" s="33" t="s">
        <v>197</v>
      </c>
      <c r="R1478" s="38"/>
      <c r="S1478" s="35"/>
      <c r="T1478" s="38"/>
      <c r="U1478" s="34" t="s">
        <v>2081</v>
      </c>
      <c r="V1478" s="34" t="s">
        <v>15</v>
      </c>
      <c r="W1478" s="34" t="s">
        <v>407</v>
      </c>
      <c r="X1478" s="33" t="s">
        <v>2082</v>
      </c>
      <c r="Y1478" s="29" t="s">
        <v>2083</v>
      </c>
      <c r="Z1478" s="35">
        <v>2013</v>
      </c>
      <c r="AA1478" s="33" t="s">
        <v>2062</v>
      </c>
      <c r="AB1478" s="29" t="s">
        <v>2084</v>
      </c>
      <c r="AC1478" s="33"/>
      <c r="AD1478" s="97" t="s">
        <v>183</v>
      </c>
    </row>
    <row r="1479" spans="1:30" s="36" customFormat="1" ht="45" customHeight="1">
      <c r="A1479" s="39">
        <v>6024</v>
      </c>
      <c r="B1479" s="36" t="s">
        <v>385</v>
      </c>
      <c r="C1479" s="36" t="s">
        <v>1755</v>
      </c>
      <c r="D1479" s="33" t="s">
        <v>91</v>
      </c>
      <c r="E1479" s="33" t="s">
        <v>2088</v>
      </c>
      <c r="F1479" s="35"/>
      <c r="G1479" s="38" t="s">
        <v>405</v>
      </c>
      <c r="H1479" s="29" t="s">
        <v>1477</v>
      </c>
      <c r="I1479" s="35" t="s">
        <v>1757</v>
      </c>
      <c r="J1479" s="35" t="s">
        <v>541</v>
      </c>
      <c r="K1479" s="34" t="s">
        <v>252</v>
      </c>
      <c r="L1479" s="33" t="s">
        <v>147</v>
      </c>
      <c r="M1479" s="38"/>
      <c r="N1479" s="35"/>
      <c r="O1479" s="29" t="s">
        <v>2080</v>
      </c>
      <c r="P1479" s="33" t="s">
        <v>193</v>
      </c>
      <c r="Q1479" s="33" t="s">
        <v>198</v>
      </c>
      <c r="R1479" s="38"/>
      <c r="S1479" s="35"/>
      <c r="T1479" s="38"/>
      <c r="U1479" s="34" t="s">
        <v>2081</v>
      </c>
      <c r="V1479" s="34" t="s">
        <v>15</v>
      </c>
      <c r="W1479" s="34" t="s">
        <v>407</v>
      </c>
      <c r="X1479" s="33" t="s">
        <v>2082</v>
      </c>
      <c r="Y1479" s="29" t="s">
        <v>2083</v>
      </c>
      <c r="Z1479" s="35">
        <v>2013</v>
      </c>
      <c r="AA1479" s="33" t="s">
        <v>2062</v>
      </c>
      <c r="AB1479" s="29" t="s">
        <v>2084</v>
      </c>
      <c r="AC1479" s="33"/>
      <c r="AD1479" s="97" t="s">
        <v>183</v>
      </c>
    </row>
    <row r="1480" spans="1:30" s="36" customFormat="1" ht="45" customHeight="1">
      <c r="A1480" s="39">
        <v>6025</v>
      </c>
      <c r="B1480" s="36" t="s">
        <v>385</v>
      </c>
      <c r="C1480" s="36" t="s">
        <v>1755</v>
      </c>
      <c r="D1480" s="33" t="s">
        <v>115</v>
      </c>
      <c r="E1480" s="33" t="s">
        <v>1908</v>
      </c>
      <c r="F1480" s="35" t="s">
        <v>519</v>
      </c>
      <c r="G1480" s="38" t="s">
        <v>394</v>
      </c>
      <c r="H1480" s="29" t="s">
        <v>2089</v>
      </c>
      <c r="I1480" s="35" t="s">
        <v>1792</v>
      </c>
      <c r="J1480" s="35" t="s">
        <v>1793</v>
      </c>
      <c r="K1480" s="34" t="s">
        <v>252</v>
      </c>
      <c r="L1480" s="33"/>
      <c r="M1480" s="38" t="s">
        <v>178</v>
      </c>
      <c r="N1480" s="35"/>
      <c r="O1480" s="29" t="s">
        <v>2090</v>
      </c>
      <c r="P1480" s="33" t="s">
        <v>194</v>
      </c>
      <c r="Q1480" s="33" t="s">
        <v>255</v>
      </c>
      <c r="R1480" s="38" t="s">
        <v>504</v>
      </c>
      <c r="S1480" s="35"/>
      <c r="T1480" s="38" t="s">
        <v>415</v>
      </c>
      <c r="U1480" s="34" t="s">
        <v>2091</v>
      </c>
      <c r="V1480" s="34" t="s">
        <v>14</v>
      </c>
      <c r="W1480" s="34" t="s">
        <v>1773</v>
      </c>
      <c r="X1480" s="33" t="s">
        <v>2092</v>
      </c>
      <c r="Y1480" s="29" t="s">
        <v>2093</v>
      </c>
      <c r="Z1480" s="35">
        <v>1996</v>
      </c>
      <c r="AA1480" s="33" t="s">
        <v>2094</v>
      </c>
      <c r="AB1480" s="29" t="s">
        <v>2095</v>
      </c>
      <c r="AC1480" s="33" t="s">
        <v>2096</v>
      </c>
      <c r="AD1480" s="97" t="s">
        <v>183</v>
      </c>
    </row>
    <row r="1481" spans="1:30" s="36" customFormat="1" ht="45" customHeight="1">
      <c r="A1481" s="39">
        <v>6026</v>
      </c>
      <c r="B1481" s="36" t="s">
        <v>385</v>
      </c>
      <c r="C1481" s="36" t="s">
        <v>1755</v>
      </c>
      <c r="D1481" s="33" t="s">
        <v>115</v>
      </c>
      <c r="E1481" s="33" t="s">
        <v>1908</v>
      </c>
      <c r="F1481" s="35" t="s">
        <v>519</v>
      </c>
      <c r="G1481" s="38" t="s">
        <v>394</v>
      </c>
      <c r="H1481" s="29" t="s">
        <v>2097</v>
      </c>
      <c r="I1481" s="35" t="s">
        <v>1792</v>
      </c>
      <c r="J1481" s="35" t="s">
        <v>2098</v>
      </c>
      <c r="K1481" s="34" t="s">
        <v>252</v>
      </c>
      <c r="L1481" s="33" t="s">
        <v>147</v>
      </c>
      <c r="M1481" s="38"/>
      <c r="N1481" s="35"/>
      <c r="O1481" s="29" t="s">
        <v>2099</v>
      </c>
      <c r="P1481" s="33" t="s">
        <v>193</v>
      </c>
      <c r="Q1481" s="33" t="s">
        <v>396</v>
      </c>
      <c r="R1481" s="38" t="s">
        <v>504</v>
      </c>
      <c r="S1481" s="35"/>
      <c r="T1481" s="38" t="s">
        <v>507</v>
      </c>
      <c r="U1481" s="34" t="s">
        <v>2100</v>
      </c>
      <c r="V1481" s="34" t="s">
        <v>14</v>
      </c>
      <c r="W1481" s="34" t="s">
        <v>1773</v>
      </c>
      <c r="X1481" s="33" t="s">
        <v>523</v>
      </c>
      <c r="Y1481" s="29" t="s">
        <v>2101</v>
      </c>
      <c r="Z1481" s="35">
        <v>1998</v>
      </c>
      <c r="AA1481" s="33" t="s">
        <v>2102</v>
      </c>
      <c r="AB1481" s="29" t="s">
        <v>2103</v>
      </c>
      <c r="AC1481" s="33" t="s">
        <v>2104</v>
      </c>
      <c r="AD1481" s="97" t="s">
        <v>183</v>
      </c>
    </row>
    <row r="1482" spans="1:30" s="36" customFormat="1" ht="45" customHeight="1">
      <c r="A1482" s="39">
        <v>6026</v>
      </c>
      <c r="B1482" s="36" t="s">
        <v>385</v>
      </c>
      <c r="C1482" s="36" t="s">
        <v>1755</v>
      </c>
      <c r="D1482" s="33" t="s">
        <v>116</v>
      </c>
      <c r="E1482" s="33" t="s">
        <v>1894</v>
      </c>
      <c r="F1482" s="35" t="s">
        <v>520</v>
      </c>
      <c r="G1482" s="38" t="s">
        <v>394</v>
      </c>
      <c r="H1482" s="29" t="s">
        <v>2097</v>
      </c>
      <c r="I1482" s="35" t="s">
        <v>1792</v>
      </c>
      <c r="J1482" s="35" t="s">
        <v>2098</v>
      </c>
      <c r="K1482" s="34" t="s">
        <v>252</v>
      </c>
      <c r="L1482" s="33" t="s">
        <v>147</v>
      </c>
      <c r="M1482" s="38"/>
      <c r="N1482" s="35"/>
      <c r="O1482" s="29" t="s">
        <v>2099</v>
      </c>
      <c r="P1482" s="33" t="s">
        <v>193</v>
      </c>
      <c r="Q1482" s="33" t="s">
        <v>396</v>
      </c>
      <c r="R1482" s="38" t="s">
        <v>504</v>
      </c>
      <c r="S1482" s="35"/>
      <c r="T1482" s="38" t="s">
        <v>507</v>
      </c>
      <c r="U1482" s="34" t="s">
        <v>2100</v>
      </c>
      <c r="V1482" s="34" t="s">
        <v>14</v>
      </c>
      <c r="W1482" s="34" t="s">
        <v>1773</v>
      </c>
      <c r="X1482" s="33" t="s">
        <v>523</v>
      </c>
      <c r="Y1482" s="29" t="s">
        <v>2101</v>
      </c>
      <c r="Z1482" s="35">
        <v>1998</v>
      </c>
      <c r="AA1482" s="33" t="s">
        <v>2102</v>
      </c>
      <c r="AB1482" s="29" t="s">
        <v>2103</v>
      </c>
      <c r="AC1482" s="33"/>
      <c r="AD1482" s="97" t="s">
        <v>183</v>
      </c>
    </row>
    <row r="1483" spans="1:30" s="36" customFormat="1" ht="45" customHeight="1">
      <c r="A1483" s="39">
        <v>6026</v>
      </c>
      <c r="B1483" s="36" t="s">
        <v>385</v>
      </c>
      <c r="C1483" s="36" t="s">
        <v>1755</v>
      </c>
      <c r="D1483" s="33" t="s">
        <v>2105</v>
      </c>
      <c r="E1483" s="33" t="s">
        <v>1905</v>
      </c>
      <c r="F1483" s="35" t="s">
        <v>2106</v>
      </c>
      <c r="G1483" s="38" t="s">
        <v>394</v>
      </c>
      <c r="H1483" s="29" t="s">
        <v>2097</v>
      </c>
      <c r="I1483" s="35" t="s">
        <v>1792</v>
      </c>
      <c r="J1483" s="35" t="s">
        <v>2098</v>
      </c>
      <c r="K1483" s="34" t="s">
        <v>252</v>
      </c>
      <c r="L1483" s="33" t="s">
        <v>147</v>
      </c>
      <c r="M1483" s="38"/>
      <c r="N1483" s="35"/>
      <c r="O1483" s="29" t="s">
        <v>2099</v>
      </c>
      <c r="P1483" s="33" t="s">
        <v>193</v>
      </c>
      <c r="Q1483" s="33" t="s">
        <v>396</v>
      </c>
      <c r="R1483" s="38" t="s">
        <v>504</v>
      </c>
      <c r="S1483" s="35"/>
      <c r="T1483" s="38" t="s">
        <v>507</v>
      </c>
      <c r="U1483" s="34" t="s">
        <v>2100</v>
      </c>
      <c r="V1483" s="34" t="s">
        <v>14</v>
      </c>
      <c r="W1483" s="34" t="s">
        <v>1773</v>
      </c>
      <c r="X1483" s="33" t="s">
        <v>523</v>
      </c>
      <c r="Y1483" s="29" t="s">
        <v>2101</v>
      </c>
      <c r="Z1483" s="35">
        <v>1998</v>
      </c>
      <c r="AA1483" s="33" t="s">
        <v>2102</v>
      </c>
      <c r="AB1483" s="29" t="s">
        <v>2103</v>
      </c>
      <c r="AC1483" s="33"/>
      <c r="AD1483" s="97" t="s">
        <v>183</v>
      </c>
    </row>
    <row r="1484" spans="1:30" s="36" customFormat="1" ht="45" customHeight="1">
      <c r="A1484" s="39">
        <v>6026</v>
      </c>
      <c r="B1484" s="36" t="s">
        <v>385</v>
      </c>
      <c r="C1484" s="36" t="s">
        <v>1755</v>
      </c>
      <c r="D1484" s="33" t="s">
        <v>85</v>
      </c>
      <c r="E1484" s="33" t="s">
        <v>1980</v>
      </c>
      <c r="F1484" s="35" t="s">
        <v>517</v>
      </c>
      <c r="G1484" s="38" t="s">
        <v>394</v>
      </c>
      <c r="H1484" s="29" t="s">
        <v>2097</v>
      </c>
      <c r="I1484" s="35" t="s">
        <v>1792</v>
      </c>
      <c r="J1484" s="35" t="s">
        <v>2098</v>
      </c>
      <c r="K1484" s="34" t="s">
        <v>252</v>
      </c>
      <c r="L1484" s="33" t="s">
        <v>147</v>
      </c>
      <c r="M1484" s="38"/>
      <c r="N1484" s="35"/>
      <c r="O1484" s="29" t="s">
        <v>2099</v>
      </c>
      <c r="P1484" s="33" t="s">
        <v>192</v>
      </c>
      <c r="Q1484" s="33" t="s">
        <v>396</v>
      </c>
      <c r="R1484" s="38" t="s">
        <v>378</v>
      </c>
      <c r="S1484" s="35"/>
      <c r="T1484" s="38" t="s">
        <v>507</v>
      </c>
      <c r="U1484" s="34" t="s">
        <v>2100</v>
      </c>
      <c r="V1484" s="34" t="s">
        <v>14</v>
      </c>
      <c r="W1484" s="34" t="s">
        <v>1773</v>
      </c>
      <c r="X1484" s="33" t="s">
        <v>523</v>
      </c>
      <c r="Y1484" s="29" t="s">
        <v>2101</v>
      </c>
      <c r="Z1484" s="35">
        <v>1998</v>
      </c>
      <c r="AA1484" s="33" t="s">
        <v>2102</v>
      </c>
      <c r="AB1484" s="29" t="s">
        <v>2103</v>
      </c>
      <c r="AC1484" s="33"/>
      <c r="AD1484" s="97" t="s">
        <v>183</v>
      </c>
    </row>
    <row r="1485" spans="1:30" s="36" customFormat="1" ht="45" customHeight="1">
      <c r="A1485" s="39">
        <v>6026</v>
      </c>
      <c r="B1485" s="36" t="s">
        <v>385</v>
      </c>
      <c r="C1485" s="36" t="s">
        <v>1755</v>
      </c>
      <c r="D1485" s="33" t="s">
        <v>2107</v>
      </c>
      <c r="E1485" s="33" t="s">
        <v>2085</v>
      </c>
      <c r="F1485" s="35" t="s">
        <v>2108</v>
      </c>
      <c r="G1485" s="38" t="s">
        <v>394</v>
      </c>
      <c r="H1485" s="29" t="s">
        <v>2097</v>
      </c>
      <c r="I1485" s="35" t="s">
        <v>1792</v>
      </c>
      <c r="J1485" s="35" t="s">
        <v>2098</v>
      </c>
      <c r="K1485" s="34" t="s">
        <v>252</v>
      </c>
      <c r="L1485" s="33" t="s">
        <v>147</v>
      </c>
      <c r="M1485" s="38"/>
      <c r="N1485" s="35"/>
      <c r="O1485" s="29" t="s">
        <v>2099</v>
      </c>
      <c r="P1485" s="33" t="s">
        <v>191</v>
      </c>
      <c r="Q1485" s="33" t="s">
        <v>396</v>
      </c>
      <c r="R1485" s="38" t="s">
        <v>378</v>
      </c>
      <c r="S1485" s="35"/>
      <c r="T1485" s="38" t="s">
        <v>507</v>
      </c>
      <c r="U1485" s="34" t="s">
        <v>2100</v>
      </c>
      <c r="V1485" s="34" t="s">
        <v>14</v>
      </c>
      <c r="W1485" s="34" t="s">
        <v>1773</v>
      </c>
      <c r="X1485" s="33" t="s">
        <v>523</v>
      </c>
      <c r="Y1485" s="29" t="s">
        <v>2101</v>
      </c>
      <c r="Z1485" s="35">
        <v>1998</v>
      </c>
      <c r="AA1485" s="33" t="s">
        <v>2102</v>
      </c>
      <c r="AB1485" s="29" t="s">
        <v>2103</v>
      </c>
      <c r="AC1485" s="33"/>
      <c r="AD1485" s="97" t="s">
        <v>183</v>
      </c>
    </row>
    <row r="1486" spans="1:30" s="36" customFormat="1" ht="45" customHeight="1">
      <c r="A1486" s="39">
        <v>6026</v>
      </c>
      <c r="B1486" s="36" t="s">
        <v>385</v>
      </c>
      <c r="C1486" s="36" t="s">
        <v>1755</v>
      </c>
      <c r="D1486" s="33" t="s">
        <v>117</v>
      </c>
      <c r="E1486" s="33" t="s">
        <v>69</v>
      </c>
      <c r="F1486" s="35" t="s">
        <v>518</v>
      </c>
      <c r="G1486" s="38" t="s">
        <v>394</v>
      </c>
      <c r="H1486" s="29" t="s">
        <v>2097</v>
      </c>
      <c r="I1486" s="35" t="s">
        <v>1792</v>
      </c>
      <c r="J1486" s="35" t="s">
        <v>2098</v>
      </c>
      <c r="K1486" s="34" t="s">
        <v>252</v>
      </c>
      <c r="L1486" s="33" t="s">
        <v>147</v>
      </c>
      <c r="M1486" s="38"/>
      <c r="N1486" s="35"/>
      <c r="O1486" s="29" t="s">
        <v>2099</v>
      </c>
      <c r="P1486" s="33" t="s">
        <v>191</v>
      </c>
      <c r="Q1486" s="33" t="s">
        <v>396</v>
      </c>
      <c r="R1486" s="38" t="s">
        <v>414</v>
      </c>
      <c r="S1486" s="35"/>
      <c r="T1486" s="38" t="s">
        <v>507</v>
      </c>
      <c r="U1486" s="34" t="s">
        <v>2100</v>
      </c>
      <c r="V1486" s="34" t="s">
        <v>14</v>
      </c>
      <c r="W1486" s="34" t="s">
        <v>1773</v>
      </c>
      <c r="X1486" s="33" t="s">
        <v>523</v>
      </c>
      <c r="Y1486" s="29" t="s">
        <v>2101</v>
      </c>
      <c r="Z1486" s="35">
        <v>1998</v>
      </c>
      <c r="AA1486" s="33" t="s">
        <v>2102</v>
      </c>
      <c r="AB1486" s="29" t="s">
        <v>2103</v>
      </c>
      <c r="AC1486" s="33" t="s">
        <v>2109</v>
      </c>
      <c r="AD1486" s="97" t="s">
        <v>183</v>
      </c>
    </row>
    <row r="1487" spans="1:30" s="36" customFormat="1" ht="45" customHeight="1">
      <c r="A1487" s="39">
        <v>6027</v>
      </c>
      <c r="B1487" s="36" t="s">
        <v>385</v>
      </c>
      <c r="C1487" s="36" t="s">
        <v>1755</v>
      </c>
      <c r="D1487" s="33" t="s">
        <v>115</v>
      </c>
      <c r="E1487" s="33" t="s">
        <v>1908</v>
      </c>
      <c r="F1487" s="35" t="s">
        <v>519</v>
      </c>
      <c r="G1487" s="38" t="s">
        <v>394</v>
      </c>
      <c r="H1487" s="29" t="s">
        <v>2110</v>
      </c>
      <c r="I1487" s="35" t="s">
        <v>1792</v>
      </c>
      <c r="J1487" s="35" t="s">
        <v>1793</v>
      </c>
      <c r="K1487" s="34" t="s">
        <v>252</v>
      </c>
      <c r="L1487" s="33" t="s">
        <v>8</v>
      </c>
      <c r="M1487" s="38"/>
      <c r="N1487" s="35"/>
      <c r="O1487" s="29" t="s">
        <v>2111</v>
      </c>
      <c r="P1487" s="33" t="s">
        <v>192</v>
      </c>
      <c r="Q1487" s="33" t="s">
        <v>396</v>
      </c>
      <c r="R1487" s="38" t="s">
        <v>396</v>
      </c>
      <c r="S1487" s="35"/>
      <c r="T1487" s="38" t="s">
        <v>507</v>
      </c>
      <c r="U1487" s="34" t="s">
        <v>2112</v>
      </c>
      <c r="V1487" s="34" t="s">
        <v>14</v>
      </c>
      <c r="W1487" s="34" t="s">
        <v>1773</v>
      </c>
      <c r="X1487" s="33" t="s">
        <v>2113</v>
      </c>
      <c r="Y1487" s="29" t="s">
        <v>2114</v>
      </c>
      <c r="Z1487" s="35">
        <v>1994</v>
      </c>
      <c r="AA1487" s="33" t="s">
        <v>2115</v>
      </c>
      <c r="AB1487" s="29" t="s">
        <v>2116</v>
      </c>
      <c r="AC1487" s="33"/>
      <c r="AD1487" s="97" t="s">
        <v>184</v>
      </c>
    </row>
    <row r="1488" spans="1:30" s="36" customFormat="1" ht="45" customHeight="1">
      <c r="A1488" s="39">
        <v>6027</v>
      </c>
      <c r="B1488" s="36" t="s">
        <v>385</v>
      </c>
      <c r="C1488" s="36" t="s">
        <v>1755</v>
      </c>
      <c r="D1488" s="33" t="s">
        <v>115</v>
      </c>
      <c r="E1488" s="33" t="s">
        <v>1908</v>
      </c>
      <c r="F1488" s="35" t="s">
        <v>519</v>
      </c>
      <c r="G1488" s="38" t="s">
        <v>394</v>
      </c>
      <c r="H1488" s="29" t="s">
        <v>2110</v>
      </c>
      <c r="I1488" s="35" t="s">
        <v>1792</v>
      </c>
      <c r="J1488" s="35" t="s">
        <v>1793</v>
      </c>
      <c r="K1488" s="34" t="s">
        <v>252</v>
      </c>
      <c r="L1488" s="33" t="s">
        <v>173</v>
      </c>
      <c r="M1488" s="38"/>
      <c r="N1488" s="35"/>
      <c r="O1488" s="29" t="s">
        <v>2111</v>
      </c>
      <c r="P1488" s="33" t="s">
        <v>515</v>
      </c>
      <c r="Q1488" s="33" t="s">
        <v>396</v>
      </c>
      <c r="R1488" s="38" t="s">
        <v>396</v>
      </c>
      <c r="S1488" s="35"/>
      <c r="T1488" s="38" t="s">
        <v>507</v>
      </c>
      <c r="U1488" s="34" t="s">
        <v>2112</v>
      </c>
      <c r="V1488" s="34" t="s">
        <v>14</v>
      </c>
      <c r="W1488" s="34" t="s">
        <v>1773</v>
      </c>
      <c r="X1488" s="33" t="s">
        <v>2113</v>
      </c>
      <c r="Y1488" s="29" t="s">
        <v>2114</v>
      </c>
      <c r="Z1488" s="35">
        <v>1994</v>
      </c>
      <c r="AA1488" s="33" t="s">
        <v>2115</v>
      </c>
      <c r="AB1488" s="29" t="s">
        <v>2116</v>
      </c>
      <c r="AC1488" s="33"/>
      <c r="AD1488" s="97" t="s">
        <v>184</v>
      </c>
    </row>
    <row r="1489" spans="1:30" s="36" customFormat="1" ht="45" customHeight="1">
      <c r="A1489" s="39">
        <v>6027</v>
      </c>
      <c r="B1489" s="36" t="s">
        <v>385</v>
      </c>
      <c r="C1489" s="36" t="s">
        <v>1755</v>
      </c>
      <c r="D1489" s="33" t="s">
        <v>119</v>
      </c>
      <c r="E1489" s="33" t="s">
        <v>1911</v>
      </c>
      <c r="F1489" s="35" t="s">
        <v>2117</v>
      </c>
      <c r="G1489" s="38" t="s">
        <v>394</v>
      </c>
      <c r="H1489" s="29" t="s">
        <v>2110</v>
      </c>
      <c r="I1489" s="35" t="s">
        <v>1792</v>
      </c>
      <c r="J1489" s="35" t="s">
        <v>1793</v>
      </c>
      <c r="K1489" s="34" t="s">
        <v>252</v>
      </c>
      <c r="L1489" s="33" t="s">
        <v>173</v>
      </c>
      <c r="M1489" s="38"/>
      <c r="N1489" s="35"/>
      <c r="O1489" s="29" t="s">
        <v>2111</v>
      </c>
      <c r="P1489" s="33" t="s">
        <v>515</v>
      </c>
      <c r="Q1489" s="33" t="s">
        <v>396</v>
      </c>
      <c r="R1489" s="38" t="s">
        <v>396</v>
      </c>
      <c r="S1489" s="35"/>
      <c r="T1489" s="38" t="s">
        <v>507</v>
      </c>
      <c r="U1489" s="34" t="s">
        <v>2112</v>
      </c>
      <c r="V1489" s="34" t="s">
        <v>14</v>
      </c>
      <c r="W1489" s="34" t="s">
        <v>1773</v>
      </c>
      <c r="X1489" s="33" t="s">
        <v>2113</v>
      </c>
      <c r="Y1489" s="29" t="s">
        <v>2114</v>
      </c>
      <c r="Z1489" s="35">
        <v>1994</v>
      </c>
      <c r="AA1489" s="33" t="s">
        <v>2115</v>
      </c>
      <c r="AB1489" s="29" t="s">
        <v>2116</v>
      </c>
      <c r="AC1489" s="33"/>
      <c r="AD1489" s="97" t="s">
        <v>184</v>
      </c>
    </row>
    <row r="1490" spans="1:30" s="36" customFormat="1" ht="45" customHeight="1">
      <c r="A1490" s="39">
        <v>6027</v>
      </c>
      <c r="B1490" s="36" t="s">
        <v>385</v>
      </c>
      <c r="C1490" s="36" t="s">
        <v>1755</v>
      </c>
      <c r="D1490" s="33" t="s">
        <v>119</v>
      </c>
      <c r="E1490" s="33" t="s">
        <v>1911</v>
      </c>
      <c r="F1490" s="35" t="s">
        <v>2117</v>
      </c>
      <c r="G1490" s="38" t="s">
        <v>394</v>
      </c>
      <c r="H1490" s="29" t="s">
        <v>2110</v>
      </c>
      <c r="I1490" s="35" t="s">
        <v>1792</v>
      </c>
      <c r="J1490" s="35" t="s">
        <v>1793</v>
      </c>
      <c r="K1490" s="34" t="s">
        <v>252</v>
      </c>
      <c r="L1490" s="33" t="s">
        <v>8</v>
      </c>
      <c r="M1490" s="38"/>
      <c r="N1490" s="35"/>
      <c r="O1490" s="29" t="s">
        <v>2111</v>
      </c>
      <c r="P1490" s="33" t="s">
        <v>515</v>
      </c>
      <c r="Q1490" s="33" t="s">
        <v>396</v>
      </c>
      <c r="R1490" s="38" t="s">
        <v>396</v>
      </c>
      <c r="S1490" s="35"/>
      <c r="T1490" s="38" t="s">
        <v>507</v>
      </c>
      <c r="U1490" s="34" t="s">
        <v>2112</v>
      </c>
      <c r="V1490" s="34" t="s">
        <v>14</v>
      </c>
      <c r="W1490" s="34" t="s">
        <v>1773</v>
      </c>
      <c r="X1490" s="33" t="s">
        <v>2113</v>
      </c>
      <c r="Y1490" s="29" t="s">
        <v>2114</v>
      </c>
      <c r="Z1490" s="35">
        <v>1994</v>
      </c>
      <c r="AA1490" s="33" t="s">
        <v>2115</v>
      </c>
      <c r="AB1490" s="29" t="s">
        <v>2116</v>
      </c>
      <c r="AC1490" s="33"/>
      <c r="AD1490" s="97" t="s">
        <v>184</v>
      </c>
    </row>
    <row r="1491" spans="1:30" s="36" customFormat="1" ht="45" customHeight="1">
      <c r="A1491" s="39">
        <v>6028</v>
      </c>
      <c r="B1491" s="36" t="s">
        <v>385</v>
      </c>
      <c r="C1491" s="36" t="s">
        <v>1755</v>
      </c>
      <c r="D1491" s="33" t="s">
        <v>115</v>
      </c>
      <c r="E1491" s="33" t="s">
        <v>68</v>
      </c>
      <c r="F1491" s="35" t="s">
        <v>519</v>
      </c>
      <c r="G1491" s="38" t="s">
        <v>394</v>
      </c>
      <c r="H1491" s="29"/>
      <c r="I1491" s="35" t="s">
        <v>1792</v>
      </c>
      <c r="J1491" s="35" t="s">
        <v>1793</v>
      </c>
      <c r="K1491" s="34" t="s">
        <v>252</v>
      </c>
      <c r="L1491" s="33" t="s">
        <v>142</v>
      </c>
      <c r="M1491" s="38"/>
      <c r="N1491" s="35"/>
      <c r="O1491" s="29" t="s">
        <v>2111</v>
      </c>
      <c r="P1491" s="33" t="s">
        <v>191</v>
      </c>
      <c r="Q1491" s="33" t="s">
        <v>396</v>
      </c>
      <c r="R1491" s="38" t="s">
        <v>504</v>
      </c>
      <c r="S1491" s="35"/>
      <c r="T1491" s="38" t="s">
        <v>415</v>
      </c>
      <c r="U1491" s="34" t="s">
        <v>2118</v>
      </c>
      <c r="V1491" s="34" t="s">
        <v>14</v>
      </c>
      <c r="W1491" s="34" t="s">
        <v>1773</v>
      </c>
      <c r="X1491" s="33" t="s">
        <v>2119</v>
      </c>
      <c r="Y1491" s="29" t="s">
        <v>2114</v>
      </c>
      <c r="Z1491" s="35">
        <v>1993</v>
      </c>
      <c r="AA1491" s="33" t="s">
        <v>2120</v>
      </c>
      <c r="AB1491" s="29" t="s">
        <v>2121</v>
      </c>
      <c r="AC1491" s="33"/>
      <c r="AD1491" s="97" t="s">
        <v>183</v>
      </c>
    </row>
    <row r="1492" spans="1:30" s="36" customFormat="1" ht="47.25" customHeight="1">
      <c r="A1492" s="39">
        <v>6028</v>
      </c>
      <c r="B1492" s="36" t="s">
        <v>385</v>
      </c>
      <c r="C1492" s="36" t="s">
        <v>1755</v>
      </c>
      <c r="D1492" s="33" t="s">
        <v>116</v>
      </c>
      <c r="E1492" s="33" t="s">
        <v>1894</v>
      </c>
      <c r="F1492" s="35" t="s">
        <v>2122</v>
      </c>
      <c r="G1492" s="38" t="s">
        <v>394</v>
      </c>
      <c r="H1492" s="29"/>
      <c r="I1492" s="35" t="s">
        <v>1792</v>
      </c>
      <c r="J1492" s="35" t="s">
        <v>1793</v>
      </c>
      <c r="K1492" s="34" t="s">
        <v>252</v>
      </c>
      <c r="L1492" s="33" t="s">
        <v>142</v>
      </c>
      <c r="M1492" s="38"/>
      <c r="N1492" s="35"/>
      <c r="O1492" s="29" t="s">
        <v>2111</v>
      </c>
      <c r="P1492" s="33" t="s">
        <v>515</v>
      </c>
      <c r="Q1492" s="33" t="s">
        <v>396</v>
      </c>
      <c r="R1492" s="38" t="s">
        <v>504</v>
      </c>
      <c r="S1492" s="35"/>
      <c r="T1492" s="38" t="s">
        <v>415</v>
      </c>
      <c r="U1492" s="34" t="s">
        <v>2118</v>
      </c>
      <c r="V1492" s="34" t="s">
        <v>14</v>
      </c>
      <c r="W1492" s="34" t="s">
        <v>1773</v>
      </c>
      <c r="X1492" s="33" t="s">
        <v>2119</v>
      </c>
      <c r="Y1492" s="29" t="s">
        <v>2114</v>
      </c>
      <c r="Z1492" s="35">
        <v>1993</v>
      </c>
      <c r="AA1492" s="33" t="s">
        <v>2120</v>
      </c>
      <c r="AB1492" s="29" t="s">
        <v>2121</v>
      </c>
      <c r="AC1492" s="33"/>
      <c r="AD1492" s="97" t="s">
        <v>183</v>
      </c>
    </row>
    <row r="1493" spans="1:30" s="36" customFormat="1" ht="47.25" customHeight="1">
      <c r="A1493" s="39">
        <v>6028</v>
      </c>
      <c r="B1493" s="36" t="s">
        <v>385</v>
      </c>
      <c r="C1493" s="36" t="s">
        <v>1755</v>
      </c>
      <c r="D1493" s="33" t="s">
        <v>116</v>
      </c>
      <c r="E1493" s="33" t="s">
        <v>1894</v>
      </c>
      <c r="F1493" s="35" t="s">
        <v>2123</v>
      </c>
      <c r="G1493" s="38" t="s">
        <v>394</v>
      </c>
      <c r="H1493" s="29"/>
      <c r="I1493" s="35" t="s">
        <v>1792</v>
      </c>
      <c r="J1493" s="35" t="s">
        <v>1793</v>
      </c>
      <c r="K1493" s="34" t="s">
        <v>252</v>
      </c>
      <c r="L1493" s="33" t="s">
        <v>142</v>
      </c>
      <c r="M1493" s="38"/>
      <c r="N1493" s="35"/>
      <c r="O1493" s="29" t="s">
        <v>2111</v>
      </c>
      <c r="P1493" s="33" t="s">
        <v>192</v>
      </c>
      <c r="Q1493" s="33" t="s">
        <v>396</v>
      </c>
      <c r="R1493" s="38" t="s">
        <v>378</v>
      </c>
      <c r="S1493" s="35"/>
      <c r="T1493" s="38" t="s">
        <v>415</v>
      </c>
      <c r="U1493" s="34" t="s">
        <v>2118</v>
      </c>
      <c r="V1493" s="34" t="s">
        <v>14</v>
      </c>
      <c r="W1493" s="34" t="s">
        <v>1773</v>
      </c>
      <c r="X1493" s="33" t="s">
        <v>2119</v>
      </c>
      <c r="Y1493" s="29" t="s">
        <v>2114</v>
      </c>
      <c r="Z1493" s="35">
        <v>1993</v>
      </c>
      <c r="AA1493" s="33" t="s">
        <v>2120</v>
      </c>
      <c r="AB1493" s="29" t="s">
        <v>2121</v>
      </c>
      <c r="AC1493" s="33"/>
      <c r="AD1493" s="97" t="s">
        <v>183</v>
      </c>
    </row>
    <row r="1494" spans="1:30" s="36" customFormat="1" ht="47.25" customHeight="1">
      <c r="A1494" s="39">
        <v>6028</v>
      </c>
      <c r="B1494" s="36" t="s">
        <v>385</v>
      </c>
      <c r="C1494" s="36" t="s">
        <v>1755</v>
      </c>
      <c r="D1494" s="33" t="s">
        <v>116</v>
      </c>
      <c r="E1494" s="33" t="s">
        <v>1894</v>
      </c>
      <c r="F1494" s="35" t="s">
        <v>2124</v>
      </c>
      <c r="G1494" s="38" t="s">
        <v>394</v>
      </c>
      <c r="H1494" s="29"/>
      <c r="I1494" s="35" t="s">
        <v>1792</v>
      </c>
      <c r="J1494" s="35" t="s">
        <v>1793</v>
      </c>
      <c r="K1494" s="34" t="s">
        <v>252</v>
      </c>
      <c r="L1494" s="33" t="s">
        <v>142</v>
      </c>
      <c r="M1494" s="38"/>
      <c r="N1494" s="35"/>
      <c r="O1494" s="29" t="s">
        <v>2111</v>
      </c>
      <c r="P1494" s="33" t="s">
        <v>192</v>
      </c>
      <c r="Q1494" s="33" t="s">
        <v>396</v>
      </c>
      <c r="R1494" s="38" t="s">
        <v>378</v>
      </c>
      <c r="S1494" s="35"/>
      <c r="T1494" s="38" t="s">
        <v>415</v>
      </c>
      <c r="U1494" s="34" t="s">
        <v>2118</v>
      </c>
      <c r="V1494" s="34" t="s">
        <v>14</v>
      </c>
      <c r="W1494" s="34" t="s">
        <v>1773</v>
      </c>
      <c r="X1494" s="33" t="s">
        <v>2119</v>
      </c>
      <c r="Y1494" s="29" t="s">
        <v>2114</v>
      </c>
      <c r="Z1494" s="35">
        <v>1993</v>
      </c>
      <c r="AA1494" s="33" t="s">
        <v>2120</v>
      </c>
      <c r="AB1494" s="29" t="s">
        <v>2121</v>
      </c>
      <c r="AC1494" s="33"/>
      <c r="AD1494" s="97" t="s">
        <v>183</v>
      </c>
    </row>
    <row r="1495" spans="1:30" s="36" customFormat="1" ht="47.25" customHeight="1">
      <c r="A1495" s="39">
        <v>6028</v>
      </c>
      <c r="B1495" s="36" t="s">
        <v>385</v>
      </c>
      <c r="C1495" s="36" t="s">
        <v>1755</v>
      </c>
      <c r="D1495" s="33" t="s">
        <v>116</v>
      </c>
      <c r="E1495" s="33" t="s">
        <v>1894</v>
      </c>
      <c r="F1495" s="35" t="s">
        <v>2125</v>
      </c>
      <c r="G1495" s="38" t="s">
        <v>394</v>
      </c>
      <c r="H1495" s="29"/>
      <c r="I1495" s="35" t="s">
        <v>1792</v>
      </c>
      <c r="J1495" s="35" t="s">
        <v>1793</v>
      </c>
      <c r="K1495" s="34" t="s">
        <v>252</v>
      </c>
      <c r="L1495" s="33" t="s">
        <v>142</v>
      </c>
      <c r="M1495" s="38"/>
      <c r="N1495" s="35"/>
      <c r="O1495" s="29" t="s">
        <v>2111</v>
      </c>
      <c r="P1495" s="33" t="s">
        <v>515</v>
      </c>
      <c r="Q1495" s="33" t="s">
        <v>396</v>
      </c>
      <c r="R1495" s="38" t="s">
        <v>504</v>
      </c>
      <c r="S1495" s="35"/>
      <c r="T1495" s="38" t="s">
        <v>415</v>
      </c>
      <c r="U1495" s="34" t="s">
        <v>2118</v>
      </c>
      <c r="V1495" s="34" t="s">
        <v>14</v>
      </c>
      <c r="W1495" s="34" t="s">
        <v>1773</v>
      </c>
      <c r="X1495" s="33" t="s">
        <v>2119</v>
      </c>
      <c r="Y1495" s="29" t="s">
        <v>2114</v>
      </c>
      <c r="Z1495" s="35">
        <v>1993</v>
      </c>
      <c r="AA1495" s="33" t="s">
        <v>2120</v>
      </c>
      <c r="AB1495" s="29" t="s">
        <v>2121</v>
      </c>
      <c r="AC1495" s="33"/>
      <c r="AD1495" s="97" t="s">
        <v>183</v>
      </c>
    </row>
    <row r="1496" spans="1:30" s="36" customFormat="1" ht="47.25" customHeight="1">
      <c r="A1496" s="39">
        <v>6028</v>
      </c>
      <c r="B1496" s="36" t="s">
        <v>385</v>
      </c>
      <c r="C1496" s="36" t="s">
        <v>1755</v>
      </c>
      <c r="D1496" s="33" t="s">
        <v>116</v>
      </c>
      <c r="E1496" s="33" t="s">
        <v>1894</v>
      </c>
      <c r="F1496" s="35" t="s">
        <v>2126</v>
      </c>
      <c r="G1496" s="38" t="s">
        <v>394</v>
      </c>
      <c r="H1496" s="29"/>
      <c r="I1496" s="35" t="s">
        <v>1792</v>
      </c>
      <c r="J1496" s="35" t="s">
        <v>1793</v>
      </c>
      <c r="K1496" s="34" t="s">
        <v>252</v>
      </c>
      <c r="L1496" s="33" t="s">
        <v>142</v>
      </c>
      <c r="M1496" s="38"/>
      <c r="N1496" s="35"/>
      <c r="O1496" s="29" t="s">
        <v>2111</v>
      </c>
      <c r="P1496" s="33" t="s">
        <v>515</v>
      </c>
      <c r="Q1496" s="33" t="s">
        <v>396</v>
      </c>
      <c r="R1496" s="38" t="s">
        <v>504</v>
      </c>
      <c r="S1496" s="35"/>
      <c r="T1496" s="38" t="s">
        <v>415</v>
      </c>
      <c r="U1496" s="34" t="s">
        <v>2118</v>
      </c>
      <c r="V1496" s="34" t="s">
        <v>14</v>
      </c>
      <c r="W1496" s="34" t="s">
        <v>1773</v>
      </c>
      <c r="X1496" s="33" t="s">
        <v>2119</v>
      </c>
      <c r="Y1496" s="29" t="s">
        <v>2114</v>
      </c>
      <c r="Z1496" s="35">
        <v>1993</v>
      </c>
      <c r="AA1496" s="33" t="s">
        <v>2120</v>
      </c>
      <c r="AB1496" s="29" t="s">
        <v>2121</v>
      </c>
      <c r="AC1496" s="33"/>
      <c r="AD1496" s="97" t="s">
        <v>183</v>
      </c>
    </row>
    <row r="1497" spans="1:30" s="36" customFormat="1" ht="47.25" customHeight="1">
      <c r="A1497" s="39">
        <v>6028</v>
      </c>
      <c r="B1497" s="36" t="s">
        <v>385</v>
      </c>
      <c r="C1497" s="36" t="s">
        <v>1755</v>
      </c>
      <c r="D1497" s="33" t="s">
        <v>116</v>
      </c>
      <c r="E1497" s="33" t="s">
        <v>1894</v>
      </c>
      <c r="F1497" s="35" t="s">
        <v>2127</v>
      </c>
      <c r="G1497" s="38" t="s">
        <v>394</v>
      </c>
      <c r="H1497" s="29"/>
      <c r="I1497" s="35" t="s">
        <v>1792</v>
      </c>
      <c r="J1497" s="35" t="s">
        <v>1793</v>
      </c>
      <c r="K1497" s="34" t="s">
        <v>252</v>
      </c>
      <c r="L1497" s="33" t="s">
        <v>142</v>
      </c>
      <c r="M1497" s="38"/>
      <c r="N1497" s="35"/>
      <c r="O1497" s="29" t="s">
        <v>2111</v>
      </c>
      <c r="P1497" s="33" t="s">
        <v>515</v>
      </c>
      <c r="Q1497" s="33" t="s">
        <v>396</v>
      </c>
      <c r="R1497" s="38" t="s">
        <v>504</v>
      </c>
      <c r="S1497" s="35"/>
      <c r="T1497" s="38" t="s">
        <v>415</v>
      </c>
      <c r="U1497" s="34" t="s">
        <v>2118</v>
      </c>
      <c r="V1497" s="34" t="s">
        <v>14</v>
      </c>
      <c r="W1497" s="34" t="s">
        <v>1773</v>
      </c>
      <c r="X1497" s="33" t="s">
        <v>2119</v>
      </c>
      <c r="Y1497" s="29" t="s">
        <v>2114</v>
      </c>
      <c r="Z1497" s="35">
        <v>1993</v>
      </c>
      <c r="AA1497" s="33" t="s">
        <v>2120</v>
      </c>
      <c r="AB1497" s="29" t="s">
        <v>2121</v>
      </c>
      <c r="AC1497" s="33"/>
      <c r="AD1497" s="97" t="s">
        <v>183</v>
      </c>
    </row>
    <row r="1498" spans="1:30" s="36" customFormat="1" ht="47.25" customHeight="1">
      <c r="A1498" s="39">
        <v>6028</v>
      </c>
      <c r="B1498" s="36" t="s">
        <v>385</v>
      </c>
      <c r="C1498" s="36" t="s">
        <v>1755</v>
      </c>
      <c r="D1498" s="33" t="s">
        <v>116</v>
      </c>
      <c r="E1498" s="33" t="s">
        <v>1894</v>
      </c>
      <c r="F1498" s="35" t="s">
        <v>520</v>
      </c>
      <c r="G1498" s="38" t="s">
        <v>394</v>
      </c>
      <c r="H1498" s="29"/>
      <c r="I1498" s="35" t="s">
        <v>1792</v>
      </c>
      <c r="J1498" s="35" t="s">
        <v>1793</v>
      </c>
      <c r="K1498" s="34" t="s">
        <v>252</v>
      </c>
      <c r="L1498" s="33" t="s">
        <v>142</v>
      </c>
      <c r="M1498" s="38"/>
      <c r="N1498" s="35"/>
      <c r="O1498" s="29" t="s">
        <v>2111</v>
      </c>
      <c r="P1498" s="33" t="s">
        <v>515</v>
      </c>
      <c r="Q1498" s="33" t="s">
        <v>396</v>
      </c>
      <c r="R1498" s="38" t="s">
        <v>504</v>
      </c>
      <c r="S1498" s="35"/>
      <c r="T1498" s="38" t="s">
        <v>415</v>
      </c>
      <c r="U1498" s="34" t="s">
        <v>2118</v>
      </c>
      <c r="V1498" s="34" t="s">
        <v>14</v>
      </c>
      <c r="W1498" s="34" t="s">
        <v>1773</v>
      </c>
      <c r="X1498" s="33" t="s">
        <v>2119</v>
      </c>
      <c r="Y1498" s="29" t="s">
        <v>2114</v>
      </c>
      <c r="Z1498" s="35">
        <v>1993</v>
      </c>
      <c r="AA1498" s="33" t="s">
        <v>2120</v>
      </c>
      <c r="AB1498" s="29" t="s">
        <v>2121</v>
      </c>
      <c r="AC1498" s="33"/>
      <c r="AD1498" s="97" t="s">
        <v>183</v>
      </c>
    </row>
    <row r="1499" spans="1:30" s="36" customFormat="1" ht="47.25" customHeight="1">
      <c r="A1499" s="39">
        <v>6028</v>
      </c>
      <c r="B1499" s="36" t="s">
        <v>385</v>
      </c>
      <c r="C1499" s="36" t="s">
        <v>1755</v>
      </c>
      <c r="D1499" s="33" t="s">
        <v>119</v>
      </c>
      <c r="E1499" s="33" t="s">
        <v>1911</v>
      </c>
      <c r="F1499" s="35" t="s">
        <v>1076</v>
      </c>
      <c r="G1499" s="38" t="s">
        <v>394</v>
      </c>
      <c r="H1499" s="29"/>
      <c r="I1499" s="35" t="s">
        <v>1792</v>
      </c>
      <c r="J1499" s="35" t="s">
        <v>1793</v>
      </c>
      <c r="K1499" s="34" t="s">
        <v>252</v>
      </c>
      <c r="L1499" s="33" t="s">
        <v>142</v>
      </c>
      <c r="M1499" s="38"/>
      <c r="N1499" s="35"/>
      <c r="O1499" s="29" t="s">
        <v>2111</v>
      </c>
      <c r="P1499" s="33" t="s">
        <v>515</v>
      </c>
      <c r="Q1499" s="33" t="s">
        <v>396</v>
      </c>
      <c r="R1499" s="38" t="s">
        <v>504</v>
      </c>
      <c r="S1499" s="35"/>
      <c r="T1499" s="38" t="s">
        <v>415</v>
      </c>
      <c r="U1499" s="34" t="s">
        <v>2118</v>
      </c>
      <c r="V1499" s="34" t="s">
        <v>14</v>
      </c>
      <c r="W1499" s="34" t="s">
        <v>1773</v>
      </c>
      <c r="X1499" s="33" t="s">
        <v>2119</v>
      </c>
      <c r="Y1499" s="29" t="s">
        <v>2114</v>
      </c>
      <c r="Z1499" s="35">
        <v>1993</v>
      </c>
      <c r="AA1499" s="33" t="s">
        <v>2120</v>
      </c>
      <c r="AB1499" s="29" t="s">
        <v>2121</v>
      </c>
      <c r="AC1499" s="33"/>
      <c r="AD1499" s="97" t="s">
        <v>183</v>
      </c>
    </row>
    <row r="1500" spans="1:30" s="36" customFormat="1" ht="45" customHeight="1">
      <c r="A1500" s="39">
        <v>6029</v>
      </c>
      <c r="B1500" s="36" t="s">
        <v>385</v>
      </c>
      <c r="C1500" s="36" t="s">
        <v>1755</v>
      </c>
      <c r="D1500" s="33" t="s">
        <v>115</v>
      </c>
      <c r="E1500" s="33" t="s">
        <v>1908</v>
      </c>
      <c r="F1500" s="35" t="s">
        <v>2128</v>
      </c>
      <c r="G1500" s="38"/>
      <c r="H1500" s="29" t="s">
        <v>2129</v>
      </c>
      <c r="I1500" s="35" t="s">
        <v>1792</v>
      </c>
      <c r="J1500" s="35" t="s">
        <v>2130</v>
      </c>
      <c r="K1500" s="34" t="s">
        <v>121</v>
      </c>
      <c r="L1500" s="33" t="s">
        <v>9</v>
      </c>
      <c r="M1500" s="38"/>
      <c r="N1500" s="35"/>
      <c r="O1500" s="29" t="s">
        <v>2131</v>
      </c>
      <c r="P1500" s="33" t="s">
        <v>515</v>
      </c>
      <c r="Q1500" s="33" t="s">
        <v>396</v>
      </c>
      <c r="R1500" s="38"/>
      <c r="S1500" s="35"/>
      <c r="T1500" s="38" t="s">
        <v>453</v>
      </c>
      <c r="U1500" s="34" t="s">
        <v>2132</v>
      </c>
      <c r="V1500" s="34" t="s">
        <v>14</v>
      </c>
      <c r="W1500" s="34" t="s">
        <v>1773</v>
      </c>
      <c r="X1500" s="33" t="s">
        <v>2133</v>
      </c>
      <c r="Y1500" s="29" t="s">
        <v>2134</v>
      </c>
      <c r="Z1500" s="35">
        <v>2000</v>
      </c>
      <c r="AA1500" s="33" t="s">
        <v>2135</v>
      </c>
      <c r="AB1500" s="29"/>
      <c r="AC1500" s="33" t="s">
        <v>2136</v>
      </c>
      <c r="AD1500" s="97" t="s">
        <v>183</v>
      </c>
    </row>
    <row r="1501" spans="1:30" s="36" customFormat="1" ht="45" customHeight="1">
      <c r="A1501" s="39">
        <v>6030</v>
      </c>
      <c r="B1501" s="36" t="s">
        <v>385</v>
      </c>
      <c r="C1501" s="36" t="s">
        <v>1755</v>
      </c>
      <c r="D1501" s="33" t="s">
        <v>233</v>
      </c>
      <c r="E1501" s="33" t="s">
        <v>234</v>
      </c>
      <c r="F1501" s="35"/>
      <c r="G1501" s="38" t="s">
        <v>394</v>
      </c>
      <c r="H1501" s="29"/>
      <c r="I1501" s="35" t="s">
        <v>1757</v>
      </c>
      <c r="J1501" s="35" t="s">
        <v>2137</v>
      </c>
      <c r="K1501" s="34" t="s">
        <v>131</v>
      </c>
      <c r="L1501" s="33" t="s">
        <v>13</v>
      </c>
      <c r="M1501" s="38"/>
      <c r="N1501" s="35"/>
      <c r="O1501" s="29" t="s">
        <v>2138</v>
      </c>
      <c r="P1501" s="33" t="s">
        <v>191</v>
      </c>
      <c r="Q1501" s="33"/>
      <c r="R1501" s="38" t="s">
        <v>378</v>
      </c>
      <c r="S1501" s="35" t="s">
        <v>396</v>
      </c>
      <c r="T1501" s="38" t="s">
        <v>415</v>
      </c>
      <c r="U1501" s="34" t="s">
        <v>2139</v>
      </c>
      <c r="V1501" s="34" t="s">
        <v>14</v>
      </c>
      <c r="W1501" s="34" t="s">
        <v>1773</v>
      </c>
      <c r="X1501" s="33" t="s">
        <v>2140</v>
      </c>
      <c r="Y1501" s="29" t="s">
        <v>2141</v>
      </c>
      <c r="Z1501" s="35">
        <v>2012</v>
      </c>
      <c r="AA1501" s="33" t="s">
        <v>2142</v>
      </c>
      <c r="AB1501" s="29" t="s">
        <v>2143</v>
      </c>
      <c r="AC1501" s="33" t="s">
        <v>2144</v>
      </c>
      <c r="AD1501" s="97" t="s">
        <v>183</v>
      </c>
    </row>
    <row r="1502" spans="1:30" s="36" customFormat="1" ht="45" customHeight="1">
      <c r="A1502" s="39">
        <v>6030</v>
      </c>
      <c r="B1502" s="36" t="s">
        <v>385</v>
      </c>
      <c r="C1502" s="36" t="s">
        <v>1755</v>
      </c>
      <c r="D1502" s="33" t="s">
        <v>112</v>
      </c>
      <c r="E1502" s="33" t="s">
        <v>65</v>
      </c>
      <c r="F1502" s="35" t="s">
        <v>2145</v>
      </c>
      <c r="G1502" s="38" t="s">
        <v>394</v>
      </c>
      <c r="H1502" s="29"/>
      <c r="I1502" s="35" t="s">
        <v>1757</v>
      </c>
      <c r="J1502" s="35" t="s">
        <v>2137</v>
      </c>
      <c r="K1502" s="34" t="s">
        <v>131</v>
      </c>
      <c r="L1502" s="33" t="s">
        <v>13</v>
      </c>
      <c r="M1502" s="38"/>
      <c r="N1502" s="35"/>
      <c r="O1502" s="29" t="s">
        <v>2138</v>
      </c>
      <c r="P1502" s="33" t="s">
        <v>191</v>
      </c>
      <c r="Q1502" s="33"/>
      <c r="R1502" s="38" t="s">
        <v>378</v>
      </c>
      <c r="S1502" s="35" t="s">
        <v>396</v>
      </c>
      <c r="T1502" s="38" t="s">
        <v>415</v>
      </c>
      <c r="U1502" s="34" t="s">
        <v>2146</v>
      </c>
      <c r="V1502" s="34" t="s">
        <v>14</v>
      </c>
      <c r="W1502" s="34" t="s">
        <v>1773</v>
      </c>
      <c r="X1502" s="33" t="s">
        <v>2140</v>
      </c>
      <c r="Y1502" s="29" t="s">
        <v>2141</v>
      </c>
      <c r="Z1502" s="35">
        <v>2012</v>
      </c>
      <c r="AA1502" s="33" t="s">
        <v>2142</v>
      </c>
      <c r="AB1502" s="29" t="s">
        <v>2143</v>
      </c>
      <c r="AC1502" s="33" t="s">
        <v>2144</v>
      </c>
      <c r="AD1502" s="97" t="s">
        <v>183</v>
      </c>
    </row>
    <row r="1503" spans="1:30" s="36" customFormat="1" ht="45" customHeight="1">
      <c r="A1503" s="39">
        <v>6030</v>
      </c>
      <c r="B1503" s="36" t="s">
        <v>385</v>
      </c>
      <c r="C1503" s="36" t="s">
        <v>1755</v>
      </c>
      <c r="D1503" s="33" t="s">
        <v>115</v>
      </c>
      <c r="E1503" s="33" t="s">
        <v>1908</v>
      </c>
      <c r="F1503" s="35"/>
      <c r="G1503" s="38" t="s">
        <v>394</v>
      </c>
      <c r="H1503" s="29"/>
      <c r="I1503" s="35" t="s">
        <v>1757</v>
      </c>
      <c r="J1503" s="35" t="s">
        <v>2137</v>
      </c>
      <c r="K1503" s="34" t="s">
        <v>131</v>
      </c>
      <c r="L1503" s="33" t="s">
        <v>13</v>
      </c>
      <c r="M1503" s="38"/>
      <c r="N1503" s="35"/>
      <c r="O1503" s="29" t="s">
        <v>2138</v>
      </c>
      <c r="P1503" s="33" t="s">
        <v>515</v>
      </c>
      <c r="Q1503" s="33"/>
      <c r="R1503" s="38" t="s">
        <v>504</v>
      </c>
      <c r="S1503" s="35" t="s">
        <v>396</v>
      </c>
      <c r="T1503" s="38" t="s">
        <v>415</v>
      </c>
      <c r="U1503" s="34" t="s">
        <v>2147</v>
      </c>
      <c r="V1503" s="34" t="s">
        <v>14</v>
      </c>
      <c r="W1503" s="34" t="s">
        <v>1773</v>
      </c>
      <c r="X1503" s="33" t="s">
        <v>2140</v>
      </c>
      <c r="Y1503" s="29" t="s">
        <v>2141</v>
      </c>
      <c r="Z1503" s="35">
        <v>2012</v>
      </c>
      <c r="AA1503" s="33" t="s">
        <v>2142</v>
      </c>
      <c r="AB1503" s="29" t="s">
        <v>2143</v>
      </c>
      <c r="AC1503" s="33" t="s">
        <v>2144</v>
      </c>
      <c r="AD1503" s="97" t="s">
        <v>183</v>
      </c>
    </row>
    <row r="1504" spans="1:30" s="36" customFormat="1" ht="45" customHeight="1">
      <c r="A1504" s="39">
        <v>6031</v>
      </c>
      <c r="B1504" s="36" t="s">
        <v>385</v>
      </c>
      <c r="C1504" s="36" t="s">
        <v>1755</v>
      </c>
      <c r="D1504" s="33" t="s">
        <v>77</v>
      </c>
      <c r="E1504" s="33" t="s">
        <v>2148</v>
      </c>
      <c r="F1504" s="35" t="s">
        <v>2149</v>
      </c>
      <c r="G1504" s="38" t="s">
        <v>405</v>
      </c>
      <c r="H1504" s="29"/>
      <c r="I1504" s="35" t="s">
        <v>1757</v>
      </c>
      <c r="J1504" s="35" t="s">
        <v>1027</v>
      </c>
      <c r="K1504" s="34" t="s">
        <v>131</v>
      </c>
      <c r="L1504" s="33" t="s">
        <v>144</v>
      </c>
      <c r="M1504" s="38"/>
      <c r="N1504" s="35"/>
      <c r="O1504" s="29" t="s">
        <v>2150</v>
      </c>
      <c r="P1504" s="33" t="s">
        <v>191</v>
      </c>
      <c r="Q1504" s="33"/>
      <c r="R1504" s="38" t="s">
        <v>378</v>
      </c>
      <c r="S1504" s="35"/>
      <c r="T1504" s="38" t="s">
        <v>508</v>
      </c>
      <c r="U1504" s="34" t="s">
        <v>2151</v>
      </c>
      <c r="V1504" s="34" t="s">
        <v>14</v>
      </c>
      <c r="W1504" s="34" t="s">
        <v>1773</v>
      </c>
      <c r="X1504" s="33" t="s">
        <v>2152</v>
      </c>
      <c r="Y1504" s="29" t="s">
        <v>2153</v>
      </c>
      <c r="Z1504" s="35">
        <v>2000</v>
      </c>
      <c r="AA1504" s="33" t="s">
        <v>2154</v>
      </c>
      <c r="AB1504" s="29" t="s">
        <v>2155</v>
      </c>
      <c r="AC1504" s="33"/>
      <c r="AD1504" s="97" t="s">
        <v>183</v>
      </c>
    </row>
    <row r="1505" spans="1:30" s="36" customFormat="1" ht="45" customHeight="1">
      <c r="A1505" s="39">
        <v>6031</v>
      </c>
      <c r="B1505" s="36" t="s">
        <v>385</v>
      </c>
      <c r="C1505" s="36" t="s">
        <v>1755</v>
      </c>
      <c r="D1505" s="33" t="s">
        <v>72</v>
      </c>
      <c r="E1505" s="33" t="s">
        <v>41</v>
      </c>
      <c r="F1505" s="35" t="s">
        <v>2149</v>
      </c>
      <c r="G1505" s="38" t="s">
        <v>405</v>
      </c>
      <c r="H1505" s="29"/>
      <c r="I1505" s="35" t="s">
        <v>1757</v>
      </c>
      <c r="J1505" s="35" t="s">
        <v>1027</v>
      </c>
      <c r="K1505" s="34" t="s">
        <v>131</v>
      </c>
      <c r="L1505" s="33" t="s">
        <v>144</v>
      </c>
      <c r="M1505" s="38"/>
      <c r="N1505" s="35"/>
      <c r="O1505" s="29" t="s">
        <v>2150</v>
      </c>
      <c r="P1505" s="33" t="s">
        <v>191</v>
      </c>
      <c r="Q1505" s="33"/>
      <c r="R1505" s="38" t="s">
        <v>378</v>
      </c>
      <c r="S1505" s="35"/>
      <c r="T1505" s="38" t="s">
        <v>508</v>
      </c>
      <c r="U1505" s="34" t="s">
        <v>2151</v>
      </c>
      <c r="V1505" s="34" t="s">
        <v>14</v>
      </c>
      <c r="W1505" s="34" t="s">
        <v>1773</v>
      </c>
      <c r="X1505" s="33" t="s">
        <v>2152</v>
      </c>
      <c r="Y1505" s="29" t="s">
        <v>2153</v>
      </c>
      <c r="Z1505" s="35">
        <v>2000</v>
      </c>
      <c r="AA1505" s="33" t="s">
        <v>2154</v>
      </c>
      <c r="AB1505" s="29" t="s">
        <v>2155</v>
      </c>
      <c r="AC1505" s="33"/>
      <c r="AD1505" s="97" t="s">
        <v>183</v>
      </c>
    </row>
    <row r="1506" spans="1:30" s="36" customFormat="1" ht="45" customHeight="1">
      <c r="A1506" s="39">
        <v>6031</v>
      </c>
      <c r="B1506" s="36" t="s">
        <v>385</v>
      </c>
      <c r="C1506" s="36" t="s">
        <v>1755</v>
      </c>
      <c r="D1506" s="33" t="s">
        <v>119</v>
      </c>
      <c r="E1506" s="33" t="s">
        <v>1911</v>
      </c>
      <c r="F1506" s="35" t="s">
        <v>2156</v>
      </c>
      <c r="G1506" s="38" t="s">
        <v>405</v>
      </c>
      <c r="H1506" s="29"/>
      <c r="I1506" s="35" t="s">
        <v>1757</v>
      </c>
      <c r="J1506" s="35" t="s">
        <v>1027</v>
      </c>
      <c r="K1506" s="34" t="s">
        <v>131</v>
      </c>
      <c r="L1506" s="33" t="s">
        <v>144</v>
      </c>
      <c r="M1506" s="38"/>
      <c r="N1506" s="35"/>
      <c r="O1506" s="29" t="s">
        <v>2150</v>
      </c>
      <c r="P1506" s="33" t="s">
        <v>191</v>
      </c>
      <c r="Q1506" s="33"/>
      <c r="R1506" s="38" t="s">
        <v>378</v>
      </c>
      <c r="S1506" s="35"/>
      <c r="T1506" s="38" t="s">
        <v>508</v>
      </c>
      <c r="U1506" s="34" t="s">
        <v>2151</v>
      </c>
      <c r="V1506" s="34" t="s">
        <v>14</v>
      </c>
      <c r="W1506" s="34" t="s">
        <v>1773</v>
      </c>
      <c r="X1506" s="33" t="s">
        <v>2152</v>
      </c>
      <c r="Y1506" s="29" t="s">
        <v>2153</v>
      </c>
      <c r="Z1506" s="35">
        <v>2000</v>
      </c>
      <c r="AA1506" s="33" t="s">
        <v>2154</v>
      </c>
      <c r="AB1506" s="29" t="s">
        <v>2155</v>
      </c>
      <c r="AC1506" s="33"/>
      <c r="AD1506" s="97" t="s">
        <v>183</v>
      </c>
    </row>
    <row r="1507" spans="1:30" s="36" customFormat="1" ht="45" customHeight="1">
      <c r="A1507" s="39">
        <v>6032</v>
      </c>
      <c r="B1507" s="36" t="s">
        <v>385</v>
      </c>
      <c r="C1507" s="36" t="s">
        <v>1755</v>
      </c>
      <c r="D1507" s="33" t="s">
        <v>77</v>
      </c>
      <c r="E1507" s="33" t="s">
        <v>2148</v>
      </c>
      <c r="F1507" s="35" t="s">
        <v>2149</v>
      </c>
      <c r="G1507" s="38" t="s">
        <v>405</v>
      </c>
      <c r="H1507" s="29"/>
      <c r="I1507" s="35" t="s">
        <v>625</v>
      </c>
      <c r="J1507" s="35" t="s">
        <v>668</v>
      </c>
      <c r="K1507" s="34" t="s">
        <v>252</v>
      </c>
      <c r="L1507" s="33"/>
      <c r="M1507" s="38" t="s">
        <v>279</v>
      </c>
      <c r="N1507" s="35"/>
      <c r="O1507" s="29"/>
      <c r="P1507" s="33" t="s">
        <v>515</v>
      </c>
      <c r="Q1507" s="33" t="s">
        <v>396</v>
      </c>
      <c r="R1507" s="38"/>
      <c r="S1507" s="35"/>
      <c r="T1507" s="38"/>
      <c r="U1507" s="34" t="s">
        <v>2157</v>
      </c>
      <c r="V1507" s="34" t="s">
        <v>14</v>
      </c>
      <c r="W1507" s="34" t="s">
        <v>1773</v>
      </c>
      <c r="X1507" s="33" t="s">
        <v>2158</v>
      </c>
      <c r="Y1507" s="29" t="s">
        <v>2159</v>
      </c>
      <c r="Z1507" s="35">
        <v>2016</v>
      </c>
      <c r="AA1507" s="33" t="s">
        <v>2160</v>
      </c>
      <c r="AB1507" s="29" t="s">
        <v>2161</v>
      </c>
      <c r="AC1507" s="33" t="s">
        <v>2162</v>
      </c>
      <c r="AD1507" s="97" t="s">
        <v>183</v>
      </c>
    </row>
    <row r="1508" spans="1:30" s="36" customFormat="1" ht="45" customHeight="1">
      <c r="A1508" s="39">
        <v>6032</v>
      </c>
      <c r="B1508" s="36" t="s">
        <v>385</v>
      </c>
      <c r="C1508" s="36" t="s">
        <v>1755</v>
      </c>
      <c r="D1508" s="33" t="s">
        <v>77</v>
      </c>
      <c r="E1508" s="33" t="s">
        <v>2148</v>
      </c>
      <c r="F1508" s="35" t="s">
        <v>2149</v>
      </c>
      <c r="G1508" s="38" t="s">
        <v>405</v>
      </c>
      <c r="H1508" s="29"/>
      <c r="I1508" s="35" t="s">
        <v>625</v>
      </c>
      <c r="J1508" s="35" t="s">
        <v>668</v>
      </c>
      <c r="K1508" s="34" t="s">
        <v>252</v>
      </c>
      <c r="L1508" s="33"/>
      <c r="M1508" s="38" t="s">
        <v>319</v>
      </c>
      <c r="N1508" s="35"/>
      <c r="O1508" s="29"/>
      <c r="P1508" s="33" t="s">
        <v>515</v>
      </c>
      <c r="Q1508" s="33" t="s">
        <v>396</v>
      </c>
      <c r="R1508" s="38"/>
      <c r="S1508" s="35"/>
      <c r="T1508" s="38"/>
      <c r="U1508" s="34" t="s">
        <v>2157</v>
      </c>
      <c r="V1508" s="34" t="s">
        <v>14</v>
      </c>
      <c r="W1508" s="34" t="s">
        <v>1773</v>
      </c>
      <c r="X1508" s="33" t="s">
        <v>2158</v>
      </c>
      <c r="Y1508" s="29" t="s">
        <v>2159</v>
      </c>
      <c r="Z1508" s="35">
        <v>2016</v>
      </c>
      <c r="AA1508" s="33" t="s">
        <v>2160</v>
      </c>
      <c r="AB1508" s="29" t="s">
        <v>2161</v>
      </c>
      <c r="AC1508" s="33" t="s">
        <v>2162</v>
      </c>
      <c r="AD1508" s="97" t="s">
        <v>183</v>
      </c>
    </row>
    <row r="1509" spans="1:30" s="36" customFormat="1" ht="45" customHeight="1">
      <c r="A1509" s="39">
        <v>6032</v>
      </c>
      <c r="B1509" s="36" t="s">
        <v>385</v>
      </c>
      <c r="C1509" s="36" t="s">
        <v>1755</v>
      </c>
      <c r="D1509" s="33" t="s">
        <v>77</v>
      </c>
      <c r="E1509" s="33" t="s">
        <v>2148</v>
      </c>
      <c r="F1509" s="35" t="s">
        <v>2149</v>
      </c>
      <c r="G1509" s="38" t="s">
        <v>405</v>
      </c>
      <c r="H1509" s="29"/>
      <c r="I1509" s="35" t="s">
        <v>625</v>
      </c>
      <c r="J1509" s="35" t="s">
        <v>668</v>
      </c>
      <c r="K1509" s="34" t="s">
        <v>252</v>
      </c>
      <c r="L1509" s="33" t="s">
        <v>8</v>
      </c>
      <c r="M1509" s="38"/>
      <c r="N1509" s="35"/>
      <c r="O1509" s="29"/>
      <c r="P1509" s="33" t="s">
        <v>515</v>
      </c>
      <c r="Q1509" s="33" t="s">
        <v>396</v>
      </c>
      <c r="R1509" s="38"/>
      <c r="S1509" s="35"/>
      <c r="T1509" s="38"/>
      <c r="U1509" s="34" t="s">
        <v>2157</v>
      </c>
      <c r="V1509" s="34" t="s">
        <v>14</v>
      </c>
      <c r="W1509" s="34" t="s">
        <v>1773</v>
      </c>
      <c r="X1509" s="33" t="s">
        <v>2158</v>
      </c>
      <c r="Y1509" s="29" t="s">
        <v>2159</v>
      </c>
      <c r="Z1509" s="35">
        <v>2016</v>
      </c>
      <c r="AA1509" s="33" t="s">
        <v>2160</v>
      </c>
      <c r="AB1509" s="29" t="s">
        <v>2161</v>
      </c>
      <c r="AC1509" s="33" t="s">
        <v>2162</v>
      </c>
      <c r="AD1509" s="97" t="s">
        <v>183</v>
      </c>
    </row>
    <row r="1510" spans="1:30" s="36" customFormat="1" ht="45" customHeight="1">
      <c r="A1510" s="39">
        <v>6032</v>
      </c>
      <c r="B1510" s="36" t="s">
        <v>385</v>
      </c>
      <c r="C1510" s="36" t="s">
        <v>1755</v>
      </c>
      <c r="D1510" s="33" t="s">
        <v>77</v>
      </c>
      <c r="E1510" s="33" t="s">
        <v>2148</v>
      </c>
      <c r="F1510" s="35" t="s">
        <v>2149</v>
      </c>
      <c r="G1510" s="38" t="s">
        <v>405</v>
      </c>
      <c r="H1510" s="29"/>
      <c r="I1510" s="35" t="s">
        <v>625</v>
      </c>
      <c r="J1510" s="35" t="s">
        <v>668</v>
      </c>
      <c r="K1510" s="34" t="s">
        <v>252</v>
      </c>
      <c r="L1510" s="33" t="s">
        <v>147</v>
      </c>
      <c r="M1510" s="38"/>
      <c r="N1510" s="35"/>
      <c r="O1510" s="29"/>
      <c r="P1510" s="33" t="s">
        <v>515</v>
      </c>
      <c r="Q1510" s="33" t="s">
        <v>396</v>
      </c>
      <c r="R1510" s="38"/>
      <c r="S1510" s="35"/>
      <c r="T1510" s="38"/>
      <c r="U1510" s="34" t="s">
        <v>2157</v>
      </c>
      <c r="V1510" s="34" t="s">
        <v>14</v>
      </c>
      <c r="W1510" s="34" t="s">
        <v>1773</v>
      </c>
      <c r="X1510" s="33" t="s">
        <v>2158</v>
      </c>
      <c r="Y1510" s="29" t="s">
        <v>2159</v>
      </c>
      <c r="Z1510" s="35">
        <v>2016</v>
      </c>
      <c r="AA1510" s="33" t="s">
        <v>2160</v>
      </c>
      <c r="AB1510" s="29" t="s">
        <v>2161</v>
      </c>
      <c r="AC1510" s="33" t="s">
        <v>2162</v>
      </c>
      <c r="AD1510" s="97" t="s">
        <v>183</v>
      </c>
    </row>
    <row r="1511" spans="1:30" s="36" customFormat="1" ht="45" customHeight="1">
      <c r="A1511" s="39">
        <v>6032</v>
      </c>
      <c r="B1511" s="36" t="s">
        <v>385</v>
      </c>
      <c r="C1511" s="36" t="s">
        <v>1755</v>
      </c>
      <c r="D1511" s="33" t="s">
        <v>77</v>
      </c>
      <c r="E1511" s="33" t="s">
        <v>2148</v>
      </c>
      <c r="F1511" s="35" t="s">
        <v>2149</v>
      </c>
      <c r="G1511" s="38" t="s">
        <v>405</v>
      </c>
      <c r="H1511" s="29"/>
      <c r="I1511" s="35" t="s">
        <v>625</v>
      </c>
      <c r="J1511" s="35" t="s">
        <v>668</v>
      </c>
      <c r="K1511" s="34" t="s">
        <v>252</v>
      </c>
      <c r="L1511" s="33" t="s">
        <v>9</v>
      </c>
      <c r="M1511" s="38"/>
      <c r="N1511" s="35"/>
      <c r="O1511" s="29"/>
      <c r="P1511" s="33" t="s">
        <v>515</v>
      </c>
      <c r="Q1511" s="33" t="s">
        <v>396</v>
      </c>
      <c r="R1511" s="38"/>
      <c r="S1511" s="35"/>
      <c r="T1511" s="38"/>
      <c r="U1511" s="34" t="s">
        <v>2157</v>
      </c>
      <c r="V1511" s="34" t="s">
        <v>14</v>
      </c>
      <c r="W1511" s="34" t="s">
        <v>1773</v>
      </c>
      <c r="X1511" s="33" t="s">
        <v>2158</v>
      </c>
      <c r="Y1511" s="29" t="s">
        <v>2159</v>
      </c>
      <c r="Z1511" s="35">
        <v>2016</v>
      </c>
      <c r="AA1511" s="33" t="s">
        <v>2160</v>
      </c>
      <c r="AB1511" s="29" t="s">
        <v>2161</v>
      </c>
      <c r="AC1511" s="33" t="s">
        <v>2162</v>
      </c>
      <c r="AD1511" s="97" t="s">
        <v>183</v>
      </c>
    </row>
    <row r="1512" spans="1:30" s="36" customFormat="1" ht="45" customHeight="1">
      <c r="A1512" s="39">
        <v>6033</v>
      </c>
      <c r="B1512" s="36" t="s">
        <v>385</v>
      </c>
      <c r="C1512" s="36" t="s">
        <v>1755</v>
      </c>
      <c r="D1512" s="33" t="s">
        <v>77</v>
      </c>
      <c r="E1512" s="33" t="s">
        <v>2148</v>
      </c>
      <c r="F1512" s="35" t="s">
        <v>2149</v>
      </c>
      <c r="G1512" s="38" t="s">
        <v>405</v>
      </c>
      <c r="H1512" s="29" t="s">
        <v>1849</v>
      </c>
      <c r="I1512" s="35" t="s">
        <v>1757</v>
      </c>
      <c r="J1512" s="35" t="s">
        <v>810</v>
      </c>
      <c r="K1512" s="34"/>
      <c r="L1512" s="33"/>
      <c r="M1512" s="38" t="s">
        <v>180</v>
      </c>
      <c r="N1512" s="35"/>
      <c r="O1512" s="29" t="s">
        <v>2163</v>
      </c>
      <c r="P1512" s="33" t="s">
        <v>515</v>
      </c>
      <c r="Q1512" s="33" t="s">
        <v>197</v>
      </c>
      <c r="R1512" s="38"/>
      <c r="S1512" s="35"/>
      <c r="T1512" s="38" t="s">
        <v>507</v>
      </c>
      <c r="U1512" s="34" t="s">
        <v>2164</v>
      </c>
      <c r="V1512" s="34" t="s">
        <v>14</v>
      </c>
      <c r="W1512" s="34" t="s">
        <v>1773</v>
      </c>
      <c r="X1512" s="33" t="s">
        <v>2165</v>
      </c>
      <c r="Y1512" s="29" t="s">
        <v>2166</v>
      </c>
      <c r="Z1512" s="35">
        <v>2002</v>
      </c>
      <c r="AA1512" s="33" t="s">
        <v>2167</v>
      </c>
      <c r="AB1512" s="29" t="s">
        <v>2168</v>
      </c>
      <c r="AC1512" s="33" t="s">
        <v>2169</v>
      </c>
      <c r="AD1512" s="97" t="s">
        <v>182</v>
      </c>
    </row>
    <row r="1513" spans="1:30" s="36" customFormat="1" ht="45" customHeight="1">
      <c r="A1513" s="39">
        <v>6033</v>
      </c>
      <c r="B1513" s="36" t="s">
        <v>385</v>
      </c>
      <c r="C1513" s="36" t="s">
        <v>1755</v>
      </c>
      <c r="D1513" s="33" t="s">
        <v>225</v>
      </c>
      <c r="E1513" s="33" t="s">
        <v>2170</v>
      </c>
      <c r="F1513" s="35" t="s">
        <v>2149</v>
      </c>
      <c r="G1513" s="38" t="s">
        <v>405</v>
      </c>
      <c r="H1513" s="29" t="s">
        <v>1849</v>
      </c>
      <c r="I1513" s="35" t="s">
        <v>1757</v>
      </c>
      <c r="J1513" s="35" t="s">
        <v>810</v>
      </c>
      <c r="K1513" s="34"/>
      <c r="L1513" s="33"/>
      <c r="M1513" s="38" t="s">
        <v>180</v>
      </c>
      <c r="N1513" s="35"/>
      <c r="O1513" s="29"/>
      <c r="P1513" s="33" t="s">
        <v>515</v>
      </c>
      <c r="Q1513" s="33" t="s">
        <v>255</v>
      </c>
      <c r="R1513" s="38"/>
      <c r="S1513" s="35"/>
      <c r="T1513" s="38" t="s">
        <v>507</v>
      </c>
      <c r="U1513" s="34" t="s">
        <v>2164</v>
      </c>
      <c r="V1513" s="34" t="s">
        <v>14</v>
      </c>
      <c r="W1513" s="34" t="s">
        <v>1773</v>
      </c>
      <c r="X1513" s="33" t="s">
        <v>2165</v>
      </c>
      <c r="Y1513" s="29" t="s">
        <v>2166</v>
      </c>
      <c r="Z1513" s="35">
        <v>2002</v>
      </c>
      <c r="AA1513" s="33" t="s">
        <v>2167</v>
      </c>
      <c r="AB1513" s="29" t="s">
        <v>2168</v>
      </c>
      <c r="AC1513" s="33" t="s">
        <v>2171</v>
      </c>
      <c r="AD1513" s="97" t="s">
        <v>182</v>
      </c>
    </row>
    <row r="1514" spans="1:30" s="36" customFormat="1" ht="45" customHeight="1">
      <c r="A1514" s="39">
        <v>6034</v>
      </c>
      <c r="B1514" s="36" t="s">
        <v>385</v>
      </c>
      <c r="C1514" s="36" t="s">
        <v>1755</v>
      </c>
      <c r="D1514" s="33" t="s">
        <v>77</v>
      </c>
      <c r="E1514" s="33" t="s">
        <v>2148</v>
      </c>
      <c r="F1514" s="35" t="s">
        <v>2149</v>
      </c>
      <c r="G1514" s="38" t="s">
        <v>405</v>
      </c>
      <c r="H1514" s="29"/>
      <c r="I1514" s="35" t="s">
        <v>1792</v>
      </c>
      <c r="J1514" s="35" t="s">
        <v>2172</v>
      </c>
      <c r="K1514" s="34" t="s">
        <v>252</v>
      </c>
      <c r="L1514" s="33"/>
      <c r="M1514" s="38" t="s">
        <v>179</v>
      </c>
      <c r="N1514" s="35"/>
      <c r="O1514" s="29"/>
      <c r="P1514" s="33" t="s">
        <v>515</v>
      </c>
      <c r="Q1514" s="33" t="s">
        <v>396</v>
      </c>
      <c r="R1514" s="38"/>
      <c r="S1514" s="35"/>
      <c r="T1514" s="38" t="s">
        <v>453</v>
      </c>
      <c r="U1514" s="34" t="s">
        <v>2173</v>
      </c>
      <c r="V1514" s="34"/>
      <c r="W1514" s="34" t="s">
        <v>388</v>
      </c>
      <c r="X1514" s="33" t="s">
        <v>2174</v>
      </c>
      <c r="Y1514" s="29" t="s">
        <v>2175</v>
      </c>
      <c r="Z1514" s="35">
        <v>1982</v>
      </c>
      <c r="AA1514" s="33" t="s">
        <v>2176</v>
      </c>
      <c r="AB1514" s="29" t="s">
        <v>2177</v>
      </c>
      <c r="AC1514" s="33"/>
      <c r="AD1514" s="97" t="s">
        <v>184</v>
      </c>
    </row>
    <row r="1515" spans="1:30" s="36" customFormat="1" ht="45" customHeight="1">
      <c r="A1515" s="39">
        <v>6035</v>
      </c>
      <c r="B1515" s="36" t="s">
        <v>385</v>
      </c>
      <c r="C1515" s="36" t="s">
        <v>1755</v>
      </c>
      <c r="D1515" s="33" t="s">
        <v>77</v>
      </c>
      <c r="E1515" s="33" t="s">
        <v>2148</v>
      </c>
      <c r="F1515" s="35" t="s">
        <v>2149</v>
      </c>
      <c r="G1515" s="38" t="s">
        <v>405</v>
      </c>
      <c r="H1515" s="29"/>
      <c r="I1515" s="35"/>
      <c r="J1515" s="35"/>
      <c r="K1515" s="34"/>
      <c r="L1515" s="33"/>
      <c r="M1515" s="38" t="s">
        <v>179</v>
      </c>
      <c r="N1515" s="35"/>
      <c r="O1515" s="29"/>
      <c r="P1515" s="33" t="s">
        <v>515</v>
      </c>
      <c r="Q1515" s="33" t="s">
        <v>396</v>
      </c>
      <c r="R1515" s="33" t="s">
        <v>396</v>
      </c>
      <c r="S1515" s="33" t="s">
        <v>396</v>
      </c>
      <c r="T1515" s="33" t="s">
        <v>396</v>
      </c>
      <c r="U1515" s="34" t="s">
        <v>2178</v>
      </c>
      <c r="V1515" s="34" t="s">
        <v>406</v>
      </c>
      <c r="W1515" s="34" t="s">
        <v>1773</v>
      </c>
      <c r="X1515" s="33" t="s">
        <v>2179</v>
      </c>
      <c r="Y1515" s="29" t="s">
        <v>2180</v>
      </c>
      <c r="Z1515" s="35">
        <v>2003</v>
      </c>
      <c r="AA1515" s="33" t="s">
        <v>2062</v>
      </c>
      <c r="AB1515" s="29" t="s">
        <v>2181</v>
      </c>
      <c r="AC1515" s="33"/>
      <c r="AD1515" s="97" t="s">
        <v>183</v>
      </c>
    </row>
    <row r="1516" spans="1:30" s="36" customFormat="1" ht="45" customHeight="1">
      <c r="A1516" s="39">
        <v>6035</v>
      </c>
      <c r="B1516" s="36" t="s">
        <v>385</v>
      </c>
      <c r="C1516" s="36" t="s">
        <v>1755</v>
      </c>
      <c r="D1516" s="33" t="s">
        <v>77</v>
      </c>
      <c r="E1516" s="33" t="s">
        <v>2148</v>
      </c>
      <c r="F1516" s="35" t="s">
        <v>2149</v>
      </c>
      <c r="G1516" s="38" t="s">
        <v>405</v>
      </c>
      <c r="H1516" s="29"/>
      <c r="I1516" s="35"/>
      <c r="J1516" s="35"/>
      <c r="K1516" s="34"/>
      <c r="L1516" s="33"/>
      <c r="M1516" s="38" t="s">
        <v>2182</v>
      </c>
      <c r="N1516" s="35"/>
      <c r="O1516" s="29"/>
      <c r="P1516" s="33" t="s">
        <v>515</v>
      </c>
      <c r="Q1516" s="33" t="s">
        <v>396</v>
      </c>
      <c r="R1516" s="33" t="s">
        <v>396</v>
      </c>
      <c r="S1516" s="33" t="s">
        <v>396</v>
      </c>
      <c r="T1516" s="33" t="s">
        <v>396</v>
      </c>
      <c r="U1516" s="34" t="s">
        <v>2183</v>
      </c>
      <c r="V1516" s="34" t="s">
        <v>406</v>
      </c>
      <c r="W1516" s="34" t="s">
        <v>1773</v>
      </c>
      <c r="X1516" s="33" t="s">
        <v>2179</v>
      </c>
      <c r="Y1516" s="29" t="s">
        <v>2180</v>
      </c>
      <c r="Z1516" s="35">
        <v>2003</v>
      </c>
      <c r="AA1516" s="33" t="s">
        <v>2062</v>
      </c>
      <c r="AB1516" s="29" t="s">
        <v>2181</v>
      </c>
      <c r="AC1516" s="33" t="s">
        <v>2182</v>
      </c>
      <c r="AD1516" s="97" t="s">
        <v>183</v>
      </c>
    </row>
    <row r="1517" spans="1:30" s="36" customFormat="1" ht="45" customHeight="1">
      <c r="A1517" s="39">
        <v>6035</v>
      </c>
      <c r="B1517" s="36" t="s">
        <v>385</v>
      </c>
      <c r="C1517" s="36" t="s">
        <v>1755</v>
      </c>
      <c r="D1517" s="33" t="s">
        <v>77</v>
      </c>
      <c r="E1517" s="33" t="s">
        <v>2148</v>
      </c>
      <c r="F1517" s="35" t="s">
        <v>2149</v>
      </c>
      <c r="G1517" s="38" t="s">
        <v>405</v>
      </c>
      <c r="H1517" s="29"/>
      <c r="I1517" s="35"/>
      <c r="J1517" s="35"/>
      <c r="K1517" s="34"/>
      <c r="L1517" s="33"/>
      <c r="M1517" s="38" t="s">
        <v>331</v>
      </c>
      <c r="N1517" s="35" t="s">
        <v>2184</v>
      </c>
      <c r="O1517" s="29"/>
      <c r="P1517" s="33" t="s">
        <v>515</v>
      </c>
      <c r="Q1517" s="33" t="s">
        <v>396</v>
      </c>
      <c r="R1517" s="33" t="s">
        <v>396</v>
      </c>
      <c r="S1517" s="33" t="s">
        <v>396</v>
      </c>
      <c r="T1517" s="33" t="s">
        <v>396</v>
      </c>
      <c r="U1517" s="34" t="s">
        <v>2185</v>
      </c>
      <c r="V1517" s="34" t="s">
        <v>406</v>
      </c>
      <c r="W1517" s="34" t="s">
        <v>1773</v>
      </c>
      <c r="X1517" s="33" t="s">
        <v>2179</v>
      </c>
      <c r="Y1517" s="29" t="s">
        <v>2180</v>
      </c>
      <c r="Z1517" s="35">
        <v>2003</v>
      </c>
      <c r="AA1517" s="33" t="s">
        <v>2062</v>
      </c>
      <c r="AB1517" s="29" t="s">
        <v>2181</v>
      </c>
      <c r="AC1517" s="35" t="s">
        <v>2184</v>
      </c>
      <c r="AD1517" s="97" t="s">
        <v>183</v>
      </c>
    </row>
    <row r="1518" spans="1:30" s="36" customFormat="1" ht="45" customHeight="1">
      <c r="A1518" s="39">
        <v>6035</v>
      </c>
      <c r="B1518" s="36" t="s">
        <v>385</v>
      </c>
      <c r="C1518" s="36" t="s">
        <v>1755</v>
      </c>
      <c r="D1518" s="33" t="s">
        <v>77</v>
      </c>
      <c r="E1518" s="33" t="s">
        <v>2148</v>
      </c>
      <c r="F1518" s="35" t="s">
        <v>2149</v>
      </c>
      <c r="G1518" s="38" t="s">
        <v>405</v>
      </c>
      <c r="H1518" s="29"/>
      <c r="I1518" s="35"/>
      <c r="J1518" s="35"/>
      <c r="K1518" s="34"/>
      <c r="L1518" s="33"/>
      <c r="M1518" s="38" t="s">
        <v>180</v>
      </c>
      <c r="N1518" s="35"/>
      <c r="O1518" s="29"/>
      <c r="P1518" s="33" t="s">
        <v>515</v>
      </c>
      <c r="Q1518" s="33" t="s">
        <v>396</v>
      </c>
      <c r="R1518" s="33" t="s">
        <v>396</v>
      </c>
      <c r="S1518" s="33" t="s">
        <v>396</v>
      </c>
      <c r="T1518" s="33" t="s">
        <v>396</v>
      </c>
      <c r="U1518" s="34" t="s">
        <v>2186</v>
      </c>
      <c r="V1518" s="34" t="s">
        <v>406</v>
      </c>
      <c r="W1518" s="34" t="s">
        <v>1773</v>
      </c>
      <c r="X1518" s="33" t="s">
        <v>2179</v>
      </c>
      <c r="Y1518" s="29" t="s">
        <v>2180</v>
      </c>
      <c r="Z1518" s="35">
        <v>2003</v>
      </c>
      <c r="AA1518" s="33" t="s">
        <v>2062</v>
      </c>
      <c r="AB1518" s="29" t="s">
        <v>2181</v>
      </c>
      <c r="AC1518" s="35" t="s">
        <v>2184</v>
      </c>
      <c r="AD1518" s="97" t="s">
        <v>183</v>
      </c>
    </row>
    <row r="1519" spans="1:30" s="36" customFormat="1" ht="45" customHeight="1">
      <c r="A1519" s="39">
        <v>6035</v>
      </c>
      <c r="B1519" s="36" t="s">
        <v>385</v>
      </c>
      <c r="C1519" s="36" t="s">
        <v>1755</v>
      </c>
      <c r="D1519" s="33" t="s">
        <v>77</v>
      </c>
      <c r="E1519" s="33" t="s">
        <v>2148</v>
      </c>
      <c r="F1519" s="35" t="s">
        <v>2149</v>
      </c>
      <c r="G1519" s="38" t="s">
        <v>405</v>
      </c>
      <c r="H1519" s="29"/>
      <c r="I1519" s="35"/>
      <c r="J1519" s="35"/>
      <c r="K1519" s="34"/>
      <c r="L1519" s="33"/>
      <c r="M1519" s="38" t="s">
        <v>326</v>
      </c>
      <c r="N1519" s="35"/>
      <c r="O1519" s="29"/>
      <c r="P1519" s="33" t="s">
        <v>515</v>
      </c>
      <c r="Q1519" s="33" t="s">
        <v>396</v>
      </c>
      <c r="R1519" s="33" t="s">
        <v>396</v>
      </c>
      <c r="S1519" s="33" t="s">
        <v>396</v>
      </c>
      <c r="T1519" s="33" t="s">
        <v>396</v>
      </c>
      <c r="U1519" s="34" t="s">
        <v>2186</v>
      </c>
      <c r="V1519" s="34" t="s">
        <v>406</v>
      </c>
      <c r="W1519" s="34" t="s">
        <v>1773</v>
      </c>
      <c r="X1519" s="33" t="s">
        <v>2179</v>
      </c>
      <c r="Y1519" s="29" t="s">
        <v>2180</v>
      </c>
      <c r="Z1519" s="35">
        <v>2003</v>
      </c>
      <c r="AA1519" s="33" t="s">
        <v>2062</v>
      </c>
      <c r="AB1519" s="29" t="s">
        <v>2181</v>
      </c>
      <c r="AC1519" s="35" t="s">
        <v>2184</v>
      </c>
      <c r="AD1519" s="97" t="s">
        <v>183</v>
      </c>
    </row>
    <row r="1520" spans="1:30" s="36" customFormat="1">
      <c r="A1520" s="39">
        <v>6036</v>
      </c>
      <c r="B1520" s="35" t="s">
        <v>385</v>
      </c>
      <c r="C1520" s="35" t="s">
        <v>1755</v>
      </c>
      <c r="D1520" s="33" t="s">
        <v>230</v>
      </c>
      <c r="E1520" s="33" t="s">
        <v>1902</v>
      </c>
      <c r="F1520" s="35" t="s">
        <v>1477</v>
      </c>
      <c r="G1520" s="38"/>
      <c r="H1520" s="35" t="s">
        <v>1477</v>
      </c>
      <c r="I1520" s="35"/>
      <c r="J1520" s="35"/>
      <c r="K1520" s="34" t="s">
        <v>252</v>
      </c>
      <c r="L1520" s="33"/>
      <c r="M1520" s="38" t="s">
        <v>256</v>
      </c>
      <c r="N1520" s="35"/>
      <c r="O1520" s="35"/>
      <c r="P1520" s="35"/>
      <c r="Q1520" s="35"/>
      <c r="R1520" s="29"/>
      <c r="S1520" s="35"/>
      <c r="T1520" s="38" t="s">
        <v>396</v>
      </c>
      <c r="U1520" s="35" t="s">
        <v>2187</v>
      </c>
      <c r="V1520" s="34" t="s">
        <v>406</v>
      </c>
      <c r="W1520" s="35" t="s">
        <v>388</v>
      </c>
      <c r="X1520" s="34" t="s">
        <v>2188</v>
      </c>
      <c r="Y1520" s="35" t="s">
        <v>2189</v>
      </c>
      <c r="Z1520" s="35">
        <v>2005</v>
      </c>
      <c r="AA1520" s="66" t="s">
        <v>2062</v>
      </c>
      <c r="AB1520" s="35" t="s">
        <v>2190</v>
      </c>
      <c r="AC1520" s="34"/>
      <c r="AD1520" s="34" t="s">
        <v>184</v>
      </c>
    </row>
    <row r="1521" spans="1:30" s="36" customFormat="1">
      <c r="A1521" s="39">
        <v>6036</v>
      </c>
      <c r="B1521" s="35" t="s">
        <v>385</v>
      </c>
      <c r="C1521" s="35" t="s">
        <v>1755</v>
      </c>
      <c r="D1521" s="33" t="s">
        <v>113</v>
      </c>
      <c r="E1521" s="33" t="s">
        <v>1905</v>
      </c>
      <c r="F1521" s="35"/>
      <c r="G1521" s="38"/>
      <c r="H1521" s="35" t="s">
        <v>1477</v>
      </c>
      <c r="I1521" s="35"/>
      <c r="J1521" s="35"/>
      <c r="K1521" s="34" t="s">
        <v>252</v>
      </c>
      <c r="L1521" s="33"/>
      <c r="M1521" s="38" t="s">
        <v>256</v>
      </c>
      <c r="N1521" s="35"/>
      <c r="O1521" s="35"/>
      <c r="P1521" s="35"/>
      <c r="Q1521" s="35"/>
      <c r="R1521" s="29"/>
      <c r="S1521" s="35"/>
      <c r="T1521" s="38" t="s">
        <v>396</v>
      </c>
      <c r="U1521" s="35" t="s">
        <v>2187</v>
      </c>
      <c r="V1521" s="34" t="s">
        <v>406</v>
      </c>
      <c r="W1521" s="35" t="s">
        <v>388</v>
      </c>
      <c r="X1521" s="34" t="s">
        <v>2188</v>
      </c>
      <c r="Y1521" s="35" t="s">
        <v>2189</v>
      </c>
      <c r="Z1521" s="35">
        <v>2005</v>
      </c>
      <c r="AA1521" s="66" t="s">
        <v>2062</v>
      </c>
      <c r="AB1521" s="35" t="s">
        <v>2190</v>
      </c>
      <c r="AC1521" s="34"/>
      <c r="AD1521" s="34" t="s">
        <v>184</v>
      </c>
    </row>
    <row r="1522" spans="1:30" s="36" customFormat="1">
      <c r="A1522" s="39">
        <v>6036</v>
      </c>
      <c r="B1522" s="35" t="s">
        <v>385</v>
      </c>
      <c r="C1522" s="35" t="s">
        <v>1755</v>
      </c>
      <c r="D1522" s="33" t="s">
        <v>81</v>
      </c>
      <c r="E1522" s="33" t="s">
        <v>49</v>
      </c>
      <c r="F1522" s="35"/>
      <c r="G1522" s="38"/>
      <c r="H1522" s="35" t="s">
        <v>1477</v>
      </c>
      <c r="I1522" s="35"/>
      <c r="J1522" s="35"/>
      <c r="K1522" s="34" t="s">
        <v>252</v>
      </c>
      <c r="L1522" s="33"/>
      <c r="M1522" s="38" t="s">
        <v>256</v>
      </c>
      <c r="N1522" s="35"/>
      <c r="O1522" s="35"/>
      <c r="P1522" s="35"/>
      <c r="Q1522" s="35"/>
      <c r="R1522" s="29"/>
      <c r="S1522" s="35"/>
      <c r="T1522" s="38" t="s">
        <v>396</v>
      </c>
      <c r="U1522" s="35" t="s">
        <v>2187</v>
      </c>
      <c r="V1522" s="34" t="s">
        <v>406</v>
      </c>
      <c r="W1522" s="35" t="s">
        <v>388</v>
      </c>
      <c r="X1522" s="34" t="s">
        <v>2188</v>
      </c>
      <c r="Y1522" s="35" t="s">
        <v>2189</v>
      </c>
      <c r="Z1522" s="35">
        <v>2005</v>
      </c>
      <c r="AA1522" s="66" t="s">
        <v>2062</v>
      </c>
      <c r="AB1522" s="35" t="s">
        <v>2190</v>
      </c>
      <c r="AC1522" s="34"/>
      <c r="AD1522" s="34" t="s">
        <v>184</v>
      </c>
    </row>
    <row r="1523" spans="1:30" s="36" customFormat="1">
      <c r="A1523" s="39">
        <v>6036</v>
      </c>
      <c r="B1523" s="35" t="s">
        <v>385</v>
      </c>
      <c r="C1523" s="35" t="s">
        <v>1755</v>
      </c>
      <c r="D1523" s="33" t="s">
        <v>116</v>
      </c>
      <c r="E1523" s="33" t="s">
        <v>1894</v>
      </c>
      <c r="F1523" s="35"/>
      <c r="G1523" s="38"/>
      <c r="H1523" s="35" t="s">
        <v>1477</v>
      </c>
      <c r="I1523" s="35"/>
      <c r="J1523" s="35"/>
      <c r="K1523" s="34" t="s">
        <v>252</v>
      </c>
      <c r="L1523" s="33"/>
      <c r="M1523" s="38" t="s">
        <v>256</v>
      </c>
      <c r="N1523" s="35"/>
      <c r="O1523" s="35"/>
      <c r="P1523" s="35"/>
      <c r="Q1523" s="35"/>
      <c r="R1523" s="29"/>
      <c r="S1523" s="35"/>
      <c r="T1523" s="38" t="s">
        <v>396</v>
      </c>
      <c r="U1523" s="35" t="s">
        <v>2187</v>
      </c>
      <c r="V1523" s="34" t="s">
        <v>406</v>
      </c>
      <c r="W1523" s="35" t="s">
        <v>388</v>
      </c>
      <c r="X1523" s="34" t="s">
        <v>2188</v>
      </c>
      <c r="Y1523" s="35" t="s">
        <v>2189</v>
      </c>
      <c r="Z1523" s="35">
        <v>2005</v>
      </c>
      <c r="AA1523" s="66" t="s">
        <v>2062</v>
      </c>
      <c r="AB1523" s="35" t="s">
        <v>2190</v>
      </c>
      <c r="AC1523" s="34"/>
      <c r="AD1523" s="34" t="s">
        <v>184</v>
      </c>
    </row>
    <row r="1524" spans="1:30" s="36" customFormat="1">
      <c r="A1524" s="39">
        <v>6036</v>
      </c>
      <c r="B1524" s="35" t="s">
        <v>385</v>
      </c>
      <c r="C1524" s="35" t="s">
        <v>1755</v>
      </c>
      <c r="D1524" s="33" t="s">
        <v>77</v>
      </c>
      <c r="E1524" s="33" t="s">
        <v>2148</v>
      </c>
      <c r="F1524" s="35"/>
      <c r="G1524" s="38"/>
      <c r="H1524" s="35" t="s">
        <v>1477</v>
      </c>
      <c r="I1524" s="35"/>
      <c r="J1524" s="35"/>
      <c r="K1524" s="34" t="s">
        <v>252</v>
      </c>
      <c r="L1524" s="33"/>
      <c r="M1524" s="38" t="s">
        <v>2191</v>
      </c>
      <c r="N1524" s="35"/>
      <c r="O1524" s="35"/>
      <c r="P1524" s="35"/>
      <c r="Q1524" s="35"/>
      <c r="R1524" s="29"/>
      <c r="S1524" s="35"/>
      <c r="T1524" s="38" t="s">
        <v>396</v>
      </c>
      <c r="U1524" s="35" t="s">
        <v>2192</v>
      </c>
      <c r="V1524" s="34" t="s">
        <v>406</v>
      </c>
      <c r="W1524" s="35" t="s">
        <v>388</v>
      </c>
      <c r="X1524" s="34" t="s">
        <v>2188</v>
      </c>
      <c r="Y1524" s="35" t="s">
        <v>2189</v>
      </c>
      <c r="Z1524" s="35">
        <v>2005</v>
      </c>
      <c r="AA1524" s="66" t="s">
        <v>2062</v>
      </c>
      <c r="AB1524" s="35" t="s">
        <v>2190</v>
      </c>
      <c r="AC1524" s="34"/>
      <c r="AD1524" s="34" t="s">
        <v>184</v>
      </c>
    </row>
    <row r="1525" spans="1:30" s="36" customFormat="1">
      <c r="A1525" s="39">
        <v>6036</v>
      </c>
      <c r="B1525" s="35" t="s">
        <v>385</v>
      </c>
      <c r="C1525" s="35" t="s">
        <v>1755</v>
      </c>
      <c r="D1525" s="33" t="s">
        <v>77</v>
      </c>
      <c r="E1525" s="33" t="s">
        <v>2148</v>
      </c>
      <c r="F1525" s="35"/>
      <c r="G1525" s="38"/>
      <c r="H1525" s="35" t="s">
        <v>1477</v>
      </c>
      <c r="I1525" s="35"/>
      <c r="J1525" s="35"/>
      <c r="K1525" s="34" t="s">
        <v>252</v>
      </c>
      <c r="L1525" s="33"/>
      <c r="M1525" s="38" t="s">
        <v>179</v>
      </c>
      <c r="N1525" s="35"/>
      <c r="O1525" s="35"/>
      <c r="P1525" s="35"/>
      <c r="Q1525" s="35"/>
      <c r="R1525" s="29"/>
      <c r="S1525" s="35"/>
      <c r="T1525" s="38" t="s">
        <v>396</v>
      </c>
      <c r="U1525" s="35" t="s">
        <v>2193</v>
      </c>
      <c r="V1525" s="34" t="s">
        <v>406</v>
      </c>
      <c r="W1525" s="35" t="s">
        <v>388</v>
      </c>
      <c r="X1525" s="34" t="s">
        <v>2188</v>
      </c>
      <c r="Y1525" s="35" t="s">
        <v>2189</v>
      </c>
      <c r="Z1525" s="35">
        <v>2005</v>
      </c>
      <c r="AA1525" s="66" t="s">
        <v>2062</v>
      </c>
      <c r="AB1525" s="35" t="s">
        <v>2190</v>
      </c>
      <c r="AC1525" s="34"/>
      <c r="AD1525" s="34" t="s">
        <v>184</v>
      </c>
    </row>
    <row r="1526" spans="1:30" s="36" customFormat="1">
      <c r="A1526" s="39">
        <v>6036</v>
      </c>
      <c r="B1526" s="35" t="s">
        <v>385</v>
      </c>
      <c r="C1526" s="35" t="s">
        <v>1755</v>
      </c>
      <c r="D1526" s="33" t="s">
        <v>77</v>
      </c>
      <c r="E1526" s="33" t="s">
        <v>2148</v>
      </c>
      <c r="F1526" s="35"/>
      <c r="G1526" s="38"/>
      <c r="H1526" s="35" t="s">
        <v>1477</v>
      </c>
      <c r="I1526" s="35"/>
      <c r="J1526" s="35"/>
      <c r="K1526" s="34" t="s">
        <v>252</v>
      </c>
      <c r="L1526" s="33"/>
      <c r="M1526" s="38" t="s">
        <v>2182</v>
      </c>
      <c r="N1526" s="35"/>
      <c r="O1526" s="35"/>
      <c r="P1526" s="35"/>
      <c r="Q1526" s="35"/>
      <c r="R1526" s="29"/>
      <c r="S1526" s="35"/>
      <c r="T1526" s="38" t="s">
        <v>396</v>
      </c>
      <c r="U1526" s="35" t="s">
        <v>2193</v>
      </c>
      <c r="V1526" s="34" t="s">
        <v>406</v>
      </c>
      <c r="W1526" s="35" t="s">
        <v>388</v>
      </c>
      <c r="X1526" s="34" t="s">
        <v>2188</v>
      </c>
      <c r="Y1526" s="35" t="s">
        <v>2189</v>
      </c>
      <c r="Z1526" s="35">
        <v>2005</v>
      </c>
      <c r="AA1526" s="66" t="s">
        <v>2062</v>
      </c>
      <c r="AB1526" s="35" t="s">
        <v>2190</v>
      </c>
      <c r="AC1526" s="34" t="s">
        <v>2182</v>
      </c>
      <c r="AD1526" s="34" t="s">
        <v>184</v>
      </c>
    </row>
    <row r="1527" spans="1:30" s="36" customFormat="1">
      <c r="A1527" s="39">
        <v>6036</v>
      </c>
      <c r="B1527" s="35" t="s">
        <v>385</v>
      </c>
      <c r="C1527" s="35" t="s">
        <v>1755</v>
      </c>
      <c r="D1527" s="33" t="s">
        <v>77</v>
      </c>
      <c r="E1527" s="33" t="s">
        <v>2148</v>
      </c>
      <c r="F1527" s="35"/>
      <c r="G1527" s="38"/>
      <c r="H1527" s="35" t="s">
        <v>1477</v>
      </c>
      <c r="I1527" s="35"/>
      <c r="J1527" s="35"/>
      <c r="K1527" s="34" t="s">
        <v>252</v>
      </c>
      <c r="L1527" s="33" t="s">
        <v>2194</v>
      </c>
      <c r="M1527" s="38"/>
      <c r="N1527" s="35"/>
      <c r="O1527" s="35"/>
      <c r="P1527" s="35"/>
      <c r="Q1527" s="35"/>
      <c r="R1527" s="29"/>
      <c r="S1527" s="35"/>
      <c r="T1527" s="38" t="s">
        <v>396</v>
      </c>
      <c r="U1527" s="35" t="s">
        <v>2193</v>
      </c>
      <c r="V1527" s="34" t="s">
        <v>406</v>
      </c>
      <c r="W1527" s="35" t="s">
        <v>388</v>
      </c>
      <c r="X1527" s="34" t="s">
        <v>2188</v>
      </c>
      <c r="Y1527" s="35" t="s">
        <v>2189</v>
      </c>
      <c r="Z1527" s="35">
        <v>2005</v>
      </c>
      <c r="AA1527" s="66" t="s">
        <v>2062</v>
      </c>
      <c r="AB1527" s="35" t="s">
        <v>2190</v>
      </c>
      <c r="AC1527" s="34"/>
      <c r="AD1527" s="34" t="s">
        <v>184</v>
      </c>
    </row>
    <row r="1528" spans="1:30" s="36" customFormat="1">
      <c r="A1528" s="39">
        <v>6036</v>
      </c>
      <c r="B1528" s="35" t="s">
        <v>385</v>
      </c>
      <c r="C1528" s="35" t="s">
        <v>1755</v>
      </c>
      <c r="D1528" s="33" t="s">
        <v>77</v>
      </c>
      <c r="E1528" s="33" t="s">
        <v>2148</v>
      </c>
      <c r="F1528" s="35"/>
      <c r="G1528" s="38"/>
      <c r="H1528" s="35" t="s">
        <v>1477</v>
      </c>
      <c r="I1528" s="35"/>
      <c r="J1528" s="35"/>
      <c r="K1528" s="34" t="s">
        <v>252</v>
      </c>
      <c r="L1528" s="33" t="s">
        <v>9</v>
      </c>
      <c r="M1528" s="38"/>
      <c r="N1528" s="35"/>
      <c r="O1528" s="35"/>
      <c r="P1528" s="35"/>
      <c r="Q1528" s="35"/>
      <c r="R1528" s="29"/>
      <c r="S1528" s="35"/>
      <c r="T1528" s="38" t="s">
        <v>396</v>
      </c>
      <c r="U1528" s="35" t="s">
        <v>2193</v>
      </c>
      <c r="V1528" s="34" t="s">
        <v>406</v>
      </c>
      <c r="W1528" s="35" t="s">
        <v>388</v>
      </c>
      <c r="X1528" s="34" t="s">
        <v>2188</v>
      </c>
      <c r="Y1528" s="35" t="s">
        <v>2189</v>
      </c>
      <c r="Z1528" s="35">
        <v>2005</v>
      </c>
      <c r="AA1528" s="66" t="s">
        <v>2062</v>
      </c>
      <c r="AB1528" s="35" t="s">
        <v>2190</v>
      </c>
      <c r="AC1528" s="34"/>
      <c r="AD1528" s="34" t="s">
        <v>184</v>
      </c>
    </row>
    <row r="1529" spans="1:30" s="36" customFormat="1">
      <c r="A1529" s="39">
        <v>6036</v>
      </c>
      <c r="B1529" s="35" t="s">
        <v>385</v>
      </c>
      <c r="C1529" s="35" t="s">
        <v>1755</v>
      </c>
      <c r="D1529" s="33" t="s">
        <v>83</v>
      </c>
      <c r="E1529" s="33" t="s">
        <v>2195</v>
      </c>
      <c r="F1529" s="35" t="s">
        <v>2196</v>
      </c>
      <c r="G1529" s="38"/>
      <c r="H1529" s="35" t="s">
        <v>1477</v>
      </c>
      <c r="I1529" s="35"/>
      <c r="J1529" s="35"/>
      <c r="K1529" s="34" t="s">
        <v>252</v>
      </c>
      <c r="L1529" s="33"/>
      <c r="M1529" s="38" t="s">
        <v>179</v>
      </c>
      <c r="N1529" s="35"/>
      <c r="O1529" s="35"/>
      <c r="P1529" s="35"/>
      <c r="Q1529" s="35"/>
      <c r="R1529" s="29"/>
      <c r="S1529" s="35"/>
      <c r="T1529" s="38" t="s">
        <v>396</v>
      </c>
      <c r="U1529" s="35" t="s">
        <v>2197</v>
      </c>
      <c r="V1529" s="34" t="s">
        <v>406</v>
      </c>
      <c r="W1529" s="35" t="s">
        <v>388</v>
      </c>
      <c r="X1529" s="34" t="s">
        <v>2188</v>
      </c>
      <c r="Y1529" s="35" t="s">
        <v>2189</v>
      </c>
      <c r="Z1529" s="35">
        <v>2005</v>
      </c>
      <c r="AA1529" s="66" t="s">
        <v>2062</v>
      </c>
      <c r="AB1529" s="35" t="s">
        <v>2190</v>
      </c>
      <c r="AC1529" s="34"/>
      <c r="AD1529" s="34" t="s">
        <v>184</v>
      </c>
    </row>
    <row r="1530" spans="1:30" s="36" customFormat="1">
      <c r="A1530" s="39">
        <v>6036</v>
      </c>
      <c r="B1530" s="35" t="s">
        <v>385</v>
      </c>
      <c r="C1530" s="35" t="s">
        <v>1755</v>
      </c>
      <c r="D1530" s="33" t="s">
        <v>83</v>
      </c>
      <c r="E1530" s="33" t="s">
        <v>2195</v>
      </c>
      <c r="F1530" s="35" t="s">
        <v>2196</v>
      </c>
      <c r="G1530" s="38"/>
      <c r="H1530" s="35" t="s">
        <v>1477</v>
      </c>
      <c r="I1530" s="35"/>
      <c r="J1530" s="35"/>
      <c r="K1530" s="34" t="s">
        <v>252</v>
      </c>
      <c r="L1530" s="33"/>
      <c r="M1530" s="38" t="s">
        <v>279</v>
      </c>
      <c r="N1530" s="35"/>
      <c r="O1530" s="35"/>
      <c r="P1530" s="35"/>
      <c r="Q1530" s="35"/>
      <c r="R1530" s="29"/>
      <c r="S1530" s="35"/>
      <c r="T1530" s="38" t="s">
        <v>396</v>
      </c>
      <c r="U1530" s="35" t="s">
        <v>2197</v>
      </c>
      <c r="V1530" s="34" t="s">
        <v>406</v>
      </c>
      <c r="W1530" s="35" t="s">
        <v>388</v>
      </c>
      <c r="X1530" s="34" t="s">
        <v>2188</v>
      </c>
      <c r="Y1530" s="35" t="s">
        <v>2189</v>
      </c>
      <c r="Z1530" s="35">
        <v>2005</v>
      </c>
      <c r="AA1530" s="66" t="s">
        <v>2062</v>
      </c>
      <c r="AB1530" s="35" t="s">
        <v>2190</v>
      </c>
      <c r="AC1530" s="34"/>
      <c r="AD1530" s="34" t="s">
        <v>184</v>
      </c>
    </row>
    <row r="1531" spans="1:30" s="36" customFormat="1">
      <c r="A1531" s="39">
        <v>6036</v>
      </c>
      <c r="B1531" s="35" t="s">
        <v>385</v>
      </c>
      <c r="C1531" s="35" t="s">
        <v>1755</v>
      </c>
      <c r="D1531" s="33" t="s">
        <v>83</v>
      </c>
      <c r="E1531" s="33" t="s">
        <v>2195</v>
      </c>
      <c r="F1531" s="35" t="s">
        <v>2196</v>
      </c>
      <c r="G1531" s="38"/>
      <c r="H1531" s="35" t="s">
        <v>1477</v>
      </c>
      <c r="I1531" s="35"/>
      <c r="J1531" s="35"/>
      <c r="K1531" s="34" t="s">
        <v>252</v>
      </c>
      <c r="L1531" s="33"/>
      <c r="M1531" s="38" t="s">
        <v>180</v>
      </c>
      <c r="N1531" s="35"/>
      <c r="O1531" s="35"/>
      <c r="P1531" s="35"/>
      <c r="Q1531" s="35"/>
      <c r="R1531" s="29"/>
      <c r="S1531" s="35"/>
      <c r="T1531" s="38" t="s">
        <v>396</v>
      </c>
      <c r="U1531" s="35" t="s">
        <v>2197</v>
      </c>
      <c r="V1531" s="34" t="s">
        <v>406</v>
      </c>
      <c r="W1531" s="35" t="s">
        <v>388</v>
      </c>
      <c r="X1531" s="34" t="s">
        <v>2188</v>
      </c>
      <c r="Y1531" s="35" t="s">
        <v>2189</v>
      </c>
      <c r="Z1531" s="35">
        <v>2005</v>
      </c>
      <c r="AA1531" s="66" t="s">
        <v>2062</v>
      </c>
      <c r="AB1531" s="35" t="s">
        <v>2190</v>
      </c>
      <c r="AC1531" s="34"/>
      <c r="AD1531" s="34" t="s">
        <v>184</v>
      </c>
    </row>
    <row r="1532" spans="1:30" s="36" customFormat="1">
      <c r="A1532" s="39">
        <v>6036</v>
      </c>
      <c r="B1532" s="35" t="s">
        <v>385</v>
      </c>
      <c r="C1532" s="35" t="s">
        <v>1755</v>
      </c>
      <c r="D1532" s="33" t="s">
        <v>83</v>
      </c>
      <c r="E1532" s="33" t="s">
        <v>2195</v>
      </c>
      <c r="F1532" s="35" t="s">
        <v>2196</v>
      </c>
      <c r="G1532" s="38"/>
      <c r="H1532" s="35" t="s">
        <v>1477</v>
      </c>
      <c r="I1532" s="35"/>
      <c r="J1532" s="35"/>
      <c r="K1532" s="34" t="s">
        <v>252</v>
      </c>
      <c r="L1532" s="33"/>
      <c r="M1532" s="38" t="s">
        <v>297</v>
      </c>
      <c r="N1532" s="35"/>
      <c r="O1532" s="35"/>
      <c r="P1532" s="35"/>
      <c r="Q1532" s="35"/>
      <c r="R1532" s="29"/>
      <c r="S1532" s="35"/>
      <c r="T1532" s="38" t="s">
        <v>396</v>
      </c>
      <c r="U1532" s="35" t="s">
        <v>2197</v>
      </c>
      <c r="V1532" s="34" t="s">
        <v>406</v>
      </c>
      <c r="W1532" s="35" t="s">
        <v>388</v>
      </c>
      <c r="X1532" s="34" t="s">
        <v>2188</v>
      </c>
      <c r="Y1532" s="35" t="s">
        <v>2189</v>
      </c>
      <c r="Z1532" s="35">
        <v>2005</v>
      </c>
      <c r="AA1532" s="66" t="s">
        <v>2062</v>
      </c>
      <c r="AB1532" s="35" t="s">
        <v>2190</v>
      </c>
      <c r="AC1532" s="34"/>
      <c r="AD1532" s="34" t="s">
        <v>184</v>
      </c>
    </row>
    <row r="1533" spans="1:30" s="36" customFormat="1">
      <c r="A1533" s="39">
        <v>6036</v>
      </c>
      <c r="B1533" s="35" t="s">
        <v>385</v>
      </c>
      <c r="C1533" s="35" t="s">
        <v>1755</v>
      </c>
      <c r="D1533" s="33" t="s">
        <v>83</v>
      </c>
      <c r="E1533" s="33" t="s">
        <v>2195</v>
      </c>
      <c r="F1533" s="35" t="s">
        <v>2196</v>
      </c>
      <c r="G1533" s="38"/>
      <c r="H1533" s="35" t="s">
        <v>1477</v>
      </c>
      <c r="I1533" s="35"/>
      <c r="J1533" s="35"/>
      <c r="K1533" s="34" t="s">
        <v>252</v>
      </c>
      <c r="L1533" s="33"/>
      <c r="M1533" s="38" t="s">
        <v>293</v>
      </c>
      <c r="N1533" s="35"/>
      <c r="O1533" s="35"/>
      <c r="P1533" s="35"/>
      <c r="Q1533" s="35"/>
      <c r="R1533" s="29"/>
      <c r="S1533" s="35"/>
      <c r="T1533" s="38" t="s">
        <v>396</v>
      </c>
      <c r="U1533" s="35" t="s">
        <v>2197</v>
      </c>
      <c r="V1533" s="34" t="s">
        <v>406</v>
      </c>
      <c r="W1533" s="35" t="s">
        <v>388</v>
      </c>
      <c r="X1533" s="34" t="s">
        <v>2188</v>
      </c>
      <c r="Y1533" s="35" t="s">
        <v>2189</v>
      </c>
      <c r="Z1533" s="35">
        <v>2005</v>
      </c>
      <c r="AA1533" s="66" t="s">
        <v>2062</v>
      </c>
      <c r="AB1533" s="35" t="s">
        <v>2190</v>
      </c>
      <c r="AC1533" s="34"/>
      <c r="AD1533" s="34" t="s">
        <v>184</v>
      </c>
    </row>
    <row r="1534" spans="1:30" s="36" customFormat="1">
      <c r="A1534" s="39">
        <v>6036</v>
      </c>
      <c r="B1534" s="35" t="s">
        <v>385</v>
      </c>
      <c r="C1534" s="35" t="s">
        <v>1755</v>
      </c>
      <c r="D1534" s="33" t="s">
        <v>83</v>
      </c>
      <c r="E1534" s="33" t="s">
        <v>2195</v>
      </c>
      <c r="F1534" s="35" t="s">
        <v>2196</v>
      </c>
      <c r="G1534" s="38"/>
      <c r="H1534" s="35" t="s">
        <v>1477</v>
      </c>
      <c r="I1534" s="35"/>
      <c r="J1534" s="35"/>
      <c r="K1534" s="34" t="s">
        <v>252</v>
      </c>
      <c r="L1534" s="33"/>
      <c r="M1534" s="38" t="s">
        <v>276</v>
      </c>
      <c r="N1534" s="35"/>
      <c r="O1534" s="35"/>
      <c r="P1534" s="35"/>
      <c r="Q1534" s="35"/>
      <c r="R1534" s="29"/>
      <c r="S1534" s="35"/>
      <c r="T1534" s="38" t="s">
        <v>396</v>
      </c>
      <c r="U1534" s="35" t="s">
        <v>2197</v>
      </c>
      <c r="V1534" s="34" t="s">
        <v>406</v>
      </c>
      <c r="W1534" s="35" t="s">
        <v>388</v>
      </c>
      <c r="X1534" s="34" t="s">
        <v>2188</v>
      </c>
      <c r="Y1534" s="35" t="s">
        <v>2189</v>
      </c>
      <c r="Z1534" s="35">
        <v>2005</v>
      </c>
      <c r="AA1534" s="66" t="s">
        <v>2062</v>
      </c>
      <c r="AB1534" s="35" t="s">
        <v>2190</v>
      </c>
      <c r="AC1534" s="34"/>
      <c r="AD1534" s="34" t="s">
        <v>184</v>
      </c>
    </row>
    <row r="1535" spans="1:30" s="36" customFormat="1">
      <c r="A1535" s="39">
        <v>6036</v>
      </c>
      <c r="B1535" s="35" t="s">
        <v>385</v>
      </c>
      <c r="C1535" s="35" t="s">
        <v>1755</v>
      </c>
      <c r="D1535" s="33" t="s">
        <v>83</v>
      </c>
      <c r="E1535" s="33" t="s">
        <v>2195</v>
      </c>
      <c r="F1535" s="35" t="s">
        <v>2196</v>
      </c>
      <c r="G1535" s="38"/>
      <c r="H1535" s="35" t="s">
        <v>1477</v>
      </c>
      <c r="I1535" s="35"/>
      <c r="J1535" s="35"/>
      <c r="K1535" s="34" t="s">
        <v>252</v>
      </c>
      <c r="L1535" s="33"/>
      <c r="M1535" s="38" t="s">
        <v>275</v>
      </c>
      <c r="N1535" s="38"/>
      <c r="O1535" s="35"/>
      <c r="P1535" s="35"/>
      <c r="Q1535" s="35"/>
      <c r="R1535" s="29"/>
      <c r="S1535" s="35"/>
      <c r="T1535" s="38" t="s">
        <v>396</v>
      </c>
      <c r="U1535" s="35" t="s">
        <v>2197</v>
      </c>
      <c r="V1535" s="34" t="s">
        <v>406</v>
      </c>
      <c r="W1535" s="35" t="s">
        <v>388</v>
      </c>
      <c r="X1535" s="34" t="s">
        <v>2188</v>
      </c>
      <c r="Y1535" s="35" t="s">
        <v>2189</v>
      </c>
      <c r="Z1535" s="35">
        <v>2005</v>
      </c>
      <c r="AA1535" s="66" t="s">
        <v>2062</v>
      </c>
      <c r="AB1535" s="35" t="s">
        <v>2190</v>
      </c>
      <c r="AC1535" s="34" t="s">
        <v>2198</v>
      </c>
      <c r="AD1535" s="34" t="s">
        <v>184</v>
      </c>
    </row>
    <row r="1536" spans="1:30" s="36" customFormat="1">
      <c r="A1536" s="39">
        <v>6037</v>
      </c>
      <c r="B1536" s="35" t="s">
        <v>385</v>
      </c>
      <c r="C1536" s="35" t="s">
        <v>1755</v>
      </c>
      <c r="D1536" s="33" t="s">
        <v>85</v>
      </c>
      <c r="E1536" s="33" t="s">
        <v>1980</v>
      </c>
      <c r="F1536" s="35"/>
      <c r="G1536" s="38"/>
      <c r="H1536" s="35"/>
      <c r="I1536" s="35"/>
      <c r="J1536" s="35"/>
      <c r="K1536" s="34"/>
      <c r="L1536" s="33"/>
      <c r="M1536" s="38" t="s">
        <v>179</v>
      </c>
      <c r="N1536" s="35"/>
      <c r="O1536" s="35"/>
      <c r="P1536" s="35" t="s">
        <v>515</v>
      </c>
      <c r="Q1536" s="35"/>
      <c r="R1536" s="29"/>
      <c r="S1536" s="35"/>
      <c r="T1536" s="38"/>
      <c r="U1536" s="35" t="s">
        <v>2199</v>
      </c>
      <c r="V1536" s="34" t="s">
        <v>406</v>
      </c>
      <c r="W1536" s="35" t="s">
        <v>1773</v>
      </c>
      <c r="X1536" s="35" t="s">
        <v>2200</v>
      </c>
      <c r="Y1536" s="35" t="s">
        <v>2201</v>
      </c>
      <c r="Z1536" s="35">
        <v>2008</v>
      </c>
      <c r="AA1536" s="34" t="s">
        <v>2062</v>
      </c>
      <c r="AB1536" s="34" t="s">
        <v>2202</v>
      </c>
      <c r="AC1536" s="34" t="s">
        <v>2203</v>
      </c>
      <c r="AD1536" s="97" t="s">
        <v>183</v>
      </c>
    </row>
    <row r="1537" spans="1:30" s="36" customFormat="1">
      <c r="A1537" s="39">
        <v>6037</v>
      </c>
      <c r="B1537" s="35" t="s">
        <v>385</v>
      </c>
      <c r="C1537" s="35" t="s">
        <v>1755</v>
      </c>
      <c r="D1537" s="33" t="s">
        <v>72</v>
      </c>
      <c r="E1537" s="33" t="s">
        <v>2052</v>
      </c>
      <c r="F1537" s="35"/>
      <c r="G1537" s="38"/>
      <c r="H1537" s="35"/>
      <c r="I1537" s="35"/>
      <c r="J1537" s="35"/>
      <c r="K1537" s="34"/>
      <c r="L1537" s="33"/>
      <c r="M1537" s="38" t="s">
        <v>179</v>
      </c>
      <c r="N1537" s="35"/>
      <c r="O1537" s="35"/>
      <c r="P1537" s="35" t="s">
        <v>515</v>
      </c>
      <c r="Q1537" s="35"/>
      <c r="R1537" s="29"/>
      <c r="S1537" s="35"/>
      <c r="T1537" s="38"/>
      <c r="U1537" s="35" t="s">
        <v>2199</v>
      </c>
      <c r="V1537" s="34" t="s">
        <v>406</v>
      </c>
      <c r="W1537" s="35" t="s">
        <v>1773</v>
      </c>
      <c r="X1537" s="35" t="s">
        <v>2200</v>
      </c>
      <c r="Y1537" s="35" t="s">
        <v>2201</v>
      </c>
      <c r="Z1537" s="35">
        <v>2008</v>
      </c>
      <c r="AA1537" s="34" t="s">
        <v>2062</v>
      </c>
      <c r="AB1537" s="34" t="s">
        <v>2202</v>
      </c>
      <c r="AC1537" s="34" t="s">
        <v>2203</v>
      </c>
      <c r="AD1537" s="97" t="s">
        <v>183</v>
      </c>
    </row>
    <row r="1538" spans="1:30" s="36" customFormat="1">
      <c r="A1538" s="39">
        <v>6037</v>
      </c>
      <c r="B1538" s="35" t="s">
        <v>385</v>
      </c>
      <c r="C1538" s="35" t="s">
        <v>1755</v>
      </c>
      <c r="D1538" s="33" t="s">
        <v>211</v>
      </c>
      <c r="E1538" s="33" t="s">
        <v>55</v>
      </c>
      <c r="F1538" s="35"/>
      <c r="G1538" s="38"/>
      <c r="H1538" s="35"/>
      <c r="I1538" s="35"/>
      <c r="J1538" s="35"/>
      <c r="K1538" s="34"/>
      <c r="L1538" s="33"/>
      <c r="M1538" s="38" t="s">
        <v>179</v>
      </c>
      <c r="N1538" s="35"/>
      <c r="O1538" s="35"/>
      <c r="P1538" s="35" t="s">
        <v>515</v>
      </c>
      <c r="Q1538" s="35"/>
      <c r="R1538" s="29"/>
      <c r="S1538" s="35"/>
      <c r="T1538" s="38"/>
      <c r="U1538" s="35" t="s">
        <v>2199</v>
      </c>
      <c r="V1538" s="34" t="s">
        <v>406</v>
      </c>
      <c r="W1538" s="35" t="s">
        <v>1773</v>
      </c>
      <c r="X1538" s="35" t="s">
        <v>2200</v>
      </c>
      <c r="Y1538" s="35" t="s">
        <v>2201</v>
      </c>
      <c r="Z1538" s="35">
        <v>2008</v>
      </c>
      <c r="AA1538" s="34" t="s">
        <v>2062</v>
      </c>
      <c r="AB1538" s="34" t="s">
        <v>2202</v>
      </c>
      <c r="AC1538" s="34" t="s">
        <v>2203</v>
      </c>
      <c r="AD1538" s="97" t="s">
        <v>183</v>
      </c>
    </row>
    <row r="1539" spans="1:30" s="36" customFormat="1">
      <c r="A1539" s="39">
        <v>6037</v>
      </c>
      <c r="B1539" s="35" t="s">
        <v>385</v>
      </c>
      <c r="C1539" s="35" t="s">
        <v>1755</v>
      </c>
      <c r="D1539" s="33" t="s">
        <v>117</v>
      </c>
      <c r="E1539" s="33" t="s">
        <v>69</v>
      </c>
      <c r="F1539" s="35" t="s">
        <v>2204</v>
      </c>
      <c r="G1539" s="38"/>
      <c r="H1539" s="35"/>
      <c r="I1539" s="35"/>
      <c r="J1539" s="35"/>
      <c r="K1539" s="34"/>
      <c r="L1539" s="33"/>
      <c r="M1539" s="38" t="s">
        <v>179</v>
      </c>
      <c r="N1539" s="35"/>
      <c r="O1539" s="35"/>
      <c r="P1539" s="35" t="s">
        <v>515</v>
      </c>
      <c r="Q1539" s="35"/>
      <c r="R1539" s="29"/>
      <c r="S1539" s="35"/>
      <c r="T1539" s="38"/>
      <c r="U1539" s="35" t="s">
        <v>2199</v>
      </c>
      <c r="V1539" s="34" t="s">
        <v>406</v>
      </c>
      <c r="W1539" s="35" t="s">
        <v>1773</v>
      </c>
      <c r="X1539" s="35" t="s">
        <v>2200</v>
      </c>
      <c r="Y1539" s="35" t="s">
        <v>2201</v>
      </c>
      <c r="Z1539" s="35">
        <v>2008</v>
      </c>
      <c r="AA1539" s="34" t="s">
        <v>2062</v>
      </c>
      <c r="AB1539" s="34" t="s">
        <v>2202</v>
      </c>
      <c r="AC1539" s="34" t="s">
        <v>2203</v>
      </c>
      <c r="AD1539" s="97" t="s">
        <v>183</v>
      </c>
    </row>
    <row r="1540" spans="1:30" s="36" customFormat="1">
      <c r="A1540" s="39">
        <v>6037</v>
      </c>
      <c r="B1540" s="35" t="s">
        <v>385</v>
      </c>
      <c r="C1540" s="35" t="s">
        <v>1755</v>
      </c>
      <c r="D1540" s="33" t="s">
        <v>84</v>
      </c>
      <c r="E1540" s="33" t="s">
        <v>1877</v>
      </c>
      <c r="F1540" s="35"/>
      <c r="G1540" s="38"/>
      <c r="H1540" s="35"/>
      <c r="I1540" s="35"/>
      <c r="J1540" s="35"/>
      <c r="K1540" s="34"/>
      <c r="L1540" s="33"/>
      <c r="M1540" s="38" t="s">
        <v>179</v>
      </c>
      <c r="N1540" s="35"/>
      <c r="O1540" s="35"/>
      <c r="P1540" s="35" t="s">
        <v>515</v>
      </c>
      <c r="Q1540" s="35"/>
      <c r="R1540" s="29"/>
      <c r="S1540" s="35"/>
      <c r="T1540" s="38"/>
      <c r="U1540" s="35" t="s">
        <v>2199</v>
      </c>
      <c r="V1540" s="34" t="s">
        <v>406</v>
      </c>
      <c r="W1540" s="35" t="s">
        <v>1773</v>
      </c>
      <c r="X1540" s="35" t="s">
        <v>2200</v>
      </c>
      <c r="Y1540" s="35" t="s">
        <v>2201</v>
      </c>
      <c r="Z1540" s="35">
        <v>2008</v>
      </c>
      <c r="AA1540" s="34" t="s">
        <v>2062</v>
      </c>
      <c r="AB1540" s="34" t="s">
        <v>2202</v>
      </c>
      <c r="AC1540" s="34" t="s">
        <v>2203</v>
      </c>
      <c r="AD1540" s="97" t="s">
        <v>183</v>
      </c>
    </row>
    <row r="1541" spans="1:30" s="36" customFormat="1">
      <c r="A1541" s="39">
        <v>6037</v>
      </c>
      <c r="B1541" s="35" t="s">
        <v>385</v>
      </c>
      <c r="C1541" s="35" t="s">
        <v>1755</v>
      </c>
      <c r="D1541" s="33" t="s">
        <v>79</v>
      </c>
      <c r="E1541" s="33" t="s">
        <v>47</v>
      </c>
      <c r="F1541" s="35"/>
      <c r="G1541" s="38"/>
      <c r="H1541" s="35"/>
      <c r="I1541" s="35"/>
      <c r="J1541" s="35"/>
      <c r="K1541" s="34"/>
      <c r="L1541" s="33"/>
      <c r="M1541" s="38" t="s">
        <v>179</v>
      </c>
      <c r="N1541" s="35"/>
      <c r="O1541" s="35"/>
      <c r="P1541" s="35" t="s">
        <v>515</v>
      </c>
      <c r="Q1541" s="35"/>
      <c r="R1541" s="29"/>
      <c r="S1541" s="35"/>
      <c r="T1541" s="38"/>
      <c r="U1541" s="35" t="s">
        <v>2199</v>
      </c>
      <c r="V1541" s="34" t="s">
        <v>406</v>
      </c>
      <c r="W1541" s="35" t="s">
        <v>1773</v>
      </c>
      <c r="X1541" s="35" t="s">
        <v>2200</v>
      </c>
      <c r="Y1541" s="35" t="s">
        <v>2201</v>
      </c>
      <c r="Z1541" s="35">
        <v>2008</v>
      </c>
      <c r="AA1541" s="34" t="s">
        <v>2062</v>
      </c>
      <c r="AB1541" s="34" t="s">
        <v>2202</v>
      </c>
      <c r="AC1541" s="34" t="s">
        <v>2203</v>
      </c>
      <c r="AD1541" s="97" t="s">
        <v>183</v>
      </c>
    </row>
    <row r="1542" spans="1:30" s="36" customFormat="1">
      <c r="A1542" s="39">
        <v>6037</v>
      </c>
      <c r="B1542" s="35" t="s">
        <v>385</v>
      </c>
      <c r="C1542" s="35" t="s">
        <v>1755</v>
      </c>
      <c r="D1542" s="33" t="s">
        <v>82</v>
      </c>
      <c r="E1542" s="33" t="s">
        <v>2205</v>
      </c>
      <c r="F1542" s="35"/>
      <c r="G1542" s="38"/>
      <c r="H1542" s="35"/>
      <c r="I1542" s="35"/>
      <c r="J1542" s="35"/>
      <c r="K1542" s="34"/>
      <c r="L1542" s="33"/>
      <c r="M1542" s="38" t="s">
        <v>179</v>
      </c>
      <c r="N1542" s="35"/>
      <c r="O1542" s="35"/>
      <c r="P1542" s="35" t="s">
        <v>515</v>
      </c>
      <c r="Q1542" s="35"/>
      <c r="R1542" s="29"/>
      <c r="S1542" s="35"/>
      <c r="T1542" s="38"/>
      <c r="U1542" s="35" t="s">
        <v>2199</v>
      </c>
      <c r="V1542" s="34" t="s">
        <v>406</v>
      </c>
      <c r="W1542" s="35" t="s">
        <v>1773</v>
      </c>
      <c r="X1542" s="35" t="s">
        <v>2200</v>
      </c>
      <c r="Y1542" s="35" t="s">
        <v>2201</v>
      </c>
      <c r="Z1542" s="35">
        <v>2008</v>
      </c>
      <c r="AA1542" s="34" t="s">
        <v>2062</v>
      </c>
      <c r="AB1542" s="34" t="s">
        <v>2202</v>
      </c>
      <c r="AC1542" s="34" t="s">
        <v>2203</v>
      </c>
      <c r="AD1542" s="97" t="s">
        <v>183</v>
      </c>
    </row>
    <row r="1543" spans="1:30" s="36" customFormat="1">
      <c r="A1543" s="39">
        <v>6037</v>
      </c>
      <c r="B1543" s="35" t="s">
        <v>385</v>
      </c>
      <c r="C1543" s="35" t="s">
        <v>1755</v>
      </c>
      <c r="D1543" s="33" t="s">
        <v>225</v>
      </c>
      <c r="E1543" s="33" t="s">
        <v>2170</v>
      </c>
      <c r="F1543" s="35"/>
      <c r="G1543" s="38"/>
      <c r="H1543" s="35"/>
      <c r="I1543" s="35"/>
      <c r="J1543" s="35"/>
      <c r="K1543" s="34"/>
      <c r="L1543" s="33"/>
      <c r="M1543" s="38" t="s">
        <v>179</v>
      </c>
      <c r="N1543" s="35"/>
      <c r="O1543" s="35"/>
      <c r="P1543" s="35" t="s">
        <v>515</v>
      </c>
      <c r="Q1543" s="35"/>
      <c r="R1543" s="29"/>
      <c r="S1543" s="35"/>
      <c r="T1543" s="38"/>
      <c r="U1543" s="35" t="s">
        <v>2199</v>
      </c>
      <c r="V1543" s="34" t="s">
        <v>406</v>
      </c>
      <c r="W1543" s="35" t="s">
        <v>1773</v>
      </c>
      <c r="X1543" s="35" t="s">
        <v>2200</v>
      </c>
      <c r="Y1543" s="35" t="s">
        <v>2201</v>
      </c>
      <c r="Z1543" s="35">
        <v>2008</v>
      </c>
      <c r="AA1543" s="34" t="s">
        <v>2062</v>
      </c>
      <c r="AB1543" s="34" t="s">
        <v>2202</v>
      </c>
      <c r="AC1543" s="34" t="s">
        <v>2203</v>
      </c>
      <c r="AD1543" s="97" t="s">
        <v>183</v>
      </c>
    </row>
    <row r="1544" spans="1:30" s="36" customFormat="1">
      <c r="A1544" s="39">
        <v>6037</v>
      </c>
      <c r="B1544" s="35" t="s">
        <v>385</v>
      </c>
      <c r="C1544" s="35" t="s">
        <v>1755</v>
      </c>
      <c r="D1544" s="33" t="s">
        <v>78</v>
      </c>
      <c r="E1544" s="33" t="s">
        <v>46</v>
      </c>
      <c r="F1544" s="35"/>
      <c r="G1544" s="38"/>
      <c r="H1544" s="35"/>
      <c r="I1544" s="35"/>
      <c r="J1544" s="35"/>
      <c r="K1544" s="34"/>
      <c r="L1544" s="33"/>
      <c r="M1544" s="38" t="s">
        <v>179</v>
      </c>
      <c r="N1544" s="35"/>
      <c r="O1544" s="35"/>
      <c r="P1544" s="35" t="s">
        <v>515</v>
      </c>
      <c r="Q1544" s="35"/>
      <c r="R1544" s="29"/>
      <c r="S1544" s="35"/>
      <c r="T1544" s="38"/>
      <c r="U1544" s="35" t="s">
        <v>2199</v>
      </c>
      <c r="V1544" s="34" t="s">
        <v>406</v>
      </c>
      <c r="W1544" s="35" t="s">
        <v>1773</v>
      </c>
      <c r="X1544" s="35" t="s">
        <v>2200</v>
      </c>
      <c r="Y1544" s="35" t="s">
        <v>2201</v>
      </c>
      <c r="Z1544" s="35">
        <v>2008</v>
      </c>
      <c r="AA1544" s="34" t="s">
        <v>2062</v>
      </c>
      <c r="AB1544" s="34" t="s">
        <v>2202</v>
      </c>
      <c r="AC1544" s="34" t="s">
        <v>2203</v>
      </c>
      <c r="AD1544" s="97" t="s">
        <v>183</v>
      </c>
    </row>
    <row r="1545" spans="1:30" s="36" customFormat="1">
      <c r="A1545" s="39">
        <v>6037</v>
      </c>
      <c r="B1545" s="35" t="s">
        <v>385</v>
      </c>
      <c r="C1545" s="35" t="s">
        <v>1755</v>
      </c>
      <c r="D1545" s="33" t="s">
        <v>245</v>
      </c>
      <c r="E1545" s="33" t="s">
        <v>1985</v>
      </c>
      <c r="F1545" s="35"/>
      <c r="G1545" s="38"/>
      <c r="H1545" s="35"/>
      <c r="I1545" s="35"/>
      <c r="J1545" s="35"/>
      <c r="K1545" s="34"/>
      <c r="L1545" s="33"/>
      <c r="M1545" s="38" t="s">
        <v>179</v>
      </c>
      <c r="N1545" s="35"/>
      <c r="O1545" s="35"/>
      <c r="P1545" s="35" t="s">
        <v>515</v>
      </c>
      <c r="Q1545" s="35"/>
      <c r="R1545" s="29"/>
      <c r="S1545" s="35"/>
      <c r="T1545" s="38"/>
      <c r="U1545" s="35" t="s">
        <v>2199</v>
      </c>
      <c r="V1545" s="34" t="s">
        <v>406</v>
      </c>
      <c r="W1545" s="35" t="s">
        <v>1773</v>
      </c>
      <c r="X1545" s="35" t="s">
        <v>2200</v>
      </c>
      <c r="Y1545" s="35" t="s">
        <v>2201</v>
      </c>
      <c r="Z1545" s="35">
        <v>2008</v>
      </c>
      <c r="AA1545" s="34" t="s">
        <v>2062</v>
      </c>
      <c r="AB1545" s="34" t="s">
        <v>2202</v>
      </c>
      <c r="AC1545" s="34" t="s">
        <v>2203</v>
      </c>
      <c r="AD1545" s="97" t="s">
        <v>183</v>
      </c>
    </row>
    <row r="1546" spans="1:30" s="36" customFormat="1">
      <c r="A1546" s="39">
        <v>6037</v>
      </c>
      <c r="B1546" s="35" t="s">
        <v>385</v>
      </c>
      <c r="C1546" s="35" t="s">
        <v>1755</v>
      </c>
      <c r="D1546" s="33" t="s">
        <v>244</v>
      </c>
      <c r="E1546" s="33" t="s">
        <v>1987</v>
      </c>
      <c r="F1546" s="35"/>
      <c r="G1546" s="38"/>
      <c r="H1546" s="35"/>
      <c r="I1546" s="35"/>
      <c r="J1546" s="35"/>
      <c r="K1546" s="34"/>
      <c r="L1546" s="33"/>
      <c r="M1546" s="38" t="s">
        <v>179</v>
      </c>
      <c r="N1546" s="35"/>
      <c r="O1546" s="35"/>
      <c r="P1546" s="35" t="s">
        <v>515</v>
      </c>
      <c r="Q1546" s="35"/>
      <c r="R1546" s="29"/>
      <c r="S1546" s="35"/>
      <c r="T1546" s="38"/>
      <c r="U1546" s="35" t="s">
        <v>2199</v>
      </c>
      <c r="V1546" s="34" t="s">
        <v>406</v>
      </c>
      <c r="W1546" s="35" t="s">
        <v>1773</v>
      </c>
      <c r="X1546" s="35" t="s">
        <v>2200</v>
      </c>
      <c r="Y1546" s="35" t="s">
        <v>2201</v>
      </c>
      <c r="Z1546" s="35">
        <v>2008</v>
      </c>
      <c r="AA1546" s="34" t="s">
        <v>2062</v>
      </c>
      <c r="AB1546" s="34" t="s">
        <v>2202</v>
      </c>
      <c r="AC1546" s="34" t="s">
        <v>2206</v>
      </c>
      <c r="AD1546" s="97" t="s">
        <v>183</v>
      </c>
    </row>
    <row r="1547" spans="1:30" s="36" customFormat="1">
      <c r="A1547" s="39">
        <v>6037</v>
      </c>
      <c r="B1547" s="35" t="s">
        <v>385</v>
      </c>
      <c r="C1547" s="35" t="s">
        <v>1755</v>
      </c>
      <c r="D1547" s="33" t="s">
        <v>2086</v>
      </c>
      <c r="E1547" s="33" t="s">
        <v>2087</v>
      </c>
      <c r="F1547" s="35"/>
      <c r="G1547" s="38"/>
      <c r="H1547" s="35"/>
      <c r="I1547" s="35"/>
      <c r="J1547" s="35"/>
      <c r="K1547" s="34"/>
      <c r="L1547" s="33"/>
      <c r="M1547" s="38" t="s">
        <v>179</v>
      </c>
      <c r="N1547" s="35"/>
      <c r="O1547" s="35"/>
      <c r="P1547" s="35" t="s">
        <v>515</v>
      </c>
      <c r="Q1547" s="35" t="s">
        <v>197</v>
      </c>
      <c r="R1547" s="29"/>
      <c r="S1547" s="35"/>
      <c r="T1547" s="38"/>
      <c r="U1547" s="35" t="s">
        <v>2199</v>
      </c>
      <c r="V1547" s="34" t="s">
        <v>406</v>
      </c>
      <c r="W1547" s="35" t="s">
        <v>1773</v>
      </c>
      <c r="X1547" s="35" t="s">
        <v>2200</v>
      </c>
      <c r="Y1547" s="35" t="s">
        <v>2201</v>
      </c>
      <c r="Z1547" s="35">
        <v>2008</v>
      </c>
      <c r="AA1547" s="34" t="s">
        <v>2062</v>
      </c>
      <c r="AB1547" s="34" t="s">
        <v>2202</v>
      </c>
      <c r="AC1547" s="34" t="s">
        <v>2206</v>
      </c>
      <c r="AD1547" s="97" t="s">
        <v>183</v>
      </c>
    </row>
    <row r="1548" spans="1:30" s="36" customFormat="1">
      <c r="A1548" s="39">
        <v>6037</v>
      </c>
      <c r="B1548" s="35" t="s">
        <v>385</v>
      </c>
      <c r="C1548" s="35" t="s">
        <v>1755</v>
      </c>
      <c r="D1548" s="33" t="s">
        <v>2105</v>
      </c>
      <c r="E1548" s="33" t="s">
        <v>1905</v>
      </c>
      <c r="F1548" s="35"/>
      <c r="G1548" s="38"/>
      <c r="H1548" s="35"/>
      <c r="I1548" s="35"/>
      <c r="J1548" s="35"/>
      <c r="K1548" s="34"/>
      <c r="L1548" s="33"/>
      <c r="M1548" s="38" t="s">
        <v>179</v>
      </c>
      <c r="N1548" s="35"/>
      <c r="O1548" s="35"/>
      <c r="P1548" s="35" t="s">
        <v>515</v>
      </c>
      <c r="Q1548" s="35"/>
      <c r="R1548" s="29"/>
      <c r="S1548" s="35"/>
      <c r="T1548" s="38"/>
      <c r="U1548" s="35" t="s">
        <v>2199</v>
      </c>
      <c r="V1548" s="34" t="s">
        <v>406</v>
      </c>
      <c r="W1548" s="35" t="s">
        <v>1773</v>
      </c>
      <c r="X1548" s="35" t="s">
        <v>2200</v>
      </c>
      <c r="Y1548" s="35" t="s">
        <v>2201</v>
      </c>
      <c r="Z1548" s="35">
        <v>2008</v>
      </c>
      <c r="AA1548" s="34" t="s">
        <v>2062</v>
      </c>
      <c r="AB1548" s="34" t="s">
        <v>2202</v>
      </c>
      <c r="AC1548" s="34" t="s">
        <v>2206</v>
      </c>
      <c r="AD1548" s="97" t="s">
        <v>183</v>
      </c>
    </row>
    <row r="1549" spans="1:30" s="36" customFormat="1">
      <c r="A1549" s="39">
        <v>6037</v>
      </c>
      <c r="B1549" s="35" t="s">
        <v>385</v>
      </c>
      <c r="C1549" s="35" t="s">
        <v>1755</v>
      </c>
      <c r="D1549" s="33" t="s">
        <v>230</v>
      </c>
      <c r="E1549" s="33" t="s">
        <v>1902</v>
      </c>
      <c r="F1549" s="35"/>
      <c r="G1549" s="38"/>
      <c r="H1549" s="35"/>
      <c r="I1549" s="35"/>
      <c r="J1549" s="35"/>
      <c r="K1549" s="34"/>
      <c r="L1549" s="33"/>
      <c r="M1549" s="38" t="s">
        <v>179</v>
      </c>
      <c r="N1549" s="35"/>
      <c r="O1549" s="35"/>
      <c r="P1549" s="35" t="s">
        <v>515</v>
      </c>
      <c r="Q1549" s="35"/>
      <c r="R1549" s="29"/>
      <c r="S1549" s="35"/>
      <c r="T1549" s="38"/>
      <c r="U1549" s="35" t="s">
        <v>2199</v>
      </c>
      <c r="V1549" s="34" t="s">
        <v>406</v>
      </c>
      <c r="W1549" s="35" t="s">
        <v>1773</v>
      </c>
      <c r="X1549" s="35" t="s">
        <v>2200</v>
      </c>
      <c r="Y1549" s="35" t="s">
        <v>2201</v>
      </c>
      <c r="Z1549" s="35">
        <v>2008</v>
      </c>
      <c r="AA1549" s="34" t="s">
        <v>2062</v>
      </c>
      <c r="AB1549" s="34" t="s">
        <v>2202</v>
      </c>
      <c r="AC1549" s="34" t="s">
        <v>2206</v>
      </c>
      <c r="AD1549" s="97" t="s">
        <v>183</v>
      </c>
    </row>
    <row r="1550" spans="1:30" s="36" customFormat="1">
      <c r="A1550" s="39">
        <v>6037</v>
      </c>
      <c r="B1550" s="35" t="s">
        <v>385</v>
      </c>
      <c r="C1550" s="35" t="s">
        <v>1755</v>
      </c>
      <c r="D1550" s="33" t="s">
        <v>227</v>
      </c>
      <c r="E1550" s="33" t="s">
        <v>1990</v>
      </c>
      <c r="F1550" s="35"/>
      <c r="G1550" s="38"/>
      <c r="H1550" s="35"/>
      <c r="I1550" s="35"/>
      <c r="J1550" s="35"/>
      <c r="K1550" s="34"/>
      <c r="L1550" s="33"/>
      <c r="M1550" s="38" t="s">
        <v>179</v>
      </c>
      <c r="N1550" s="35"/>
      <c r="O1550" s="35"/>
      <c r="P1550" s="35" t="s">
        <v>515</v>
      </c>
      <c r="Q1550" s="35"/>
      <c r="R1550" s="29"/>
      <c r="S1550" s="35"/>
      <c r="T1550" s="38"/>
      <c r="U1550" s="35" t="s">
        <v>2199</v>
      </c>
      <c r="V1550" s="34" t="s">
        <v>406</v>
      </c>
      <c r="W1550" s="35" t="s">
        <v>1773</v>
      </c>
      <c r="X1550" s="35" t="s">
        <v>2200</v>
      </c>
      <c r="Y1550" s="35" t="s">
        <v>2201</v>
      </c>
      <c r="Z1550" s="35">
        <v>2008</v>
      </c>
      <c r="AA1550" s="34" t="s">
        <v>2062</v>
      </c>
      <c r="AB1550" s="34" t="s">
        <v>2202</v>
      </c>
      <c r="AC1550" s="34" t="s">
        <v>2207</v>
      </c>
      <c r="AD1550" s="97" t="s">
        <v>183</v>
      </c>
    </row>
    <row r="1551" spans="1:30" s="36" customFormat="1">
      <c r="A1551" s="39">
        <v>6037</v>
      </c>
      <c r="B1551" s="35" t="s">
        <v>385</v>
      </c>
      <c r="C1551" s="35" t="s">
        <v>1755</v>
      </c>
      <c r="D1551" s="33" t="s">
        <v>1982</v>
      </c>
      <c r="E1551" s="33" t="s">
        <v>1983</v>
      </c>
      <c r="F1551" s="35"/>
      <c r="G1551" s="38"/>
      <c r="H1551" s="35"/>
      <c r="I1551" s="35"/>
      <c r="J1551" s="35"/>
      <c r="K1551" s="34"/>
      <c r="L1551" s="33"/>
      <c r="M1551" s="38" t="s">
        <v>179</v>
      </c>
      <c r="N1551" s="35"/>
      <c r="O1551" s="35"/>
      <c r="P1551" s="35" t="s">
        <v>515</v>
      </c>
      <c r="Q1551" s="35" t="s">
        <v>197</v>
      </c>
      <c r="R1551" s="29"/>
      <c r="S1551" s="35"/>
      <c r="T1551" s="38"/>
      <c r="U1551" s="35" t="s">
        <v>2199</v>
      </c>
      <c r="V1551" s="34" t="s">
        <v>406</v>
      </c>
      <c r="W1551" s="35" t="s">
        <v>1773</v>
      </c>
      <c r="X1551" s="35" t="s">
        <v>2200</v>
      </c>
      <c r="Y1551" s="35" t="s">
        <v>2201</v>
      </c>
      <c r="Z1551" s="35">
        <v>2008</v>
      </c>
      <c r="AA1551" s="34" t="s">
        <v>2062</v>
      </c>
      <c r="AB1551" s="34" t="s">
        <v>2202</v>
      </c>
      <c r="AC1551" s="34" t="s">
        <v>2207</v>
      </c>
      <c r="AD1551" s="97" t="s">
        <v>183</v>
      </c>
    </row>
    <row r="1552" spans="1:30" s="36" customFormat="1">
      <c r="A1552" s="39">
        <v>6037</v>
      </c>
      <c r="B1552" s="35" t="s">
        <v>385</v>
      </c>
      <c r="C1552" s="35" t="s">
        <v>1755</v>
      </c>
      <c r="D1552" s="33" t="s">
        <v>73</v>
      </c>
      <c r="E1552" s="33" t="s">
        <v>42</v>
      </c>
      <c r="F1552" s="35"/>
      <c r="G1552" s="38"/>
      <c r="H1552" s="35"/>
      <c r="I1552" s="35"/>
      <c r="J1552" s="35"/>
      <c r="K1552" s="34"/>
      <c r="L1552" s="33"/>
      <c r="M1552" s="38" t="s">
        <v>179</v>
      </c>
      <c r="N1552" s="35"/>
      <c r="O1552" s="35"/>
      <c r="P1552" s="35" t="s">
        <v>515</v>
      </c>
      <c r="Q1552" s="35"/>
      <c r="R1552" s="29"/>
      <c r="S1552" s="35"/>
      <c r="T1552" s="38"/>
      <c r="U1552" s="35" t="s">
        <v>2199</v>
      </c>
      <c r="V1552" s="34" t="s">
        <v>406</v>
      </c>
      <c r="W1552" s="35" t="s">
        <v>1773</v>
      </c>
      <c r="X1552" s="35" t="s">
        <v>2200</v>
      </c>
      <c r="Y1552" s="35" t="s">
        <v>2201</v>
      </c>
      <c r="Z1552" s="35">
        <v>2008</v>
      </c>
      <c r="AA1552" s="34" t="s">
        <v>2062</v>
      </c>
      <c r="AB1552" s="34" t="s">
        <v>2202</v>
      </c>
      <c r="AC1552" s="34" t="s">
        <v>2207</v>
      </c>
      <c r="AD1552" s="97" t="s">
        <v>183</v>
      </c>
    </row>
    <row r="1553" spans="1:30" s="36" customFormat="1">
      <c r="A1553" s="39">
        <v>6037</v>
      </c>
      <c r="B1553" s="35" t="s">
        <v>385</v>
      </c>
      <c r="C1553" s="35" t="s">
        <v>1755</v>
      </c>
      <c r="D1553" s="33" t="s">
        <v>95</v>
      </c>
      <c r="E1553" s="33" t="s">
        <v>2208</v>
      </c>
      <c r="F1553" s="35"/>
      <c r="G1553" s="38"/>
      <c r="H1553" s="35"/>
      <c r="I1553" s="35"/>
      <c r="J1553" s="35"/>
      <c r="K1553" s="34"/>
      <c r="L1553" s="33"/>
      <c r="M1553" s="38" t="s">
        <v>179</v>
      </c>
      <c r="N1553" s="35"/>
      <c r="O1553" s="35"/>
      <c r="P1553" s="35" t="s">
        <v>515</v>
      </c>
      <c r="Q1553" s="35"/>
      <c r="R1553" s="29"/>
      <c r="S1553" s="35"/>
      <c r="T1553" s="38"/>
      <c r="U1553" s="35" t="s">
        <v>2199</v>
      </c>
      <c r="V1553" s="34" t="s">
        <v>406</v>
      </c>
      <c r="W1553" s="35" t="s">
        <v>1773</v>
      </c>
      <c r="X1553" s="35" t="s">
        <v>2200</v>
      </c>
      <c r="Y1553" s="35" t="s">
        <v>2201</v>
      </c>
      <c r="Z1553" s="35">
        <v>2008</v>
      </c>
      <c r="AA1553" s="34" t="s">
        <v>2062</v>
      </c>
      <c r="AB1553" s="34" t="s">
        <v>2202</v>
      </c>
      <c r="AC1553" s="34" t="s">
        <v>2209</v>
      </c>
      <c r="AD1553" s="97" t="s">
        <v>183</v>
      </c>
    </row>
    <row r="1554" spans="1:30" s="36" customFormat="1">
      <c r="A1554" s="39">
        <v>6037</v>
      </c>
      <c r="B1554" s="35" t="s">
        <v>385</v>
      </c>
      <c r="C1554" s="35" t="s">
        <v>1755</v>
      </c>
      <c r="D1554" s="33" t="s">
        <v>91</v>
      </c>
      <c r="E1554" s="33" t="s">
        <v>2088</v>
      </c>
      <c r="F1554" s="35"/>
      <c r="G1554" s="38"/>
      <c r="H1554" s="35"/>
      <c r="I1554" s="35"/>
      <c r="J1554" s="35"/>
      <c r="K1554" s="34"/>
      <c r="L1554" s="33"/>
      <c r="M1554" s="38" t="s">
        <v>179</v>
      </c>
      <c r="N1554" s="35"/>
      <c r="O1554" s="35"/>
      <c r="P1554" s="35" t="s">
        <v>515</v>
      </c>
      <c r="Q1554" s="35" t="s">
        <v>255</v>
      </c>
      <c r="R1554" s="29"/>
      <c r="S1554" s="35"/>
      <c r="T1554" s="38"/>
      <c r="U1554" s="35" t="s">
        <v>2199</v>
      </c>
      <c r="V1554" s="34" t="s">
        <v>406</v>
      </c>
      <c r="W1554" s="35" t="s">
        <v>1773</v>
      </c>
      <c r="X1554" s="35" t="s">
        <v>2200</v>
      </c>
      <c r="Y1554" s="35" t="s">
        <v>2201</v>
      </c>
      <c r="Z1554" s="35">
        <v>2008</v>
      </c>
      <c r="AA1554" s="34" t="s">
        <v>2062</v>
      </c>
      <c r="AB1554" s="34" t="s">
        <v>2202</v>
      </c>
      <c r="AC1554" s="34" t="s">
        <v>2209</v>
      </c>
      <c r="AD1554" s="97" t="s">
        <v>183</v>
      </c>
    </row>
    <row r="1555" spans="1:30" s="36" customFormat="1">
      <c r="A1555" s="39">
        <v>6037</v>
      </c>
      <c r="B1555" s="35" t="s">
        <v>385</v>
      </c>
      <c r="C1555" s="35" t="s">
        <v>1755</v>
      </c>
      <c r="D1555" s="33" t="s">
        <v>77</v>
      </c>
      <c r="E1555" s="33" t="s">
        <v>2148</v>
      </c>
      <c r="F1555" s="35"/>
      <c r="G1555" s="38"/>
      <c r="H1555" s="35"/>
      <c r="I1555" s="35"/>
      <c r="J1555" s="35"/>
      <c r="K1555" s="34"/>
      <c r="L1555" s="33"/>
      <c r="M1555" s="38" t="s">
        <v>179</v>
      </c>
      <c r="N1555" s="35"/>
      <c r="O1555" s="35"/>
      <c r="P1555" s="35" t="s">
        <v>515</v>
      </c>
      <c r="Q1555" s="35"/>
      <c r="R1555" s="29"/>
      <c r="S1555" s="35"/>
      <c r="T1555" s="38"/>
      <c r="U1555" s="35" t="s">
        <v>2199</v>
      </c>
      <c r="V1555" s="34" t="s">
        <v>406</v>
      </c>
      <c r="W1555" s="35" t="s">
        <v>1773</v>
      </c>
      <c r="X1555" s="35" t="s">
        <v>2200</v>
      </c>
      <c r="Y1555" s="35" t="s">
        <v>2201</v>
      </c>
      <c r="Z1555" s="35">
        <v>2008</v>
      </c>
      <c r="AA1555" s="34" t="s">
        <v>2062</v>
      </c>
      <c r="AB1555" s="34" t="s">
        <v>2202</v>
      </c>
      <c r="AC1555" s="34" t="s">
        <v>2209</v>
      </c>
      <c r="AD1555" s="97" t="s">
        <v>183</v>
      </c>
    </row>
    <row r="1556" spans="1:30" s="36" customFormat="1">
      <c r="A1556" s="39">
        <v>6037</v>
      </c>
      <c r="B1556" s="35" t="s">
        <v>385</v>
      </c>
      <c r="C1556" s="35" t="s">
        <v>1755</v>
      </c>
      <c r="D1556" s="33" t="s">
        <v>76</v>
      </c>
      <c r="E1556" s="33" t="s">
        <v>2210</v>
      </c>
      <c r="F1556" s="35"/>
      <c r="G1556" s="38"/>
      <c r="H1556" s="35"/>
      <c r="I1556" s="35"/>
      <c r="J1556" s="35"/>
      <c r="K1556" s="34"/>
      <c r="L1556" s="33"/>
      <c r="M1556" s="38" t="s">
        <v>179</v>
      </c>
      <c r="N1556" s="35"/>
      <c r="O1556" s="35"/>
      <c r="P1556" s="35" t="s">
        <v>515</v>
      </c>
      <c r="Q1556" s="35"/>
      <c r="R1556" s="29"/>
      <c r="S1556" s="35"/>
      <c r="T1556" s="38"/>
      <c r="U1556" s="35" t="s">
        <v>2199</v>
      </c>
      <c r="V1556" s="34" t="s">
        <v>406</v>
      </c>
      <c r="W1556" s="35" t="s">
        <v>1773</v>
      </c>
      <c r="X1556" s="35" t="s">
        <v>2200</v>
      </c>
      <c r="Y1556" s="35" t="s">
        <v>2201</v>
      </c>
      <c r="Z1556" s="35">
        <v>2008</v>
      </c>
      <c r="AA1556" s="34" t="s">
        <v>2062</v>
      </c>
      <c r="AB1556" s="34" t="s">
        <v>2202</v>
      </c>
      <c r="AC1556" s="34" t="s">
        <v>1956</v>
      </c>
      <c r="AD1556" s="97" t="s">
        <v>183</v>
      </c>
    </row>
    <row r="1557" spans="1:30" s="36" customFormat="1">
      <c r="A1557" s="39">
        <v>6037</v>
      </c>
      <c r="B1557" s="35" t="s">
        <v>385</v>
      </c>
      <c r="C1557" s="35" t="s">
        <v>1755</v>
      </c>
      <c r="D1557" s="33" t="s">
        <v>112</v>
      </c>
      <c r="E1557" s="33" t="s">
        <v>2211</v>
      </c>
      <c r="F1557" s="35"/>
      <c r="G1557" s="38"/>
      <c r="H1557" s="35"/>
      <c r="I1557" s="35"/>
      <c r="J1557" s="35"/>
      <c r="K1557" s="34"/>
      <c r="L1557" s="33"/>
      <c r="M1557" s="38" t="s">
        <v>179</v>
      </c>
      <c r="N1557" s="35"/>
      <c r="O1557" s="35"/>
      <c r="P1557" s="35" t="s">
        <v>515</v>
      </c>
      <c r="Q1557" s="35"/>
      <c r="R1557" s="29"/>
      <c r="S1557" s="35"/>
      <c r="T1557" s="38"/>
      <c r="U1557" s="35" t="s">
        <v>2199</v>
      </c>
      <c r="V1557" s="34" t="s">
        <v>406</v>
      </c>
      <c r="W1557" s="35" t="s">
        <v>1773</v>
      </c>
      <c r="X1557" s="35" t="s">
        <v>2200</v>
      </c>
      <c r="Y1557" s="35" t="s">
        <v>2201</v>
      </c>
      <c r="Z1557" s="35">
        <v>2008</v>
      </c>
      <c r="AA1557" s="34" t="s">
        <v>2062</v>
      </c>
      <c r="AB1557" s="34" t="s">
        <v>2202</v>
      </c>
      <c r="AC1557" s="34" t="s">
        <v>1959</v>
      </c>
      <c r="AD1557" s="97" t="s">
        <v>183</v>
      </c>
    </row>
    <row r="1558" spans="1:30" s="36" customFormat="1">
      <c r="A1558" s="39">
        <v>6037</v>
      </c>
      <c r="B1558" s="35" t="s">
        <v>385</v>
      </c>
      <c r="C1558" s="35" t="s">
        <v>1755</v>
      </c>
      <c r="D1558" s="33" t="s">
        <v>109</v>
      </c>
      <c r="E1558" s="33" t="s">
        <v>63</v>
      </c>
      <c r="F1558" s="35"/>
      <c r="G1558" s="38"/>
      <c r="H1558" s="35"/>
      <c r="I1558" s="35"/>
      <c r="J1558" s="35"/>
      <c r="K1558" s="34"/>
      <c r="L1558" s="33"/>
      <c r="M1558" s="38" t="s">
        <v>179</v>
      </c>
      <c r="N1558" s="35"/>
      <c r="O1558" s="35"/>
      <c r="P1558" s="35" t="s">
        <v>515</v>
      </c>
      <c r="Q1558" s="35"/>
      <c r="R1558" s="29"/>
      <c r="S1558" s="35"/>
      <c r="T1558" s="38"/>
      <c r="U1558" s="35" t="s">
        <v>2199</v>
      </c>
      <c r="V1558" s="34" t="s">
        <v>406</v>
      </c>
      <c r="W1558" s="35" t="s">
        <v>1773</v>
      </c>
      <c r="X1558" s="35" t="s">
        <v>2200</v>
      </c>
      <c r="Y1558" s="35" t="s">
        <v>2201</v>
      </c>
      <c r="Z1558" s="35">
        <v>2008</v>
      </c>
      <c r="AA1558" s="34" t="s">
        <v>2062</v>
      </c>
      <c r="AB1558" s="34" t="s">
        <v>2202</v>
      </c>
      <c r="AC1558" s="34" t="s">
        <v>1959</v>
      </c>
      <c r="AD1558" s="97" t="s">
        <v>183</v>
      </c>
    </row>
    <row r="1559" spans="1:30" s="36" customFormat="1">
      <c r="A1559" s="39">
        <v>6037</v>
      </c>
      <c r="B1559" s="35" t="s">
        <v>385</v>
      </c>
      <c r="C1559" s="35" t="s">
        <v>1755</v>
      </c>
      <c r="D1559" s="33" t="s">
        <v>233</v>
      </c>
      <c r="E1559" s="33" t="s">
        <v>234</v>
      </c>
      <c r="F1559" s="35"/>
      <c r="G1559" s="38"/>
      <c r="H1559" s="35"/>
      <c r="I1559" s="35"/>
      <c r="J1559" s="35"/>
      <c r="K1559" s="34"/>
      <c r="L1559" s="33"/>
      <c r="M1559" s="38" t="s">
        <v>179</v>
      </c>
      <c r="N1559" s="35"/>
      <c r="O1559" s="35"/>
      <c r="P1559" s="35" t="s">
        <v>515</v>
      </c>
      <c r="Q1559" s="35"/>
      <c r="R1559" s="29"/>
      <c r="S1559" s="35"/>
      <c r="T1559" s="38"/>
      <c r="U1559" s="35" t="s">
        <v>2199</v>
      </c>
      <c r="V1559" s="34" t="s">
        <v>406</v>
      </c>
      <c r="W1559" s="35" t="s">
        <v>1773</v>
      </c>
      <c r="X1559" s="35" t="s">
        <v>2200</v>
      </c>
      <c r="Y1559" s="35" t="s">
        <v>2201</v>
      </c>
      <c r="Z1559" s="35">
        <v>2008</v>
      </c>
      <c r="AA1559" s="34" t="s">
        <v>2062</v>
      </c>
      <c r="AB1559" s="34" t="s">
        <v>2202</v>
      </c>
      <c r="AC1559" s="34" t="s">
        <v>1961</v>
      </c>
      <c r="AD1559" s="97" t="s">
        <v>183</v>
      </c>
    </row>
    <row r="1560" spans="1:30" s="36" customFormat="1">
      <c r="A1560" s="39">
        <v>6037</v>
      </c>
      <c r="B1560" s="35" t="s">
        <v>385</v>
      </c>
      <c r="C1560" s="35" t="s">
        <v>1755</v>
      </c>
      <c r="D1560" s="33" t="s">
        <v>2212</v>
      </c>
      <c r="E1560" s="98" t="s">
        <v>236</v>
      </c>
      <c r="F1560" s="35"/>
      <c r="G1560" s="38"/>
      <c r="H1560" s="35"/>
      <c r="I1560" s="35"/>
      <c r="J1560" s="35"/>
      <c r="K1560" s="34"/>
      <c r="L1560" s="33"/>
      <c r="M1560" s="38" t="s">
        <v>179</v>
      </c>
      <c r="N1560" s="35"/>
      <c r="O1560" s="35"/>
      <c r="P1560" s="35" t="s">
        <v>515</v>
      </c>
      <c r="Q1560" s="35"/>
      <c r="R1560" s="29"/>
      <c r="S1560" s="35"/>
      <c r="T1560" s="38"/>
      <c r="U1560" s="35" t="s">
        <v>2199</v>
      </c>
      <c r="V1560" s="34" t="s">
        <v>406</v>
      </c>
      <c r="W1560" s="35" t="s">
        <v>1773</v>
      </c>
      <c r="X1560" s="35" t="s">
        <v>2200</v>
      </c>
      <c r="Y1560" s="35" t="s">
        <v>2201</v>
      </c>
      <c r="Z1560" s="35">
        <v>2008</v>
      </c>
      <c r="AA1560" s="34" t="s">
        <v>2062</v>
      </c>
      <c r="AB1560" s="34" t="s">
        <v>2202</v>
      </c>
      <c r="AC1560" s="34" t="s">
        <v>1961</v>
      </c>
      <c r="AD1560" s="97" t="s">
        <v>183</v>
      </c>
    </row>
    <row r="1561" spans="1:30" s="36" customFormat="1">
      <c r="A1561" s="39">
        <v>6037</v>
      </c>
      <c r="B1561" s="35" t="s">
        <v>385</v>
      </c>
      <c r="C1561" s="35" t="s">
        <v>1755</v>
      </c>
      <c r="D1561" s="33" t="s">
        <v>115</v>
      </c>
      <c r="E1561" s="98" t="s">
        <v>1908</v>
      </c>
      <c r="F1561" s="35"/>
      <c r="G1561" s="38"/>
      <c r="H1561" s="35"/>
      <c r="I1561" s="35"/>
      <c r="J1561" s="35"/>
      <c r="K1561" s="34"/>
      <c r="L1561" s="33"/>
      <c r="M1561" s="38" t="s">
        <v>179</v>
      </c>
      <c r="N1561" s="35"/>
      <c r="O1561" s="35"/>
      <c r="P1561" s="35" t="s">
        <v>515</v>
      </c>
      <c r="Q1561" s="35"/>
      <c r="R1561" s="29"/>
      <c r="S1561" s="35"/>
      <c r="T1561" s="38"/>
      <c r="U1561" s="35" t="s">
        <v>2199</v>
      </c>
      <c r="V1561" s="34" t="s">
        <v>406</v>
      </c>
      <c r="W1561" s="35" t="s">
        <v>1773</v>
      </c>
      <c r="X1561" s="35" t="s">
        <v>2200</v>
      </c>
      <c r="Y1561" s="35" t="s">
        <v>2201</v>
      </c>
      <c r="Z1561" s="35">
        <v>2008</v>
      </c>
      <c r="AA1561" s="34" t="s">
        <v>2062</v>
      </c>
      <c r="AB1561" s="34" t="s">
        <v>2202</v>
      </c>
      <c r="AC1561" s="34" t="s">
        <v>2213</v>
      </c>
      <c r="AD1561" s="97" t="s">
        <v>183</v>
      </c>
    </row>
    <row r="1562" spans="1:30" s="36" customFormat="1">
      <c r="A1562" s="39">
        <v>6037</v>
      </c>
      <c r="B1562" s="35" t="s">
        <v>385</v>
      </c>
      <c r="C1562" s="35" t="s">
        <v>1755</v>
      </c>
      <c r="D1562" s="33" t="s">
        <v>83</v>
      </c>
      <c r="E1562" s="98" t="s">
        <v>2195</v>
      </c>
      <c r="F1562" s="35" t="s">
        <v>2196</v>
      </c>
      <c r="G1562" s="38"/>
      <c r="H1562" s="35"/>
      <c r="I1562" s="35"/>
      <c r="J1562" s="35"/>
      <c r="K1562" s="34"/>
      <c r="L1562" s="33"/>
      <c r="M1562" s="38" t="s">
        <v>179</v>
      </c>
      <c r="N1562" s="35"/>
      <c r="O1562" s="35"/>
      <c r="P1562" s="35" t="s">
        <v>515</v>
      </c>
      <c r="Q1562" s="35" t="s">
        <v>198</v>
      </c>
      <c r="R1562" s="29"/>
      <c r="S1562" s="35"/>
      <c r="T1562" s="38"/>
      <c r="U1562" s="35" t="s">
        <v>2199</v>
      </c>
      <c r="V1562" s="34" t="s">
        <v>406</v>
      </c>
      <c r="W1562" s="35" t="s">
        <v>1773</v>
      </c>
      <c r="X1562" s="35" t="s">
        <v>2200</v>
      </c>
      <c r="Y1562" s="35" t="s">
        <v>2201</v>
      </c>
      <c r="Z1562" s="35">
        <v>2008</v>
      </c>
      <c r="AA1562" s="34" t="s">
        <v>2062</v>
      </c>
      <c r="AB1562" s="34" t="s">
        <v>2202</v>
      </c>
      <c r="AC1562" s="34" t="s">
        <v>2213</v>
      </c>
      <c r="AD1562" s="97" t="s">
        <v>183</v>
      </c>
    </row>
    <row r="1563" spans="1:30" s="29" customFormat="1">
      <c r="A1563" s="39">
        <v>2000</v>
      </c>
      <c r="B1563" s="35" t="s">
        <v>2214</v>
      </c>
      <c r="C1563" s="35" t="s">
        <v>2215</v>
      </c>
      <c r="D1563" s="33" t="s">
        <v>116</v>
      </c>
      <c r="E1563" s="33" t="str">
        <f>IF(D1563&gt;0,VLOOKUP(D1563,[3]lists!$C$6:$D$101,2,FALSE),"")</f>
        <v>Radish</v>
      </c>
      <c r="F1563" s="35"/>
      <c r="G1563" s="38"/>
      <c r="H1563" s="35"/>
      <c r="I1563" s="35" t="s">
        <v>1441</v>
      </c>
      <c r="J1563" s="35"/>
      <c r="K1563" s="34"/>
      <c r="L1563" s="33" t="s">
        <v>169</v>
      </c>
      <c r="M1563" s="38"/>
      <c r="N1563" s="35" t="str">
        <f>IF(M1563&gt;0,VLOOKUP(M1563,[3]lists!$G$6:$H$108,2,FALSE),"")</f>
        <v/>
      </c>
      <c r="O1563" s="35"/>
      <c r="P1563" s="35" t="s">
        <v>192</v>
      </c>
      <c r="Q1563" s="35" t="s">
        <v>396</v>
      </c>
      <c r="R1563" s="35" t="s">
        <v>396</v>
      </c>
      <c r="S1563" s="35" t="s">
        <v>396</v>
      </c>
      <c r="T1563" s="38" t="s">
        <v>453</v>
      </c>
      <c r="U1563" s="35" t="s">
        <v>2216</v>
      </c>
      <c r="V1563" s="34" t="s">
        <v>7</v>
      </c>
      <c r="W1563" s="35" t="s">
        <v>2217</v>
      </c>
      <c r="X1563" s="35" t="s">
        <v>2218</v>
      </c>
      <c r="Y1563" s="35" t="s">
        <v>2219</v>
      </c>
      <c r="Z1563" s="35">
        <v>2008</v>
      </c>
      <c r="AA1563" s="35" t="s">
        <v>2220</v>
      </c>
      <c r="AB1563" s="35"/>
      <c r="AC1563" s="34" t="s">
        <v>2221</v>
      </c>
      <c r="AD1563" s="34"/>
    </row>
    <row r="1564" spans="1:30" s="29" customFormat="1">
      <c r="A1564" s="39">
        <v>2001</v>
      </c>
      <c r="B1564" s="35" t="s">
        <v>2214</v>
      </c>
      <c r="C1564" s="35" t="s">
        <v>2215</v>
      </c>
      <c r="D1564" s="33" t="s">
        <v>116</v>
      </c>
      <c r="E1564" s="33" t="str">
        <f>IF(D1564&gt;0,VLOOKUP(D1564,[3]lists!$C$6:$D$101,2,FALSE),"")</f>
        <v>Radish</v>
      </c>
      <c r="F1564" s="35"/>
      <c r="G1564" s="38"/>
      <c r="H1564" s="35"/>
      <c r="I1564" s="35" t="s">
        <v>1441</v>
      </c>
      <c r="J1564" s="35"/>
      <c r="K1564" s="34"/>
      <c r="L1564" s="33" t="s">
        <v>169</v>
      </c>
      <c r="M1564" s="38"/>
      <c r="N1564" s="35" t="str">
        <f>IF(M1564&gt;0,VLOOKUP(M1564,[3]lists!$G$6:$H$108,2,FALSE),"")</f>
        <v/>
      </c>
      <c r="O1564" s="35"/>
      <c r="P1564" s="35" t="s">
        <v>192</v>
      </c>
      <c r="Q1564" s="35" t="s">
        <v>396</v>
      </c>
      <c r="R1564" s="35" t="s">
        <v>396</v>
      </c>
      <c r="S1564" s="35" t="s">
        <v>396</v>
      </c>
      <c r="T1564" s="38" t="s">
        <v>453</v>
      </c>
      <c r="U1564" s="36"/>
      <c r="V1564" s="34" t="s">
        <v>7</v>
      </c>
      <c r="W1564" s="35" t="s">
        <v>2217</v>
      </c>
      <c r="X1564" s="36" t="s">
        <v>2222</v>
      </c>
      <c r="Y1564" s="36" t="s">
        <v>2223</v>
      </c>
      <c r="Z1564" s="36">
        <v>2019</v>
      </c>
      <c r="AA1564" s="35" t="s">
        <v>2220</v>
      </c>
      <c r="AB1564" s="35" t="s">
        <v>2224</v>
      </c>
      <c r="AC1564" s="34" t="s">
        <v>2221</v>
      </c>
      <c r="AD1564" s="34" t="s">
        <v>183</v>
      </c>
    </row>
    <row r="1565" spans="1:30" s="29" customFormat="1">
      <c r="A1565" s="39">
        <v>2001</v>
      </c>
      <c r="B1565" s="35" t="s">
        <v>2214</v>
      </c>
      <c r="C1565" s="35" t="s">
        <v>2215</v>
      </c>
      <c r="D1565" s="33" t="s">
        <v>116</v>
      </c>
      <c r="E1565" s="33" t="str">
        <f>IF(D1565&gt;0,VLOOKUP(D1565,[3]lists!$C$6:$D$101,2,FALSE),"")</f>
        <v>Radish</v>
      </c>
      <c r="F1565" s="35"/>
      <c r="G1565" s="38"/>
      <c r="H1565" s="35"/>
      <c r="I1565" s="35" t="s">
        <v>1441</v>
      </c>
      <c r="J1565" s="35"/>
      <c r="K1565" s="34"/>
      <c r="L1565" s="33" t="s">
        <v>165</v>
      </c>
      <c r="M1565" s="38"/>
      <c r="N1565" s="35" t="str">
        <f>IF(M1565&gt;0,VLOOKUP(M1565,[3]lists!$G$6:$H$108,2,FALSE),"")</f>
        <v/>
      </c>
      <c r="O1565" s="35"/>
      <c r="P1565" s="35" t="s">
        <v>192</v>
      </c>
      <c r="Q1565" s="35" t="s">
        <v>396</v>
      </c>
      <c r="R1565" s="35" t="s">
        <v>396</v>
      </c>
      <c r="S1565" s="35" t="s">
        <v>396</v>
      </c>
      <c r="T1565" s="38" t="s">
        <v>453</v>
      </c>
      <c r="U1565" s="35"/>
      <c r="V1565" s="34" t="s">
        <v>7</v>
      </c>
      <c r="W1565" s="35" t="s">
        <v>2217</v>
      </c>
      <c r="X1565" s="36" t="s">
        <v>2222</v>
      </c>
      <c r="Y1565" s="36" t="s">
        <v>2223</v>
      </c>
      <c r="Z1565" s="36">
        <v>2019</v>
      </c>
      <c r="AA1565" s="35" t="s">
        <v>2220</v>
      </c>
      <c r="AB1565" s="35" t="s">
        <v>2224</v>
      </c>
      <c r="AC1565" s="34" t="s">
        <v>2221</v>
      </c>
      <c r="AD1565" s="34" t="s">
        <v>183</v>
      </c>
    </row>
    <row r="1566" spans="1:30" s="29" customFormat="1">
      <c r="A1566" s="39">
        <v>2001</v>
      </c>
      <c r="B1566" s="35" t="s">
        <v>2214</v>
      </c>
      <c r="C1566" s="35" t="s">
        <v>2215</v>
      </c>
      <c r="D1566" s="33" t="s">
        <v>116</v>
      </c>
      <c r="E1566" s="33" t="str">
        <f>IF(D1566&gt;0,VLOOKUP(D1566,[3]lists!$C$6:$D$101,2,FALSE),"")</f>
        <v>Radish</v>
      </c>
      <c r="F1566" s="35"/>
      <c r="G1566" s="38"/>
      <c r="H1566" s="35"/>
      <c r="I1566" s="35" t="s">
        <v>1441</v>
      </c>
      <c r="J1566" s="35"/>
      <c r="K1566" s="34"/>
      <c r="L1566" s="33" t="s">
        <v>9</v>
      </c>
      <c r="M1566" s="38"/>
      <c r="N1566" s="35" t="str">
        <f>IF(M1566&gt;0,VLOOKUP(M1566,[3]lists!$G$6:$H$108,2,FALSE),"")</f>
        <v/>
      </c>
      <c r="O1566" s="35"/>
      <c r="P1566" s="35" t="s">
        <v>192</v>
      </c>
      <c r="Q1566" s="35" t="s">
        <v>396</v>
      </c>
      <c r="R1566" s="35" t="s">
        <v>396</v>
      </c>
      <c r="S1566" s="35" t="s">
        <v>396</v>
      </c>
      <c r="T1566" s="38" t="s">
        <v>453</v>
      </c>
      <c r="U1566" s="35"/>
      <c r="V1566" s="34" t="s">
        <v>7</v>
      </c>
      <c r="W1566" s="35" t="s">
        <v>2217</v>
      </c>
      <c r="X1566" s="36" t="s">
        <v>2222</v>
      </c>
      <c r="Y1566" s="36" t="s">
        <v>2223</v>
      </c>
      <c r="Z1566" s="36">
        <v>2019</v>
      </c>
      <c r="AA1566" s="35" t="s">
        <v>2220</v>
      </c>
      <c r="AB1566" s="35" t="s">
        <v>2224</v>
      </c>
      <c r="AC1566" s="34" t="s">
        <v>2221</v>
      </c>
      <c r="AD1566" s="34" t="s">
        <v>183</v>
      </c>
    </row>
    <row r="1567" spans="1:30" s="29" customFormat="1" ht="29">
      <c r="A1567" s="39">
        <v>2002</v>
      </c>
      <c r="B1567" s="35" t="s">
        <v>2214</v>
      </c>
      <c r="C1567" s="35" t="s">
        <v>2215</v>
      </c>
      <c r="D1567" s="33" t="s">
        <v>116</v>
      </c>
      <c r="E1567" s="33" t="str">
        <f>IF(D1567&gt;0,VLOOKUP(D1567,[3]lists!$C$6:$D$101,2,FALSE),"")</f>
        <v>Radish</v>
      </c>
      <c r="F1567" s="35"/>
      <c r="G1567" s="38"/>
      <c r="H1567" s="35"/>
      <c r="I1567" s="35" t="s">
        <v>1441</v>
      </c>
      <c r="J1567" s="35"/>
      <c r="K1567" s="34"/>
      <c r="L1567" s="33" t="s">
        <v>9</v>
      </c>
      <c r="M1567" s="38"/>
      <c r="N1567" s="35" t="str">
        <f>IF(M1567&gt;0,VLOOKUP(M1567,[3]lists!$G$6:$H$108,2,FALSE),"")</f>
        <v/>
      </c>
      <c r="O1567" s="35"/>
      <c r="P1567" s="35" t="s">
        <v>192</v>
      </c>
      <c r="Q1567" s="35" t="s">
        <v>396</v>
      </c>
      <c r="R1567" s="35" t="s">
        <v>396</v>
      </c>
      <c r="S1567" s="35" t="s">
        <v>396</v>
      </c>
      <c r="T1567" s="38" t="s">
        <v>453</v>
      </c>
      <c r="U1567" s="35" t="s">
        <v>2225</v>
      </c>
      <c r="V1567" s="34" t="s">
        <v>7</v>
      </c>
      <c r="W1567" s="35" t="s">
        <v>2217</v>
      </c>
      <c r="X1567" s="35" t="s">
        <v>2226</v>
      </c>
      <c r="Y1567" s="34" t="s">
        <v>2227</v>
      </c>
      <c r="Z1567" s="36">
        <v>2009</v>
      </c>
      <c r="AA1567" s="35" t="s">
        <v>2220</v>
      </c>
      <c r="AB1567" s="35" t="s">
        <v>2224</v>
      </c>
      <c r="AC1567" s="34" t="s">
        <v>2228</v>
      </c>
      <c r="AD1567" s="34" t="s">
        <v>183</v>
      </c>
    </row>
    <row r="1568" spans="1:30" s="29" customFormat="1">
      <c r="A1568" s="39">
        <v>2003</v>
      </c>
      <c r="B1568" s="35" t="s">
        <v>2214</v>
      </c>
      <c r="C1568" s="35" t="s">
        <v>2215</v>
      </c>
      <c r="D1568" s="33" t="s">
        <v>81</v>
      </c>
      <c r="E1568" s="33" t="str">
        <f>IF(D1568&gt;0,VLOOKUP(D1568,[3]lists!$C$6:$D$101,2,FALSE),"")</f>
        <v>Rapeseed</v>
      </c>
      <c r="F1568" s="35"/>
      <c r="G1568" s="38"/>
      <c r="H1568" s="35"/>
      <c r="I1568" s="35" t="s">
        <v>1441</v>
      </c>
      <c r="J1568" s="35"/>
      <c r="K1568" s="34"/>
      <c r="L1568" s="33"/>
      <c r="M1568" s="38" t="s">
        <v>175</v>
      </c>
      <c r="N1568" s="35">
        <f>IF(M1568&gt;0,VLOOKUP(M1568,[3]lists!$G$6:$H$108,2,FALSE),"")</f>
        <v>0</v>
      </c>
      <c r="O1568" s="35"/>
      <c r="P1568" s="35" t="s">
        <v>515</v>
      </c>
      <c r="Q1568" s="35" t="s">
        <v>396</v>
      </c>
      <c r="R1568" s="35" t="s">
        <v>396</v>
      </c>
      <c r="S1568" s="35" t="s">
        <v>396</v>
      </c>
      <c r="T1568" s="38" t="s">
        <v>2229</v>
      </c>
      <c r="U1568" s="35" t="s">
        <v>2230</v>
      </c>
      <c r="V1568" s="34" t="s">
        <v>7</v>
      </c>
      <c r="W1568" s="35" t="s">
        <v>2217</v>
      </c>
      <c r="X1568" s="35" t="s">
        <v>2231</v>
      </c>
      <c r="Y1568" s="35" t="s">
        <v>2232</v>
      </c>
      <c r="Z1568" s="35">
        <v>2016</v>
      </c>
      <c r="AA1568" s="35" t="s">
        <v>2233</v>
      </c>
      <c r="AB1568" s="35" t="s">
        <v>2234</v>
      </c>
      <c r="AC1568" s="34" t="s">
        <v>2221</v>
      </c>
      <c r="AD1568" s="34" t="s">
        <v>183</v>
      </c>
    </row>
    <row r="1569" spans="1:31" s="29" customFormat="1">
      <c r="A1569" s="39">
        <v>2004</v>
      </c>
      <c r="B1569" s="35" t="s">
        <v>2214</v>
      </c>
      <c r="C1569" s="35" t="s">
        <v>2215</v>
      </c>
      <c r="D1569" s="33" t="s">
        <v>116</v>
      </c>
      <c r="E1569" s="33" t="str">
        <f>IF(D1569&gt;0,VLOOKUP(D1569,[3]lists!$C$6:$D$101,2,FALSE),"")</f>
        <v>Radish</v>
      </c>
      <c r="F1569" s="35"/>
      <c r="G1569" s="38"/>
      <c r="H1569" s="35"/>
      <c r="I1569" s="35" t="s">
        <v>1441</v>
      </c>
      <c r="J1569" s="35"/>
      <c r="K1569" s="34"/>
      <c r="L1569" s="33"/>
      <c r="M1569" s="38" t="s">
        <v>175</v>
      </c>
      <c r="N1569" s="35">
        <f>IF(M1569&gt;0,VLOOKUP(M1569,[3]lists!$G$6:$H$108,2,FALSE),"")</f>
        <v>0</v>
      </c>
      <c r="O1569" s="35"/>
      <c r="P1569" s="35" t="s">
        <v>515</v>
      </c>
      <c r="Q1569" s="35" t="s">
        <v>396</v>
      </c>
      <c r="R1569" s="35" t="s">
        <v>396</v>
      </c>
      <c r="S1569" s="35" t="s">
        <v>396</v>
      </c>
      <c r="T1569" s="38" t="s">
        <v>2229</v>
      </c>
      <c r="U1569" s="35" t="s">
        <v>2235</v>
      </c>
      <c r="V1569" s="34" t="s">
        <v>7</v>
      </c>
      <c r="W1569" s="35" t="s">
        <v>2217</v>
      </c>
      <c r="X1569" s="35" t="s">
        <v>2236</v>
      </c>
      <c r="Y1569" s="35" t="s">
        <v>2232</v>
      </c>
      <c r="Z1569" s="35">
        <v>2018</v>
      </c>
      <c r="AA1569" s="35" t="s">
        <v>2237</v>
      </c>
      <c r="AB1569" s="35" t="s">
        <v>2238</v>
      </c>
      <c r="AC1569" s="34" t="s">
        <v>2221</v>
      </c>
      <c r="AD1569" s="34" t="s">
        <v>183</v>
      </c>
    </row>
    <row r="1570" spans="1:31" s="29" customFormat="1">
      <c r="A1570" s="39">
        <v>2004</v>
      </c>
      <c r="B1570" s="35" t="s">
        <v>2214</v>
      </c>
      <c r="C1570" s="35" t="s">
        <v>2215</v>
      </c>
      <c r="D1570" s="33" t="s">
        <v>81</v>
      </c>
      <c r="E1570" s="33"/>
      <c r="F1570" s="35"/>
      <c r="G1570" s="38"/>
      <c r="H1570" s="35"/>
      <c r="I1570" s="35" t="s">
        <v>1441</v>
      </c>
      <c r="J1570" s="35"/>
      <c r="K1570" s="34"/>
      <c r="L1570" s="33"/>
      <c r="M1570" s="38" t="s">
        <v>175</v>
      </c>
      <c r="N1570" s="35">
        <f>IF(M1570&gt;0,VLOOKUP(M1570,[3]lists!$G$6:$H$108,2,FALSE),"")</f>
        <v>0</v>
      </c>
      <c r="O1570" s="35"/>
      <c r="P1570" s="35" t="s">
        <v>515</v>
      </c>
      <c r="Q1570" s="35" t="s">
        <v>396</v>
      </c>
      <c r="R1570" s="35" t="s">
        <v>396</v>
      </c>
      <c r="S1570" s="35" t="s">
        <v>396</v>
      </c>
      <c r="T1570" s="38" t="s">
        <v>2229</v>
      </c>
      <c r="U1570" s="35" t="s">
        <v>2235</v>
      </c>
      <c r="V1570" s="34" t="s">
        <v>7</v>
      </c>
      <c r="W1570" s="35" t="s">
        <v>2217</v>
      </c>
      <c r="X1570" s="35" t="s">
        <v>2236</v>
      </c>
      <c r="Y1570" s="35" t="s">
        <v>2232</v>
      </c>
      <c r="Z1570" s="35">
        <v>2018</v>
      </c>
      <c r="AA1570" s="35" t="s">
        <v>2237</v>
      </c>
      <c r="AB1570" s="35" t="s">
        <v>2238</v>
      </c>
      <c r="AC1570" s="34" t="s">
        <v>2221</v>
      </c>
      <c r="AD1570" s="34" t="s">
        <v>183</v>
      </c>
    </row>
    <row r="1571" spans="1:31" s="29" customFormat="1">
      <c r="A1571" s="39">
        <v>2005</v>
      </c>
      <c r="B1571" s="35" t="s">
        <v>2214</v>
      </c>
      <c r="C1571" s="35" t="s">
        <v>2215</v>
      </c>
      <c r="D1571" s="33" t="s">
        <v>116</v>
      </c>
      <c r="E1571" s="33" t="str">
        <f>IF(D1571&gt;0,VLOOKUP(D1571,[3]lists!$C$6:$D$101,2,FALSE),"")</f>
        <v>Radish</v>
      </c>
      <c r="F1571" s="35"/>
      <c r="G1571" s="38"/>
      <c r="H1571" s="35"/>
      <c r="I1571" s="35" t="s">
        <v>1441</v>
      </c>
      <c r="J1571" s="35"/>
      <c r="K1571" s="34"/>
      <c r="L1571" s="33"/>
      <c r="M1571" s="38" t="s">
        <v>175</v>
      </c>
      <c r="N1571" s="35">
        <f>IF(M1571&gt;0,VLOOKUP(M1571,[3]lists!$G$6:$H$108,2,FALSE),"")</f>
        <v>0</v>
      </c>
      <c r="O1571" s="35"/>
      <c r="P1571" s="35" t="s">
        <v>515</v>
      </c>
      <c r="Q1571" s="35" t="s">
        <v>396</v>
      </c>
      <c r="R1571" s="35" t="s">
        <v>396</v>
      </c>
      <c r="S1571" s="35" t="s">
        <v>396</v>
      </c>
      <c r="T1571" s="38" t="s">
        <v>2229</v>
      </c>
      <c r="U1571" s="35" t="s">
        <v>2239</v>
      </c>
      <c r="V1571" s="34" t="s">
        <v>7</v>
      </c>
      <c r="W1571" s="35" t="s">
        <v>2217</v>
      </c>
      <c r="X1571" s="35" t="s">
        <v>2240</v>
      </c>
      <c r="Y1571" s="35" t="s">
        <v>2232</v>
      </c>
      <c r="Z1571" s="35">
        <v>2018</v>
      </c>
      <c r="AA1571" s="35" t="s">
        <v>2241</v>
      </c>
      <c r="AB1571" s="35" t="s">
        <v>2238</v>
      </c>
      <c r="AC1571" s="34" t="s">
        <v>2221</v>
      </c>
      <c r="AD1571" s="34" t="s">
        <v>183</v>
      </c>
    </row>
    <row r="1572" spans="1:31" s="29" customFormat="1">
      <c r="A1572" s="39">
        <v>2005</v>
      </c>
      <c r="B1572" s="35" t="s">
        <v>2214</v>
      </c>
      <c r="C1572" s="35" t="s">
        <v>2215</v>
      </c>
      <c r="D1572" s="33" t="s">
        <v>81</v>
      </c>
      <c r="E1572" s="33" t="str">
        <f>IF(D1572&gt;0,VLOOKUP(D1572,[3]lists!$C$6:$D$101,2,FALSE),"")</f>
        <v>Rapeseed</v>
      </c>
      <c r="F1572" s="35"/>
      <c r="G1572" s="38"/>
      <c r="H1572" s="35"/>
      <c r="I1572" s="35" t="s">
        <v>1441</v>
      </c>
      <c r="J1572" s="35"/>
      <c r="K1572" s="34"/>
      <c r="L1572" s="33"/>
      <c r="M1572" s="38" t="s">
        <v>175</v>
      </c>
      <c r="N1572" s="35">
        <f>IF(M1572&gt;0,VLOOKUP(M1572,[3]lists!$G$6:$H$108,2,FALSE),"")</f>
        <v>0</v>
      </c>
      <c r="O1572" s="35"/>
      <c r="P1572" s="35" t="s">
        <v>515</v>
      </c>
      <c r="Q1572" s="35" t="s">
        <v>396</v>
      </c>
      <c r="R1572" s="35" t="s">
        <v>396</v>
      </c>
      <c r="S1572" s="35" t="s">
        <v>396</v>
      </c>
      <c r="T1572" s="38" t="s">
        <v>2229</v>
      </c>
      <c r="U1572" s="35" t="s">
        <v>2239</v>
      </c>
      <c r="V1572" s="34" t="s">
        <v>7</v>
      </c>
      <c r="W1572" s="35" t="s">
        <v>2217</v>
      </c>
      <c r="X1572" s="35" t="s">
        <v>2240</v>
      </c>
      <c r="Y1572" s="35" t="s">
        <v>2232</v>
      </c>
      <c r="Z1572" s="35">
        <v>2018</v>
      </c>
      <c r="AA1572" s="35" t="s">
        <v>2241</v>
      </c>
      <c r="AB1572" s="35" t="s">
        <v>2238</v>
      </c>
      <c r="AC1572" s="34" t="s">
        <v>2221</v>
      </c>
      <c r="AD1572" s="34" t="s">
        <v>183</v>
      </c>
    </row>
    <row r="1573" spans="1:31" s="29" customFormat="1">
      <c r="A1573" s="39">
        <v>2006</v>
      </c>
      <c r="B1573" s="35" t="s">
        <v>2214</v>
      </c>
      <c r="C1573" s="35" t="s">
        <v>2215</v>
      </c>
      <c r="D1573" s="33" t="s">
        <v>81</v>
      </c>
      <c r="E1573" s="33" t="str">
        <f>IF(D1573&gt;0,VLOOKUP(D1573,[3]lists!$C$6:$D$101,2,FALSE),"")</f>
        <v>Rapeseed</v>
      </c>
      <c r="F1573" s="35"/>
      <c r="G1573" s="38"/>
      <c r="H1573" s="35"/>
      <c r="I1573" s="35" t="s">
        <v>1441</v>
      </c>
      <c r="J1573" s="35"/>
      <c r="K1573" s="34"/>
      <c r="L1573" s="33"/>
      <c r="M1573" s="38" t="s">
        <v>327</v>
      </c>
      <c r="N1573" s="35">
        <f>IF(M1573&gt;0,VLOOKUP(M1573,[3]lists!$G$6:$H$108,2,FALSE),"")</f>
        <v>0</v>
      </c>
      <c r="O1573" s="35"/>
      <c r="P1573" s="35" t="s">
        <v>515</v>
      </c>
      <c r="Q1573" s="35" t="s">
        <v>396</v>
      </c>
      <c r="R1573" s="29" t="s">
        <v>396</v>
      </c>
      <c r="S1573" s="35" t="s">
        <v>396</v>
      </c>
      <c r="T1573" s="38" t="s">
        <v>2229</v>
      </c>
      <c r="U1573" s="35" t="s">
        <v>2242</v>
      </c>
      <c r="V1573" s="34" t="s">
        <v>7</v>
      </c>
      <c r="W1573" s="35" t="s">
        <v>2217</v>
      </c>
      <c r="X1573" s="35" t="s">
        <v>2243</v>
      </c>
      <c r="Y1573" s="35" t="s">
        <v>2244</v>
      </c>
      <c r="Z1573" s="35">
        <v>2016</v>
      </c>
      <c r="AA1573" s="35" t="s">
        <v>2245</v>
      </c>
      <c r="AB1573" s="35" t="s">
        <v>2246</v>
      </c>
      <c r="AC1573" s="34" t="s">
        <v>2247</v>
      </c>
      <c r="AD1573" s="34" t="s">
        <v>183</v>
      </c>
    </row>
    <row r="1574" spans="1:31" s="35" customFormat="1" ht="110.25" customHeight="1">
      <c r="A1574" s="100">
        <v>2001</v>
      </c>
      <c r="B1574" s="101" t="s">
        <v>2248</v>
      </c>
      <c r="C1574" s="101" t="s">
        <v>2249</v>
      </c>
      <c r="D1574" s="99" t="s">
        <v>90</v>
      </c>
      <c r="E1574" s="99" t="s">
        <v>59</v>
      </c>
      <c r="F1574" s="101" t="s">
        <v>252</v>
      </c>
      <c r="G1574" s="101" t="s">
        <v>405</v>
      </c>
      <c r="H1574" s="101" t="s">
        <v>396</v>
      </c>
      <c r="I1574" s="101" t="s">
        <v>1757</v>
      </c>
      <c r="J1574" s="101" t="s">
        <v>2250</v>
      </c>
      <c r="K1574" s="101" t="s">
        <v>252</v>
      </c>
      <c r="L1574" s="99"/>
      <c r="M1574" s="101" t="s">
        <v>175</v>
      </c>
      <c r="N1574" s="99" t="s">
        <v>2251</v>
      </c>
      <c r="O1574" s="105" t="s">
        <v>2252</v>
      </c>
      <c r="P1574" s="99" t="s">
        <v>515</v>
      </c>
      <c r="Q1574" s="99" t="s">
        <v>396</v>
      </c>
      <c r="R1574" s="101" t="s">
        <v>378</v>
      </c>
      <c r="S1574" s="101" t="s">
        <v>396</v>
      </c>
      <c r="T1574" s="101" t="s">
        <v>396</v>
      </c>
      <c r="U1574" s="101" t="s">
        <v>2253</v>
      </c>
      <c r="V1574" s="101" t="s">
        <v>406</v>
      </c>
      <c r="W1574" s="101" t="s">
        <v>388</v>
      </c>
      <c r="X1574" s="101" t="s">
        <v>2254</v>
      </c>
      <c r="Y1574" s="101" t="s">
        <v>2255</v>
      </c>
      <c r="Z1574" s="101">
        <v>2014</v>
      </c>
      <c r="AA1574" s="106" t="s">
        <v>2256</v>
      </c>
      <c r="AB1574" s="101" t="s">
        <v>2257</v>
      </c>
      <c r="AC1574" s="100" t="s">
        <v>2258</v>
      </c>
      <c r="AD1574" s="101" t="s">
        <v>182</v>
      </c>
      <c r="AE1574" s="38"/>
    </row>
    <row r="1575" spans="1:31" s="35" customFormat="1" ht="120.75" customHeight="1">
      <c r="A1575" s="100">
        <v>2001</v>
      </c>
      <c r="B1575" s="101" t="s">
        <v>2248</v>
      </c>
      <c r="C1575" s="101" t="s">
        <v>2249</v>
      </c>
      <c r="D1575" s="99" t="s">
        <v>90</v>
      </c>
      <c r="E1575" s="99" t="s">
        <v>59</v>
      </c>
      <c r="F1575" s="101" t="s">
        <v>252</v>
      </c>
      <c r="G1575" s="101" t="s">
        <v>405</v>
      </c>
      <c r="H1575" s="101" t="s">
        <v>396</v>
      </c>
      <c r="I1575" s="101" t="s">
        <v>1757</v>
      </c>
      <c r="J1575" s="101" t="s">
        <v>2250</v>
      </c>
      <c r="K1575" s="101" t="s">
        <v>252</v>
      </c>
      <c r="L1575" s="99"/>
      <c r="M1575" s="101" t="s">
        <v>256</v>
      </c>
      <c r="N1575" s="99" t="s">
        <v>2259</v>
      </c>
      <c r="O1575" s="105" t="s">
        <v>2252</v>
      </c>
      <c r="P1575" s="99" t="s">
        <v>515</v>
      </c>
      <c r="Q1575" s="99" t="s">
        <v>396</v>
      </c>
      <c r="R1575" s="101" t="s">
        <v>378</v>
      </c>
      <c r="S1575" s="101" t="s">
        <v>396</v>
      </c>
      <c r="T1575" s="101" t="s">
        <v>396</v>
      </c>
      <c r="U1575" s="101" t="s">
        <v>2253</v>
      </c>
      <c r="V1575" s="101" t="s">
        <v>406</v>
      </c>
      <c r="W1575" s="101" t="s">
        <v>388</v>
      </c>
      <c r="X1575" s="101" t="s">
        <v>2254</v>
      </c>
      <c r="Y1575" s="101" t="s">
        <v>2255</v>
      </c>
      <c r="Z1575" s="101">
        <v>2014</v>
      </c>
      <c r="AA1575" s="106" t="s">
        <v>2256</v>
      </c>
      <c r="AB1575" s="101" t="s">
        <v>2257</v>
      </c>
      <c r="AC1575" s="100" t="s">
        <v>2260</v>
      </c>
      <c r="AD1575" s="101" t="s">
        <v>182</v>
      </c>
      <c r="AE1575" s="38"/>
    </row>
    <row r="1576" spans="1:31" s="35" customFormat="1" ht="113.25" customHeight="1">
      <c r="A1576" s="100">
        <v>2002</v>
      </c>
      <c r="B1576" s="101" t="s">
        <v>2248</v>
      </c>
      <c r="C1576" s="101" t="s">
        <v>2249</v>
      </c>
      <c r="D1576" s="99" t="s">
        <v>90</v>
      </c>
      <c r="E1576" s="99" t="s">
        <v>59</v>
      </c>
      <c r="F1576" s="101" t="s">
        <v>252</v>
      </c>
      <c r="G1576" s="101" t="s">
        <v>405</v>
      </c>
      <c r="H1576" s="101" t="s">
        <v>396</v>
      </c>
      <c r="I1576" s="100" t="s">
        <v>2261</v>
      </c>
      <c r="J1576" s="101" t="s">
        <v>2262</v>
      </c>
      <c r="K1576" s="100" t="s">
        <v>252</v>
      </c>
      <c r="L1576" s="99"/>
      <c r="M1576" s="101" t="s">
        <v>175</v>
      </c>
      <c r="N1576" s="107" t="s">
        <v>2251</v>
      </c>
      <c r="O1576" s="105" t="s">
        <v>2252</v>
      </c>
      <c r="P1576" s="99" t="s">
        <v>515</v>
      </c>
      <c r="Q1576" s="99" t="s">
        <v>198</v>
      </c>
      <c r="R1576" s="101" t="s">
        <v>414</v>
      </c>
      <c r="S1576" s="101" t="s">
        <v>396</v>
      </c>
      <c r="T1576" s="101" t="s">
        <v>396</v>
      </c>
      <c r="U1576" s="100" t="s">
        <v>2263</v>
      </c>
      <c r="V1576" s="100" t="s">
        <v>2264</v>
      </c>
      <c r="W1576" s="101" t="s">
        <v>388</v>
      </c>
      <c r="X1576" s="100" t="s">
        <v>2265</v>
      </c>
      <c r="Y1576" s="101" t="s">
        <v>2266</v>
      </c>
      <c r="Z1576" s="100">
        <v>2007</v>
      </c>
      <c r="AA1576" s="106" t="s">
        <v>2267</v>
      </c>
      <c r="AB1576" s="101" t="s">
        <v>2268</v>
      </c>
      <c r="AC1576" s="101" t="s">
        <v>2269</v>
      </c>
      <c r="AD1576" s="101" t="s">
        <v>182</v>
      </c>
      <c r="AE1576" s="36"/>
    </row>
    <row r="1577" spans="1:31" s="35" customFormat="1" ht="113.25" customHeight="1">
      <c r="A1577" s="100">
        <v>2002</v>
      </c>
      <c r="B1577" s="101" t="s">
        <v>2248</v>
      </c>
      <c r="C1577" s="101" t="s">
        <v>2249</v>
      </c>
      <c r="D1577" s="99" t="s">
        <v>90</v>
      </c>
      <c r="E1577" s="99" t="s">
        <v>59</v>
      </c>
      <c r="F1577" s="101" t="s">
        <v>252</v>
      </c>
      <c r="G1577" s="101" t="s">
        <v>405</v>
      </c>
      <c r="H1577" s="101" t="s">
        <v>396</v>
      </c>
      <c r="I1577" s="100" t="s">
        <v>424</v>
      </c>
      <c r="J1577" s="101" t="s">
        <v>2270</v>
      </c>
      <c r="K1577" s="100" t="s">
        <v>252</v>
      </c>
      <c r="L1577" s="99"/>
      <c r="M1577" s="101" t="s">
        <v>331</v>
      </c>
      <c r="N1577" s="99" t="s">
        <v>2271</v>
      </c>
      <c r="O1577" s="105" t="s">
        <v>2252</v>
      </c>
      <c r="P1577" s="99" t="s">
        <v>515</v>
      </c>
      <c r="Q1577" s="99" t="s">
        <v>198</v>
      </c>
      <c r="R1577" s="101" t="s">
        <v>414</v>
      </c>
      <c r="S1577" s="101" t="s">
        <v>396</v>
      </c>
      <c r="T1577" s="101" t="s">
        <v>396</v>
      </c>
      <c r="U1577" s="100" t="s">
        <v>2263</v>
      </c>
      <c r="V1577" s="100" t="s">
        <v>2264</v>
      </c>
      <c r="W1577" s="101" t="s">
        <v>388</v>
      </c>
      <c r="X1577" s="100" t="s">
        <v>2265</v>
      </c>
      <c r="Y1577" s="101" t="s">
        <v>2272</v>
      </c>
      <c r="Z1577" s="100">
        <v>2007</v>
      </c>
      <c r="AA1577" s="106" t="s">
        <v>2267</v>
      </c>
      <c r="AB1577" s="101" t="s">
        <v>2268</v>
      </c>
      <c r="AC1577" s="101" t="s">
        <v>2273</v>
      </c>
      <c r="AD1577" s="101" t="s">
        <v>182</v>
      </c>
      <c r="AE1577" s="36"/>
    </row>
    <row r="1578" spans="1:31" s="35" customFormat="1" ht="113.25" customHeight="1">
      <c r="A1578" s="100">
        <v>2002</v>
      </c>
      <c r="B1578" s="101" t="s">
        <v>2248</v>
      </c>
      <c r="C1578" s="101" t="s">
        <v>2249</v>
      </c>
      <c r="D1578" s="99" t="s">
        <v>90</v>
      </c>
      <c r="E1578" s="99" t="s">
        <v>59</v>
      </c>
      <c r="F1578" s="101" t="s">
        <v>252</v>
      </c>
      <c r="G1578" s="101" t="s">
        <v>405</v>
      </c>
      <c r="H1578" s="101" t="s">
        <v>396</v>
      </c>
      <c r="I1578" s="100" t="s">
        <v>424</v>
      </c>
      <c r="J1578" s="100" t="s">
        <v>2274</v>
      </c>
      <c r="K1578" s="100" t="s">
        <v>252</v>
      </c>
      <c r="L1578" s="99"/>
      <c r="M1578" s="101" t="s">
        <v>287</v>
      </c>
      <c r="N1578" s="99" t="s">
        <v>2275</v>
      </c>
      <c r="O1578" s="105" t="s">
        <v>2252</v>
      </c>
      <c r="P1578" s="99" t="s">
        <v>515</v>
      </c>
      <c r="Q1578" s="99" t="s">
        <v>198</v>
      </c>
      <c r="R1578" s="101" t="s">
        <v>414</v>
      </c>
      <c r="S1578" s="101" t="s">
        <v>396</v>
      </c>
      <c r="T1578" s="101" t="s">
        <v>396</v>
      </c>
      <c r="U1578" s="100" t="s">
        <v>2263</v>
      </c>
      <c r="V1578" s="100" t="s">
        <v>2264</v>
      </c>
      <c r="W1578" s="101" t="s">
        <v>388</v>
      </c>
      <c r="X1578" s="100" t="s">
        <v>2265</v>
      </c>
      <c r="Y1578" s="101" t="s">
        <v>2276</v>
      </c>
      <c r="Z1578" s="100">
        <v>2007</v>
      </c>
      <c r="AA1578" s="106" t="s">
        <v>2267</v>
      </c>
      <c r="AB1578" s="101" t="s">
        <v>2268</v>
      </c>
      <c r="AC1578" s="101" t="s">
        <v>2277</v>
      </c>
      <c r="AD1578" s="101" t="s">
        <v>182</v>
      </c>
      <c r="AE1578" s="36"/>
    </row>
    <row r="1579" spans="1:31" s="35" customFormat="1" ht="112.5" customHeight="1">
      <c r="A1579" s="100">
        <v>2002</v>
      </c>
      <c r="B1579" s="101" t="s">
        <v>2248</v>
      </c>
      <c r="C1579" s="101" t="s">
        <v>2249</v>
      </c>
      <c r="D1579" s="99" t="s">
        <v>90</v>
      </c>
      <c r="E1579" s="99" t="s">
        <v>59</v>
      </c>
      <c r="F1579" s="101" t="s">
        <v>252</v>
      </c>
      <c r="G1579" s="101" t="s">
        <v>405</v>
      </c>
      <c r="H1579" s="101" t="s">
        <v>396</v>
      </c>
      <c r="I1579" s="100" t="s">
        <v>424</v>
      </c>
      <c r="J1579" s="100" t="s">
        <v>2278</v>
      </c>
      <c r="K1579" s="100" t="s">
        <v>252</v>
      </c>
      <c r="L1579" s="99"/>
      <c r="M1579" s="101" t="s">
        <v>200</v>
      </c>
      <c r="N1579" s="107" t="s">
        <v>2279</v>
      </c>
      <c r="O1579" s="105" t="s">
        <v>2252</v>
      </c>
      <c r="P1579" s="99" t="s">
        <v>515</v>
      </c>
      <c r="Q1579" s="99" t="s">
        <v>198</v>
      </c>
      <c r="R1579" s="101" t="s">
        <v>414</v>
      </c>
      <c r="S1579" s="101" t="s">
        <v>396</v>
      </c>
      <c r="T1579" s="101" t="s">
        <v>415</v>
      </c>
      <c r="U1579" s="100" t="s">
        <v>2263</v>
      </c>
      <c r="V1579" s="100" t="s">
        <v>2264</v>
      </c>
      <c r="W1579" s="101" t="s">
        <v>388</v>
      </c>
      <c r="X1579" s="100" t="s">
        <v>2265</v>
      </c>
      <c r="Y1579" s="101" t="s">
        <v>2280</v>
      </c>
      <c r="Z1579" s="100">
        <v>2007</v>
      </c>
      <c r="AA1579" s="106" t="s">
        <v>2267</v>
      </c>
      <c r="AB1579" s="101" t="s">
        <v>2268</v>
      </c>
      <c r="AC1579" s="101" t="s">
        <v>2281</v>
      </c>
      <c r="AD1579" s="101" t="s">
        <v>182</v>
      </c>
      <c r="AE1579" s="36"/>
    </row>
    <row r="1580" spans="1:31" s="35" customFormat="1" ht="112.5" customHeight="1">
      <c r="A1580" s="100">
        <v>2002</v>
      </c>
      <c r="B1580" s="101" t="s">
        <v>2248</v>
      </c>
      <c r="C1580" s="101" t="s">
        <v>2249</v>
      </c>
      <c r="D1580" s="99" t="s">
        <v>90</v>
      </c>
      <c r="E1580" s="99" t="s">
        <v>59</v>
      </c>
      <c r="F1580" s="101" t="s">
        <v>252</v>
      </c>
      <c r="G1580" s="101" t="s">
        <v>405</v>
      </c>
      <c r="H1580" s="101" t="s">
        <v>396</v>
      </c>
      <c r="I1580" s="100" t="s">
        <v>424</v>
      </c>
      <c r="J1580" s="100" t="s">
        <v>2278</v>
      </c>
      <c r="K1580" s="100" t="s">
        <v>252</v>
      </c>
      <c r="L1580" s="99"/>
      <c r="M1580" s="101" t="s">
        <v>354</v>
      </c>
      <c r="N1580" s="107" t="s">
        <v>2279</v>
      </c>
      <c r="O1580" s="105" t="s">
        <v>2252</v>
      </c>
      <c r="P1580" s="99" t="s">
        <v>515</v>
      </c>
      <c r="Q1580" s="99" t="s">
        <v>198</v>
      </c>
      <c r="R1580" s="101" t="s">
        <v>414</v>
      </c>
      <c r="S1580" s="101" t="s">
        <v>396</v>
      </c>
      <c r="T1580" s="101" t="s">
        <v>415</v>
      </c>
      <c r="U1580" s="100" t="s">
        <v>2263</v>
      </c>
      <c r="V1580" s="100" t="s">
        <v>2264</v>
      </c>
      <c r="W1580" s="101" t="s">
        <v>388</v>
      </c>
      <c r="X1580" s="100" t="s">
        <v>2265</v>
      </c>
      <c r="Y1580" s="101" t="s">
        <v>2280</v>
      </c>
      <c r="Z1580" s="100">
        <v>2007</v>
      </c>
      <c r="AA1580" s="106" t="s">
        <v>2267</v>
      </c>
      <c r="AB1580" s="101" t="s">
        <v>2268</v>
      </c>
      <c r="AC1580" s="101" t="s">
        <v>2282</v>
      </c>
      <c r="AD1580" s="101" t="s">
        <v>182</v>
      </c>
      <c r="AE1580" s="36"/>
    </row>
    <row r="1581" spans="1:31" s="35" customFormat="1" ht="112.5" customHeight="1">
      <c r="A1581" s="100">
        <v>2002</v>
      </c>
      <c r="B1581" s="101" t="s">
        <v>2248</v>
      </c>
      <c r="C1581" s="101" t="s">
        <v>2249</v>
      </c>
      <c r="D1581" s="99" t="s">
        <v>90</v>
      </c>
      <c r="E1581" s="99" t="s">
        <v>59</v>
      </c>
      <c r="F1581" s="101" t="s">
        <v>252</v>
      </c>
      <c r="G1581" s="101" t="s">
        <v>405</v>
      </c>
      <c r="H1581" s="101" t="s">
        <v>396</v>
      </c>
      <c r="I1581" s="100" t="s">
        <v>424</v>
      </c>
      <c r="J1581" s="100" t="s">
        <v>2283</v>
      </c>
      <c r="K1581" s="100" t="s">
        <v>252</v>
      </c>
      <c r="L1581" s="99"/>
      <c r="M1581" s="101" t="s">
        <v>299</v>
      </c>
      <c r="N1581" s="107" t="s">
        <v>2284</v>
      </c>
      <c r="O1581" s="105" t="s">
        <v>2252</v>
      </c>
      <c r="P1581" s="99" t="s">
        <v>515</v>
      </c>
      <c r="Q1581" s="99" t="s">
        <v>198</v>
      </c>
      <c r="R1581" s="101" t="s">
        <v>414</v>
      </c>
      <c r="S1581" s="101" t="s">
        <v>396</v>
      </c>
      <c r="T1581" s="101" t="s">
        <v>453</v>
      </c>
      <c r="U1581" s="100" t="s">
        <v>2263</v>
      </c>
      <c r="V1581" s="100" t="s">
        <v>2264</v>
      </c>
      <c r="W1581" s="101" t="s">
        <v>388</v>
      </c>
      <c r="X1581" s="100" t="s">
        <v>2265</v>
      </c>
      <c r="Y1581" s="101" t="s">
        <v>2280</v>
      </c>
      <c r="Z1581" s="100">
        <v>2007</v>
      </c>
      <c r="AA1581" s="106" t="s">
        <v>2267</v>
      </c>
      <c r="AB1581" s="101" t="s">
        <v>2268</v>
      </c>
      <c r="AC1581" s="101" t="s">
        <v>2285</v>
      </c>
      <c r="AD1581" s="101" t="s">
        <v>182</v>
      </c>
      <c r="AE1581" s="36"/>
    </row>
    <row r="1582" spans="1:31" s="35" customFormat="1" ht="113.25" customHeight="1">
      <c r="A1582" s="100">
        <v>2002</v>
      </c>
      <c r="B1582" s="101" t="s">
        <v>2248</v>
      </c>
      <c r="C1582" s="101" t="s">
        <v>2249</v>
      </c>
      <c r="D1582" s="99" t="s">
        <v>90</v>
      </c>
      <c r="E1582" s="99" t="s">
        <v>59</v>
      </c>
      <c r="F1582" s="101" t="s">
        <v>252</v>
      </c>
      <c r="G1582" s="101" t="s">
        <v>405</v>
      </c>
      <c r="H1582" s="101" t="s">
        <v>396</v>
      </c>
      <c r="I1582" s="100" t="s">
        <v>424</v>
      </c>
      <c r="J1582" s="101" t="s">
        <v>2286</v>
      </c>
      <c r="K1582" s="100" t="s">
        <v>252</v>
      </c>
      <c r="L1582" s="99"/>
      <c r="M1582" s="101" t="s">
        <v>200</v>
      </c>
      <c r="N1582" s="107" t="s">
        <v>2287</v>
      </c>
      <c r="O1582" s="105" t="s">
        <v>2252</v>
      </c>
      <c r="P1582" s="99" t="s">
        <v>515</v>
      </c>
      <c r="Q1582" s="99" t="s">
        <v>198</v>
      </c>
      <c r="R1582" s="101" t="s">
        <v>414</v>
      </c>
      <c r="S1582" s="101" t="s">
        <v>396</v>
      </c>
      <c r="T1582" s="101" t="s">
        <v>453</v>
      </c>
      <c r="U1582" s="100" t="s">
        <v>2263</v>
      </c>
      <c r="V1582" s="100" t="s">
        <v>2264</v>
      </c>
      <c r="W1582" s="101" t="s">
        <v>388</v>
      </c>
      <c r="X1582" s="100" t="s">
        <v>2265</v>
      </c>
      <c r="Y1582" s="101" t="s">
        <v>2280</v>
      </c>
      <c r="Z1582" s="100">
        <v>2007</v>
      </c>
      <c r="AA1582" s="106" t="s">
        <v>2267</v>
      </c>
      <c r="AB1582" s="101" t="s">
        <v>2268</v>
      </c>
      <c r="AC1582" s="101" t="s">
        <v>2288</v>
      </c>
      <c r="AD1582" s="101" t="s">
        <v>182</v>
      </c>
      <c r="AE1582" s="36"/>
    </row>
    <row r="1583" spans="1:31" s="35" customFormat="1" ht="113.25" customHeight="1">
      <c r="A1583" s="100">
        <v>2002</v>
      </c>
      <c r="B1583" s="101" t="s">
        <v>2248</v>
      </c>
      <c r="C1583" s="101" t="s">
        <v>2249</v>
      </c>
      <c r="D1583" s="99" t="s">
        <v>90</v>
      </c>
      <c r="E1583" s="99" t="s">
        <v>59</v>
      </c>
      <c r="F1583" s="101" t="s">
        <v>252</v>
      </c>
      <c r="G1583" s="101" t="s">
        <v>405</v>
      </c>
      <c r="H1583" s="101" t="s">
        <v>396</v>
      </c>
      <c r="I1583" s="100" t="s">
        <v>424</v>
      </c>
      <c r="J1583" s="101" t="s">
        <v>2289</v>
      </c>
      <c r="K1583" s="100" t="s">
        <v>252</v>
      </c>
      <c r="L1583" s="99"/>
      <c r="M1583" s="101" t="s">
        <v>199</v>
      </c>
      <c r="N1583" s="107" t="s">
        <v>2279</v>
      </c>
      <c r="O1583" s="105" t="s">
        <v>2252</v>
      </c>
      <c r="P1583" s="99" t="s">
        <v>515</v>
      </c>
      <c r="Q1583" s="99" t="s">
        <v>198</v>
      </c>
      <c r="R1583" s="101" t="s">
        <v>414</v>
      </c>
      <c r="S1583" s="101" t="s">
        <v>396</v>
      </c>
      <c r="T1583" s="101" t="s">
        <v>415</v>
      </c>
      <c r="U1583" s="100" t="s">
        <v>2263</v>
      </c>
      <c r="V1583" s="100" t="s">
        <v>2264</v>
      </c>
      <c r="W1583" s="101" t="s">
        <v>388</v>
      </c>
      <c r="X1583" s="100" t="s">
        <v>2265</v>
      </c>
      <c r="Y1583" s="101" t="s">
        <v>2290</v>
      </c>
      <c r="Z1583" s="100">
        <v>2007</v>
      </c>
      <c r="AA1583" s="106" t="s">
        <v>2267</v>
      </c>
      <c r="AB1583" s="101" t="s">
        <v>2268</v>
      </c>
      <c r="AC1583" s="101" t="s">
        <v>2291</v>
      </c>
      <c r="AD1583" s="101" t="s">
        <v>182</v>
      </c>
      <c r="AE1583" s="36"/>
    </row>
    <row r="1584" spans="1:31" s="35" customFormat="1" ht="113.25" customHeight="1">
      <c r="A1584" s="100">
        <v>2002</v>
      </c>
      <c r="B1584" s="101" t="s">
        <v>2248</v>
      </c>
      <c r="C1584" s="101" t="s">
        <v>2249</v>
      </c>
      <c r="D1584" s="99" t="s">
        <v>90</v>
      </c>
      <c r="E1584" s="99" t="s">
        <v>59</v>
      </c>
      <c r="F1584" s="101" t="s">
        <v>252</v>
      </c>
      <c r="G1584" s="101" t="s">
        <v>405</v>
      </c>
      <c r="H1584" s="101" t="s">
        <v>396</v>
      </c>
      <c r="I1584" s="100" t="s">
        <v>424</v>
      </c>
      <c r="J1584" s="101" t="s">
        <v>2289</v>
      </c>
      <c r="K1584" s="100" t="s">
        <v>252</v>
      </c>
      <c r="L1584" s="99"/>
      <c r="M1584" s="101" t="s">
        <v>199</v>
      </c>
      <c r="N1584" s="107" t="s">
        <v>2292</v>
      </c>
      <c r="O1584" s="105" t="s">
        <v>2252</v>
      </c>
      <c r="P1584" s="99" t="s">
        <v>515</v>
      </c>
      <c r="Q1584" s="99" t="s">
        <v>198</v>
      </c>
      <c r="R1584" s="101" t="s">
        <v>414</v>
      </c>
      <c r="S1584" s="101" t="s">
        <v>396</v>
      </c>
      <c r="T1584" s="101" t="s">
        <v>453</v>
      </c>
      <c r="U1584" s="100" t="s">
        <v>2263</v>
      </c>
      <c r="V1584" s="100" t="s">
        <v>2264</v>
      </c>
      <c r="W1584" s="101" t="s">
        <v>388</v>
      </c>
      <c r="X1584" s="100" t="s">
        <v>2265</v>
      </c>
      <c r="Y1584" s="101" t="s">
        <v>2290</v>
      </c>
      <c r="Z1584" s="100">
        <v>2007</v>
      </c>
      <c r="AA1584" s="106" t="s">
        <v>2267</v>
      </c>
      <c r="AB1584" s="101" t="s">
        <v>2268</v>
      </c>
      <c r="AC1584" s="101" t="s">
        <v>2291</v>
      </c>
      <c r="AD1584" s="101" t="s">
        <v>182</v>
      </c>
      <c r="AE1584" s="36"/>
    </row>
    <row r="1585" spans="1:31" s="35" customFormat="1" ht="113.25" customHeight="1">
      <c r="A1585" s="100">
        <v>2002</v>
      </c>
      <c r="B1585" s="101" t="s">
        <v>2248</v>
      </c>
      <c r="C1585" s="101" t="s">
        <v>2249</v>
      </c>
      <c r="D1585" s="99" t="s">
        <v>90</v>
      </c>
      <c r="E1585" s="99" t="s">
        <v>59</v>
      </c>
      <c r="F1585" s="101" t="s">
        <v>252</v>
      </c>
      <c r="G1585" s="101" t="s">
        <v>405</v>
      </c>
      <c r="H1585" s="101" t="s">
        <v>396</v>
      </c>
      <c r="I1585" s="100" t="s">
        <v>424</v>
      </c>
      <c r="J1585" s="100" t="s">
        <v>2293</v>
      </c>
      <c r="K1585" s="100" t="s">
        <v>252</v>
      </c>
      <c r="L1585" s="99"/>
      <c r="M1585" s="101" t="s">
        <v>179</v>
      </c>
      <c r="N1585" s="107" t="s">
        <v>2294</v>
      </c>
      <c r="O1585" s="105" t="s">
        <v>2252</v>
      </c>
      <c r="P1585" s="99" t="s">
        <v>515</v>
      </c>
      <c r="Q1585" s="99" t="s">
        <v>198</v>
      </c>
      <c r="R1585" s="101" t="s">
        <v>414</v>
      </c>
      <c r="S1585" s="101" t="s">
        <v>396</v>
      </c>
      <c r="T1585" s="101" t="s">
        <v>396</v>
      </c>
      <c r="U1585" s="100" t="s">
        <v>2263</v>
      </c>
      <c r="V1585" s="100" t="s">
        <v>2264</v>
      </c>
      <c r="W1585" s="101" t="s">
        <v>388</v>
      </c>
      <c r="X1585" s="100" t="s">
        <v>2265</v>
      </c>
      <c r="Y1585" s="101" t="s">
        <v>2295</v>
      </c>
      <c r="Z1585" s="100">
        <v>2007</v>
      </c>
      <c r="AA1585" s="106" t="s">
        <v>2267</v>
      </c>
      <c r="AB1585" s="101" t="s">
        <v>2268</v>
      </c>
      <c r="AC1585" s="101" t="s">
        <v>2296</v>
      </c>
      <c r="AD1585" s="101" t="s">
        <v>182</v>
      </c>
      <c r="AE1585" s="36"/>
    </row>
    <row r="1586" spans="1:31" s="35" customFormat="1" ht="113.25" customHeight="1">
      <c r="A1586" s="100">
        <v>2002</v>
      </c>
      <c r="B1586" s="101" t="s">
        <v>2248</v>
      </c>
      <c r="C1586" s="101" t="s">
        <v>2249</v>
      </c>
      <c r="D1586" s="99" t="s">
        <v>90</v>
      </c>
      <c r="E1586" s="99" t="s">
        <v>59</v>
      </c>
      <c r="F1586" s="101" t="s">
        <v>252</v>
      </c>
      <c r="G1586" s="101" t="s">
        <v>405</v>
      </c>
      <c r="H1586" s="101" t="s">
        <v>396</v>
      </c>
      <c r="I1586" s="100" t="s">
        <v>424</v>
      </c>
      <c r="J1586" s="101" t="s">
        <v>2297</v>
      </c>
      <c r="K1586" s="100" t="s">
        <v>252</v>
      </c>
      <c r="L1586" s="99"/>
      <c r="M1586" s="101" t="s">
        <v>180</v>
      </c>
      <c r="N1586" s="107" t="s">
        <v>2298</v>
      </c>
      <c r="O1586" s="105" t="s">
        <v>2252</v>
      </c>
      <c r="P1586" s="99" t="s">
        <v>515</v>
      </c>
      <c r="Q1586" s="99" t="s">
        <v>198</v>
      </c>
      <c r="R1586" s="101" t="s">
        <v>414</v>
      </c>
      <c r="S1586" s="101" t="s">
        <v>396</v>
      </c>
      <c r="T1586" s="101" t="s">
        <v>396</v>
      </c>
      <c r="U1586" s="100" t="s">
        <v>2263</v>
      </c>
      <c r="V1586" s="100" t="s">
        <v>2264</v>
      </c>
      <c r="W1586" s="101" t="s">
        <v>388</v>
      </c>
      <c r="X1586" s="100" t="s">
        <v>2265</v>
      </c>
      <c r="Y1586" s="101" t="s">
        <v>2299</v>
      </c>
      <c r="Z1586" s="100">
        <v>2007</v>
      </c>
      <c r="AA1586" s="106" t="s">
        <v>2267</v>
      </c>
      <c r="AB1586" s="101" t="s">
        <v>2268</v>
      </c>
      <c r="AC1586" s="101" t="s">
        <v>2300</v>
      </c>
      <c r="AD1586" s="101" t="s">
        <v>182</v>
      </c>
      <c r="AE1586" s="36"/>
    </row>
    <row r="1587" spans="1:31" s="35" customFormat="1" ht="113.25" customHeight="1">
      <c r="A1587" s="100">
        <v>2002</v>
      </c>
      <c r="B1587" s="101" t="s">
        <v>2248</v>
      </c>
      <c r="C1587" s="101" t="s">
        <v>2249</v>
      </c>
      <c r="D1587" s="99" t="s">
        <v>90</v>
      </c>
      <c r="E1587" s="99" t="s">
        <v>59</v>
      </c>
      <c r="F1587" s="101" t="s">
        <v>252</v>
      </c>
      <c r="G1587" s="101" t="s">
        <v>405</v>
      </c>
      <c r="H1587" s="101" t="s">
        <v>396</v>
      </c>
      <c r="I1587" s="100" t="s">
        <v>424</v>
      </c>
      <c r="J1587" s="100" t="s">
        <v>2301</v>
      </c>
      <c r="K1587" s="100" t="s">
        <v>252</v>
      </c>
      <c r="L1587" s="99"/>
      <c r="M1587" s="101" t="s">
        <v>256</v>
      </c>
      <c r="N1587" s="107" t="s">
        <v>2302</v>
      </c>
      <c r="O1587" s="105" t="s">
        <v>2252</v>
      </c>
      <c r="P1587" s="99" t="s">
        <v>515</v>
      </c>
      <c r="Q1587" s="99" t="s">
        <v>198</v>
      </c>
      <c r="R1587" s="101" t="s">
        <v>414</v>
      </c>
      <c r="S1587" s="101" t="s">
        <v>396</v>
      </c>
      <c r="T1587" s="101" t="s">
        <v>396</v>
      </c>
      <c r="U1587" s="100" t="s">
        <v>2263</v>
      </c>
      <c r="V1587" s="100" t="s">
        <v>2264</v>
      </c>
      <c r="W1587" s="101" t="s">
        <v>388</v>
      </c>
      <c r="X1587" s="100" t="s">
        <v>2265</v>
      </c>
      <c r="Y1587" s="101" t="s">
        <v>2272</v>
      </c>
      <c r="Z1587" s="100">
        <v>2007</v>
      </c>
      <c r="AA1587" s="106" t="s">
        <v>2267</v>
      </c>
      <c r="AB1587" s="101" t="s">
        <v>2268</v>
      </c>
      <c r="AC1587" s="101" t="s">
        <v>2303</v>
      </c>
      <c r="AD1587" s="101" t="s">
        <v>182</v>
      </c>
      <c r="AE1587" s="36"/>
    </row>
    <row r="1588" spans="1:31" s="35" customFormat="1" ht="113.25" customHeight="1">
      <c r="A1588" s="100">
        <v>2002</v>
      </c>
      <c r="B1588" s="101" t="s">
        <v>2248</v>
      </c>
      <c r="C1588" s="101" t="s">
        <v>2249</v>
      </c>
      <c r="D1588" s="99" t="s">
        <v>90</v>
      </c>
      <c r="E1588" s="99" t="s">
        <v>59</v>
      </c>
      <c r="F1588" s="101" t="s">
        <v>252</v>
      </c>
      <c r="G1588" s="101" t="s">
        <v>405</v>
      </c>
      <c r="H1588" s="101" t="s">
        <v>396</v>
      </c>
      <c r="I1588" s="100" t="s">
        <v>2304</v>
      </c>
      <c r="J1588" s="100" t="s">
        <v>2305</v>
      </c>
      <c r="K1588" s="100" t="s">
        <v>252</v>
      </c>
      <c r="L1588" s="99"/>
      <c r="M1588" s="101" t="s">
        <v>338</v>
      </c>
      <c r="N1588" s="107" t="s">
        <v>2306</v>
      </c>
      <c r="O1588" s="105" t="s">
        <v>2252</v>
      </c>
      <c r="P1588" s="99" t="s">
        <v>515</v>
      </c>
      <c r="Q1588" s="99" t="s">
        <v>198</v>
      </c>
      <c r="R1588" s="101" t="s">
        <v>414</v>
      </c>
      <c r="S1588" s="101" t="s">
        <v>396</v>
      </c>
      <c r="T1588" s="101" t="s">
        <v>396</v>
      </c>
      <c r="U1588" s="100" t="s">
        <v>2263</v>
      </c>
      <c r="V1588" s="100" t="s">
        <v>2264</v>
      </c>
      <c r="W1588" s="101" t="s">
        <v>388</v>
      </c>
      <c r="X1588" s="100" t="s">
        <v>2265</v>
      </c>
      <c r="Y1588" s="101" t="s">
        <v>2307</v>
      </c>
      <c r="Z1588" s="100">
        <v>2007</v>
      </c>
      <c r="AA1588" s="106" t="s">
        <v>2267</v>
      </c>
      <c r="AB1588" s="101" t="s">
        <v>2268</v>
      </c>
      <c r="AC1588" s="101" t="s">
        <v>2308</v>
      </c>
      <c r="AD1588" s="101" t="s">
        <v>182</v>
      </c>
      <c r="AE1588" s="36"/>
    </row>
    <row r="1589" spans="1:31" s="35" customFormat="1" ht="113.25" customHeight="1">
      <c r="A1589" s="100">
        <v>2002</v>
      </c>
      <c r="B1589" s="101" t="s">
        <v>2248</v>
      </c>
      <c r="C1589" s="101" t="s">
        <v>2249</v>
      </c>
      <c r="D1589" s="99" t="s">
        <v>90</v>
      </c>
      <c r="E1589" s="99" t="s">
        <v>59</v>
      </c>
      <c r="F1589" s="101" t="s">
        <v>252</v>
      </c>
      <c r="G1589" s="101" t="s">
        <v>405</v>
      </c>
      <c r="H1589" s="101" t="s">
        <v>396</v>
      </c>
      <c r="I1589" s="100" t="s">
        <v>424</v>
      </c>
      <c r="J1589" s="100" t="s">
        <v>2309</v>
      </c>
      <c r="K1589" s="100" t="s">
        <v>252</v>
      </c>
      <c r="L1589" s="99"/>
      <c r="M1589" s="101" t="s">
        <v>272</v>
      </c>
      <c r="N1589" s="107" t="s">
        <v>2310</v>
      </c>
      <c r="O1589" s="105" t="s">
        <v>2252</v>
      </c>
      <c r="P1589" s="99" t="s">
        <v>515</v>
      </c>
      <c r="Q1589" s="99" t="s">
        <v>198</v>
      </c>
      <c r="R1589" s="101" t="s">
        <v>414</v>
      </c>
      <c r="S1589" s="101" t="s">
        <v>396</v>
      </c>
      <c r="T1589" s="101" t="s">
        <v>396</v>
      </c>
      <c r="U1589" s="100" t="s">
        <v>2263</v>
      </c>
      <c r="V1589" s="100" t="s">
        <v>2264</v>
      </c>
      <c r="W1589" s="101" t="s">
        <v>388</v>
      </c>
      <c r="X1589" s="100" t="s">
        <v>2265</v>
      </c>
      <c r="Y1589" s="101" t="s">
        <v>2272</v>
      </c>
      <c r="Z1589" s="100">
        <v>2007</v>
      </c>
      <c r="AA1589" s="106" t="s">
        <v>2267</v>
      </c>
      <c r="AB1589" s="101" t="s">
        <v>2268</v>
      </c>
      <c r="AC1589" s="101" t="s">
        <v>2311</v>
      </c>
      <c r="AD1589" s="101" t="s">
        <v>182</v>
      </c>
      <c r="AE1589" s="36"/>
    </row>
    <row r="1590" spans="1:31" s="35" customFormat="1" ht="113.25" customHeight="1">
      <c r="A1590" s="100">
        <v>2002</v>
      </c>
      <c r="B1590" s="101" t="s">
        <v>2248</v>
      </c>
      <c r="C1590" s="101" t="s">
        <v>2249</v>
      </c>
      <c r="D1590" s="99" t="s">
        <v>90</v>
      </c>
      <c r="E1590" s="99" t="s">
        <v>59</v>
      </c>
      <c r="F1590" s="101" t="s">
        <v>252</v>
      </c>
      <c r="G1590" s="101" t="s">
        <v>405</v>
      </c>
      <c r="H1590" s="101" t="s">
        <v>396</v>
      </c>
      <c r="I1590" s="100" t="s">
        <v>424</v>
      </c>
      <c r="J1590" s="100" t="s">
        <v>2312</v>
      </c>
      <c r="K1590" s="100" t="s">
        <v>252</v>
      </c>
      <c r="L1590" s="99" t="s">
        <v>142</v>
      </c>
      <c r="M1590" s="101"/>
      <c r="N1590" s="107" t="s">
        <v>2313</v>
      </c>
      <c r="O1590" s="105" t="s">
        <v>2252</v>
      </c>
      <c r="P1590" s="99" t="s">
        <v>515</v>
      </c>
      <c r="Q1590" s="99" t="s">
        <v>198</v>
      </c>
      <c r="R1590" s="101" t="s">
        <v>414</v>
      </c>
      <c r="S1590" s="101" t="s">
        <v>396</v>
      </c>
      <c r="T1590" s="101" t="s">
        <v>396</v>
      </c>
      <c r="U1590" s="100" t="s">
        <v>2263</v>
      </c>
      <c r="V1590" s="100" t="s">
        <v>2264</v>
      </c>
      <c r="W1590" s="101" t="s">
        <v>388</v>
      </c>
      <c r="X1590" s="100" t="s">
        <v>2265</v>
      </c>
      <c r="Y1590" s="101" t="s">
        <v>2314</v>
      </c>
      <c r="Z1590" s="100">
        <v>2007</v>
      </c>
      <c r="AA1590" s="106" t="s">
        <v>2267</v>
      </c>
      <c r="AB1590" s="101" t="s">
        <v>2268</v>
      </c>
      <c r="AC1590" s="101" t="s">
        <v>2315</v>
      </c>
      <c r="AD1590" s="101" t="s">
        <v>182</v>
      </c>
      <c r="AE1590" s="36"/>
    </row>
    <row r="1591" spans="1:31" s="35" customFormat="1" ht="113.25" customHeight="1">
      <c r="A1591" s="100">
        <v>2002</v>
      </c>
      <c r="B1591" s="101" t="s">
        <v>2248</v>
      </c>
      <c r="C1591" s="101" t="s">
        <v>2249</v>
      </c>
      <c r="D1591" s="99" t="s">
        <v>90</v>
      </c>
      <c r="E1591" s="99" t="s">
        <v>59</v>
      </c>
      <c r="F1591" s="101" t="s">
        <v>252</v>
      </c>
      <c r="G1591" s="101" t="s">
        <v>405</v>
      </c>
      <c r="H1591" s="101" t="s">
        <v>396</v>
      </c>
      <c r="I1591" s="100" t="s">
        <v>424</v>
      </c>
      <c r="J1591" s="100" t="s">
        <v>2312</v>
      </c>
      <c r="K1591" s="100" t="s">
        <v>252</v>
      </c>
      <c r="L1591" s="99" t="s">
        <v>140</v>
      </c>
      <c r="M1591" s="101"/>
      <c r="N1591" s="107" t="s">
        <v>2313</v>
      </c>
      <c r="O1591" s="105" t="s">
        <v>2252</v>
      </c>
      <c r="P1591" s="99" t="s">
        <v>515</v>
      </c>
      <c r="Q1591" s="99" t="s">
        <v>198</v>
      </c>
      <c r="R1591" s="101" t="s">
        <v>414</v>
      </c>
      <c r="S1591" s="101" t="s">
        <v>396</v>
      </c>
      <c r="T1591" s="101" t="s">
        <v>396</v>
      </c>
      <c r="U1591" s="100" t="s">
        <v>2263</v>
      </c>
      <c r="V1591" s="100" t="s">
        <v>2264</v>
      </c>
      <c r="W1591" s="101" t="s">
        <v>388</v>
      </c>
      <c r="X1591" s="100" t="s">
        <v>2265</v>
      </c>
      <c r="Y1591" s="101" t="s">
        <v>2314</v>
      </c>
      <c r="Z1591" s="100">
        <v>2007</v>
      </c>
      <c r="AA1591" s="106" t="s">
        <v>2267</v>
      </c>
      <c r="AB1591" s="101" t="s">
        <v>2268</v>
      </c>
      <c r="AC1591" s="101" t="s">
        <v>2315</v>
      </c>
      <c r="AD1591" s="101" t="s">
        <v>182</v>
      </c>
      <c r="AE1591" s="36"/>
    </row>
    <row r="1592" spans="1:31" s="35" customFormat="1" ht="113.25" customHeight="1">
      <c r="A1592" s="100">
        <v>2002</v>
      </c>
      <c r="B1592" s="101" t="s">
        <v>2248</v>
      </c>
      <c r="C1592" s="101" t="s">
        <v>2249</v>
      </c>
      <c r="D1592" s="99" t="s">
        <v>90</v>
      </c>
      <c r="E1592" s="99" t="s">
        <v>59</v>
      </c>
      <c r="F1592" s="101" t="s">
        <v>252</v>
      </c>
      <c r="G1592" s="101" t="s">
        <v>405</v>
      </c>
      <c r="H1592" s="101" t="s">
        <v>396</v>
      </c>
      <c r="I1592" s="100" t="s">
        <v>424</v>
      </c>
      <c r="J1592" s="100" t="s">
        <v>2316</v>
      </c>
      <c r="K1592" s="100" t="s">
        <v>252</v>
      </c>
      <c r="L1592" s="99" t="s">
        <v>173</v>
      </c>
      <c r="M1592" s="101"/>
      <c r="N1592" s="99" t="s">
        <v>2317</v>
      </c>
      <c r="O1592" s="105" t="s">
        <v>2252</v>
      </c>
      <c r="P1592" s="99" t="s">
        <v>515</v>
      </c>
      <c r="Q1592" s="99" t="s">
        <v>197</v>
      </c>
      <c r="R1592" s="101" t="s">
        <v>414</v>
      </c>
      <c r="S1592" s="101" t="s">
        <v>396</v>
      </c>
      <c r="T1592" s="101" t="s">
        <v>396</v>
      </c>
      <c r="U1592" s="100" t="s">
        <v>2263</v>
      </c>
      <c r="V1592" s="100" t="s">
        <v>2264</v>
      </c>
      <c r="W1592" s="101" t="s">
        <v>388</v>
      </c>
      <c r="X1592" s="100" t="s">
        <v>2265</v>
      </c>
      <c r="Y1592" s="101" t="s">
        <v>2314</v>
      </c>
      <c r="Z1592" s="100">
        <v>2007</v>
      </c>
      <c r="AA1592" s="106" t="s">
        <v>2267</v>
      </c>
      <c r="AB1592" s="101" t="s">
        <v>2268</v>
      </c>
      <c r="AC1592" s="101" t="s">
        <v>2318</v>
      </c>
      <c r="AD1592" s="101" t="s">
        <v>182</v>
      </c>
      <c r="AE1592" s="36"/>
    </row>
    <row r="1593" spans="1:31" s="35" customFormat="1" ht="127.5" customHeight="1">
      <c r="A1593" s="100">
        <v>2003</v>
      </c>
      <c r="B1593" s="101" t="s">
        <v>2248</v>
      </c>
      <c r="C1593" s="101" t="s">
        <v>2249</v>
      </c>
      <c r="D1593" s="99" t="s">
        <v>90</v>
      </c>
      <c r="E1593" s="99" t="s">
        <v>59</v>
      </c>
      <c r="F1593" s="100" t="s">
        <v>2319</v>
      </c>
      <c r="G1593" s="101" t="s">
        <v>405</v>
      </c>
      <c r="H1593" s="101" t="s">
        <v>396</v>
      </c>
      <c r="I1593" s="100" t="s">
        <v>2320</v>
      </c>
      <c r="J1593" s="100" t="s">
        <v>2250</v>
      </c>
      <c r="K1593" s="101" t="s">
        <v>252</v>
      </c>
      <c r="L1593" s="99"/>
      <c r="M1593" s="101" t="s">
        <v>175</v>
      </c>
      <c r="N1593" s="107" t="s">
        <v>2251</v>
      </c>
      <c r="O1593" s="105" t="s">
        <v>2252</v>
      </c>
      <c r="P1593" s="99" t="s">
        <v>515</v>
      </c>
      <c r="Q1593" s="99" t="s">
        <v>255</v>
      </c>
      <c r="R1593" s="101" t="s">
        <v>396</v>
      </c>
      <c r="S1593" s="100" t="s">
        <v>396</v>
      </c>
      <c r="T1593" s="101" t="s">
        <v>396</v>
      </c>
      <c r="U1593" s="101" t="s">
        <v>2321</v>
      </c>
      <c r="V1593" s="101" t="s">
        <v>14</v>
      </c>
      <c r="W1593" s="101" t="s">
        <v>388</v>
      </c>
      <c r="X1593" s="100" t="s">
        <v>2322</v>
      </c>
      <c r="Y1593" s="101" t="s">
        <v>2323</v>
      </c>
      <c r="Z1593" s="100">
        <v>2009</v>
      </c>
      <c r="AA1593" s="108" t="s">
        <v>2324</v>
      </c>
      <c r="AB1593" s="100" t="s">
        <v>2325</v>
      </c>
      <c r="AC1593" s="101" t="s">
        <v>2326</v>
      </c>
      <c r="AD1593" s="101" t="s">
        <v>182</v>
      </c>
      <c r="AE1593" s="36"/>
    </row>
    <row r="1594" spans="1:31" s="36" customFormat="1" ht="120.75" customHeight="1">
      <c r="A1594" s="100">
        <v>2003</v>
      </c>
      <c r="B1594" s="101" t="s">
        <v>2248</v>
      </c>
      <c r="C1594" s="101" t="s">
        <v>2249</v>
      </c>
      <c r="D1594" s="99" t="s">
        <v>90</v>
      </c>
      <c r="E1594" s="99" t="s">
        <v>59</v>
      </c>
      <c r="F1594" s="100" t="s">
        <v>2319</v>
      </c>
      <c r="G1594" s="101" t="s">
        <v>405</v>
      </c>
      <c r="H1594" s="101" t="s">
        <v>396</v>
      </c>
      <c r="I1594" s="100" t="s">
        <v>1757</v>
      </c>
      <c r="J1594" s="101" t="s">
        <v>2327</v>
      </c>
      <c r="K1594" s="101" t="s">
        <v>252</v>
      </c>
      <c r="L1594" s="99"/>
      <c r="M1594" s="101" t="s">
        <v>175</v>
      </c>
      <c r="N1594" s="107" t="s">
        <v>2251</v>
      </c>
      <c r="O1594" s="105" t="s">
        <v>2252</v>
      </c>
      <c r="P1594" s="99" t="s">
        <v>515</v>
      </c>
      <c r="Q1594" s="99" t="s">
        <v>255</v>
      </c>
      <c r="R1594" s="101" t="s">
        <v>396</v>
      </c>
      <c r="S1594" s="100" t="s">
        <v>396</v>
      </c>
      <c r="T1594" s="101" t="s">
        <v>396</v>
      </c>
      <c r="U1594" s="101" t="s">
        <v>2321</v>
      </c>
      <c r="V1594" s="101" t="s">
        <v>14</v>
      </c>
      <c r="W1594" s="101" t="s">
        <v>388</v>
      </c>
      <c r="X1594" s="100" t="s">
        <v>2322</v>
      </c>
      <c r="Y1594" s="101" t="s">
        <v>2323</v>
      </c>
      <c r="Z1594" s="100">
        <v>2009</v>
      </c>
      <c r="AA1594" s="108" t="s">
        <v>2324</v>
      </c>
      <c r="AB1594" s="100" t="s">
        <v>2325</v>
      </c>
      <c r="AC1594" s="101" t="s">
        <v>2326</v>
      </c>
      <c r="AD1594" s="101" t="s">
        <v>182</v>
      </c>
      <c r="AE1594" s="29"/>
    </row>
    <row r="1595" spans="1:31" s="36" customFormat="1" ht="120.75" customHeight="1">
      <c r="A1595" s="100">
        <v>2004</v>
      </c>
      <c r="B1595" s="101" t="s">
        <v>2248</v>
      </c>
      <c r="C1595" s="101" t="s">
        <v>2249</v>
      </c>
      <c r="D1595" s="99" t="s">
        <v>90</v>
      </c>
      <c r="E1595" s="99" t="s">
        <v>59</v>
      </c>
      <c r="F1595" s="100" t="s">
        <v>2328</v>
      </c>
      <c r="G1595" s="101" t="s">
        <v>405</v>
      </c>
      <c r="H1595" s="109" t="s">
        <v>2329</v>
      </c>
      <c r="I1595" s="100" t="s">
        <v>1757</v>
      </c>
      <c r="J1595" s="101" t="s">
        <v>2330</v>
      </c>
      <c r="K1595" s="101" t="s">
        <v>252</v>
      </c>
      <c r="L1595" s="99" t="s">
        <v>140</v>
      </c>
      <c r="M1595" s="101"/>
      <c r="N1595" s="107" t="s">
        <v>2313</v>
      </c>
      <c r="O1595" s="110" t="s">
        <v>2331</v>
      </c>
      <c r="P1595" s="99" t="s">
        <v>515</v>
      </c>
      <c r="Q1595" s="99" t="s">
        <v>198</v>
      </c>
      <c r="R1595" s="101" t="s">
        <v>396</v>
      </c>
      <c r="S1595" s="100" t="s">
        <v>396</v>
      </c>
      <c r="T1595" s="101" t="s">
        <v>453</v>
      </c>
      <c r="U1595" s="101" t="s">
        <v>2332</v>
      </c>
      <c r="V1595" s="101" t="s">
        <v>14</v>
      </c>
      <c r="W1595" s="101" t="s">
        <v>388</v>
      </c>
      <c r="X1595" s="100" t="s">
        <v>2333</v>
      </c>
      <c r="Y1595" s="101" t="s">
        <v>2334</v>
      </c>
      <c r="Z1595" s="100">
        <v>2013</v>
      </c>
      <c r="AA1595" s="108" t="s">
        <v>2335</v>
      </c>
      <c r="AB1595" s="101" t="s">
        <v>2336</v>
      </c>
      <c r="AC1595" s="101" t="s">
        <v>2337</v>
      </c>
      <c r="AD1595" s="101" t="s">
        <v>182</v>
      </c>
      <c r="AE1595" s="29"/>
    </row>
    <row r="1596" spans="1:31" s="36" customFormat="1" ht="120.75" customHeight="1">
      <c r="A1596" s="100">
        <v>2005</v>
      </c>
      <c r="B1596" s="101" t="s">
        <v>2248</v>
      </c>
      <c r="C1596" s="101" t="s">
        <v>2249</v>
      </c>
      <c r="D1596" s="99" t="s">
        <v>90</v>
      </c>
      <c r="E1596" s="99" t="s">
        <v>59</v>
      </c>
      <c r="F1596" s="100" t="s">
        <v>252</v>
      </c>
      <c r="G1596" s="101" t="s">
        <v>405</v>
      </c>
      <c r="H1596" s="101" t="s">
        <v>2338</v>
      </c>
      <c r="I1596" s="100" t="s">
        <v>1757</v>
      </c>
      <c r="J1596" s="101" t="s">
        <v>1498</v>
      </c>
      <c r="K1596" s="101" t="s">
        <v>252</v>
      </c>
      <c r="L1596" s="99" t="s">
        <v>140</v>
      </c>
      <c r="M1596" s="101"/>
      <c r="N1596" s="107" t="s">
        <v>2313</v>
      </c>
      <c r="O1596" s="110" t="s">
        <v>2339</v>
      </c>
      <c r="P1596" s="99" t="s">
        <v>515</v>
      </c>
      <c r="Q1596" s="99" t="s">
        <v>198</v>
      </c>
      <c r="R1596" s="101" t="s">
        <v>396</v>
      </c>
      <c r="S1596" s="100" t="s">
        <v>396</v>
      </c>
      <c r="T1596" s="101" t="s">
        <v>453</v>
      </c>
      <c r="U1596" s="101" t="s">
        <v>2340</v>
      </c>
      <c r="V1596" s="101" t="s">
        <v>14</v>
      </c>
      <c r="W1596" s="101" t="s">
        <v>388</v>
      </c>
      <c r="X1596" s="100" t="s">
        <v>2341</v>
      </c>
      <c r="Y1596" s="101" t="s">
        <v>2342</v>
      </c>
      <c r="Z1596" s="100">
        <v>2006</v>
      </c>
      <c r="AA1596" s="108" t="s">
        <v>2343</v>
      </c>
      <c r="AB1596" s="101" t="s">
        <v>2344</v>
      </c>
      <c r="AC1596" s="100" t="s">
        <v>2345</v>
      </c>
      <c r="AD1596" s="101" t="s">
        <v>182</v>
      </c>
      <c r="AE1596" s="29"/>
    </row>
    <row r="1597" spans="1:31" s="36" customFormat="1" ht="72">
      <c r="A1597" s="100">
        <v>2006</v>
      </c>
      <c r="B1597" s="101" t="s">
        <v>2248</v>
      </c>
      <c r="C1597" s="101" t="s">
        <v>2249</v>
      </c>
      <c r="D1597" s="99" t="s">
        <v>90</v>
      </c>
      <c r="E1597" s="99" t="s">
        <v>59</v>
      </c>
      <c r="F1597" s="107" t="s">
        <v>2346</v>
      </c>
      <c r="G1597" s="101" t="s">
        <v>405</v>
      </c>
      <c r="H1597" s="101" t="s">
        <v>2347</v>
      </c>
      <c r="I1597" s="100" t="s">
        <v>2348</v>
      </c>
      <c r="J1597" s="100" t="s">
        <v>2349</v>
      </c>
      <c r="K1597" s="101" t="s">
        <v>252</v>
      </c>
      <c r="L1597" s="99"/>
      <c r="M1597" s="101" t="s">
        <v>256</v>
      </c>
      <c r="N1597" s="107" t="s">
        <v>2350</v>
      </c>
      <c r="O1597" s="107" t="s">
        <v>2351</v>
      </c>
      <c r="P1597" s="99" t="s">
        <v>515</v>
      </c>
      <c r="Q1597" s="99" t="s">
        <v>198</v>
      </c>
      <c r="R1597" s="101" t="s">
        <v>414</v>
      </c>
      <c r="S1597" s="100" t="s">
        <v>396</v>
      </c>
      <c r="T1597" s="101" t="s">
        <v>453</v>
      </c>
      <c r="U1597" s="100" t="s">
        <v>2352</v>
      </c>
      <c r="V1597" s="101" t="s">
        <v>14</v>
      </c>
      <c r="W1597" s="101" t="s">
        <v>388</v>
      </c>
      <c r="X1597" s="100" t="s">
        <v>2353</v>
      </c>
      <c r="Y1597" s="101" t="s">
        <v>2354</v>
      </c>
      <c r="Z1597" s="100">
        <v>2012</v>
      </c>
      <c r="AA1597" s="108" t="s">
        <v>2355</v>
      </c>
      <c r="AB1597" s="107" t="s">
        <v>2356</v>
      </c>
      <c r="AC1597" s="107" t="s">
        <v>2357</v>
      </c>
      <c r="AD1597" s="101" t="s">
        <v>182</v>
      </c>
      <c r="AE1597" s="29"/>
    </row>
    <row r="1598" spans="1:31" s="36" customFormat="1" ht="72">
      <c r="A1598" s="100">
        <v>2007</v>
      </c>
      <c r="B1598" s="101" t="s">
        <v>2248</v>
      </c>
      <c r="C1598" s="101" t="s">
        <v>2249</v>
      </c>
      <c r="D1598" s="99" t="s">
        <v>90</v>
      </c>
      <c r="E1598" s="99" t="s">
        <v>59</v>
      </c>
      <c r="F1598" s="107" t="s">
        <v>2358</v>
      </c>
      <c r="G1598" s="101" t="s">
        <v>405</v>
      </c>
      <c r="H1598" s="101" t="s">
        <v>396</v>
      </c>
      <c r="I1598" s="100" t="s">
        <v>1757</v>
      </c>
      <c r="J1598" s="100" t="s">
        <v>2359</v>
      </c>
      <c r="K1598" s="101" t="s">
        <v>252</v>
      </c>
      <c r="L1598" s="99"/>
      <c r="M1598" s="101" t="s">
        <v>256</v>
      </c>
      <c r="N1598" s="107" t="s">
        <v>2350</v>
      </c>
      <c r="O1598" s="107" t="s">
        <v>2360</v>
      </c>
      <c r="P1598" s="99" t="s">
        <v>515</v>
      </c>
      <c r="Q1598" s="99" t="s">
        <v>198</v>
      </c>
      <c r="R1598" s="101" t="s">
        <v>378</v>
      </c>
      <c r="S1598" s="100" t="s">
        <v>396</v>
      </c>
      <c r="T1598" s="101" t="s">
        <v>507</v>
      </c>
      <c r="U1598" s="100" t="s">
        <v>2361</v>
      </c>
      <c r="V1598" s="101" t="s">
        <v>14</v>
      </c>
      <c r="W1598" s="101" t="s">
        <v>388</v>
      </c>
      <c r="X1598" s="100" t="s">
        <v>2362</v>
      </c>
      <c r="Y1598" s="101" t="s">
        <v>2363</v>
      </c>
      <c r="Z1598" s="100">
        <v>2004</v>
      </c>
      <c r="AA1598" s="108" t="s">
        <v>2364</v>
      </c>
      <c r="AB1598" s="107" t="s">
        <v>2365</v>
      </c>
      <c r="AC1598" s="107" t="s">
        <v>2366</v>
      </c>
      <c r="AD1598" s="101" t="s">
        <v>182</v>
      </c>
      <c r="AE1598" s="29"/>
    </row>
    <row r="1599" spans="1:31" s="36" customFormat="1" ht="60">
      <c r="A1599" s="100">
        <v>2008</v>
      </c>
      <c r="B1599" s="101" t="s">
        <v>2248</v>
      </c>
      <c r="C1599" s="101" t="s">
        <v>2249</v>
      </c>
      <c r="D1599" s="99" t="s">
        <v>90</v>
      </c>
      <c r="E1599" s="99" t="s">
        <v>59</v>
      </c>
      <c r="F1599" s="107" t="s">
        <v>396</v>
      </c>
      <c r="G1599" s="101" t="s">
        <v>405</v>
      </c>
      <c r="H1599" s="101" t="s">
        <v>396</v>
      </c>
      <c r="I1599" s="100" t="s">
        <v>2367</v>
      </c>
      <c r="J1599" s="100" t="s">
        <v>2368</v>
      </c>
      <c r="K1599" s="101" t="s">
        <v>252</v>
      </c>
      <c r="L1599" s="99"/>
      <c r="M1599" s="101" t="s">
        <v>256</v>
      </c>
      <c r="N1599" s="107" t="s">
        <v>2350</v>
      </c>
      <c r="O1599" s="107" t="s">
        <v>2351</v>
      </c>
      <c r="P1599" s="99" t="s">
        <v>515</v>
      </c>
      <c r="Q1599" s="99" t="s">
        <v>198</v>
      </c>
      <c r="R1599" s="101" t="s">
        <v>378</v>
      </c>
      <c r="S1599" s="100" t="s">
        <v>396</v>
      </c>
      <c r="T1599" s="101" t="s">
        <v>396</v>
      </c>
      <c r="U1599" s="100" t="s">
        <v>1699</v>
      </c>
      <c r="V1599" s="101" t="s">
        <v>14</v>
      </c>
      <c r="W1599" s="101" t="s">
        <v>388</v>
      </c>
      <c r="X1599" s="100" t="s">
        <v>2369</v>
      </c>
      <c r="Y1599" s="101" t="s">
        <v>2370</v>
      </c>
      <c r="Z1599" s="100">
        <v>2013</v>
      </c>
      <c r="AA1599" s="108" t="s">
        <v>2371</v>
      </c>
      <c r="AB1599" s="107" t="s">
        <v>2372</v>
      </c>
      <c r="AC1599" s="107" t="s">
        <v>2373</v>
      </c>
      <c r="AD1599" s="101" t="s">
        <v>182</v>
      </c>
      <c r="AE1599" s="29"/>
    </row>
    <row r="1600" spans="1:31" s="36" customFormat="1" ht="36">
      <c r="A1600" s="100">
        <v>2009</v>
      </c>
      <c r="B1600" s="101" t="s">
        <v>2248</v>
      </c>
      <c r="C1600" s="101" t="s">
        <v>2249</v>
      </c>
      <c r="D1600" s="99" t="s">
        <v>90</v>
      </c>
      <c r="E1600" s="99" t="s">
        <v>59</v>
      </c>
      <c r="F1600" s="107" t="s">
        <v>396</v>
      </c>
      <c r="G1600" s="101" t="s">
        <v>405</v>
      </c>
      <c r="H1600" s="101" t="s">
        <v>396</v>
      </c>
      <c r="I1600" s="100" t="s">
        <v>2374</v>
      </c>
      <c r="J1600" s="100" t="s">
        <v>2368</v>
      </c>
      <c r="K1600" s="101" t="s">
        <v>252</v>
      </c>
      <c r="L1600" s="99"/>
      <c r="M1600" s="101" t="s">
        <v>256</v>
      </c>
      <c r="N1600" s="107" t="s">
        <v>2350</v>
      </c>
      <c r="O1600" s="107" t="s">
        <v>2252</v>
      </c>
      <c r="P1600" s="99" t="s">
        <v>515</v>
      </c>
      <c r="Q1600" s="99" t="s">
        <v>198</v>
      </c>
      <c r="R1600" s="101" t="s">
        <v>396</v>
      </c>
      <c r="S1600" s="100" t="s">
        <v>396</v>
      </c>
      <c r="T1600" s="101" t="s">
        <v>396</v>
      </c>
      <c r="U1600" s="100" t="s">
        <v>1699</v>
      </c>
      <c r="V1600" s="101" t="s">
        <v>14</v>
      </c>
      <c r="W1600" s="101" t="s">
        <v>388</v>
      </c>
      <c r="X1600" s="100" t="s">
        <v>2375</v>
      </c>
      <c r="Y1600" s="101" t="s">
        <v>2376</v>
      </c>
      <c r="Z1600" s="100">
        <v>2010</v>
      </c>
      <c r="AA1600" s="108" t="s">
        <v>2377</v>
      </c>
      <c r="AB1600" s="107" t="s">
        <v>2378</v>
      </c>
      <c r="AC1600" s="107" t="s">
        <v>2373</v>
      </c>
      <c r="AD1600" s="101" t="s">
        <v>182</v>
      </c>
      <c r="AE1600" s="29"/>
    </row>
    <row r="1601" spans="1:31" s="36" customFormat="1">
      <c r="A1601" s="100">
        <v>2001</v>
      </c>
      <c r="B1601" s="101" t="s">
        <v>2248</v>
      </c>
      <c r="C1601" s="101" t="s">
        <v>2249</v>
      </c>
      <c r="D1601" s="99" t="s">
        <v>89</v>
      </c>
      <c r="E1601" s="99" t="s">
        <v>23</v>
      </c>
      <c r="F1601" s="107" t="s">
        <v>396</v>
      </c>
      <c r="G1601" s="101" t="s">
        <v>405</v>
      </c>
      <c r="H1601" s="101" t="s">
        <v>396</v>
      </c>
      <c r="I1601" s="100" t="s">
        <v>424</v>
      </c>
      <c r="J1601" s="100" t="s">
        <v>2368</v>
      </c>
      <c r="K1601" s="101" t="s">
        <v>252</v>
      </c>
      <c r="L1601" s="99"/>
      <c r="M1601" s="101" t="s">
        <v>331</v>
      </c>
      <c r="N1601" s="107" t="s">
        <v>2379</v>
      </c>
      <c r="O1601" s="107" t="s">
        <v>2252</v>
      </c>
      <c r="P1601" s="99" t="s">
        <v>193</v>
      </c>
      <c r="Q1601" s="99" t="s">
        <v>396</v>
      </c>
      <c r="R1601" s="101" t="s">
        <v>378</v>
      </c>
      <c r="S1601" s="100" t="s">
        <v>396</v>
      </c>
      <c r="T1601" s="101" t="s">
        <v>396</v>
      </c>
      <c r="U1601" s="100" t="s">
        <v>2253</v>
      </c>
      <c r="V1601" s="101" t="s">
        <v>406</v>
      </c>
      <c r="W1601" s="101" t="s">
        <v>388</v>
      </c>
      <c r="X1601" s="100" t="s">
        <v>2380</v>
      </c>
      <c r="Y1601" s="101" t="s">
        <v>2255</v>
      </c>
      <c r="Z1601" s="100">
        <v>2014</v>
      </c>
      <c r="AA1601" s="108" t="s">
        <v>2381</v>
      </c>
      <c r="AB1601" s="107" t="s">
        <v>2382</v>
      </c>
      <c r="AC1601" s="107" t="s">
        <v>2383</v>
      </c>
      <c r="AD1601" s="101" t="s">
        <v>182</v>
      </c>
      <c r="AE1601" s="29"/>
    </row>
    <row r="1602" spans="1:31" s="36" customFormat="1">
      <c r="A1602" s="100">
        <v>2001</v>
      </c>
      <c r="B1602" s="101" t="s">
        <v>2248</v>
      </c>
      <c r="C1602" s="101" t="s">
        <v>2249</v>
      </c>
      <c r="D1602" s="99" t="s">
        <v>89</v>
      </c>
      <c r="E1602" s="99" t="s">
        <v>23</v>
      </c>
      <c r="F1602" s="100" t="s">
        <v>396</v>
      </c>
      <c r="G1602" s="101" t="s">
        <v>405</v>
      </c>
      <c r="H1602" s="101" t="s">
        <v>396</v>
      </c>
      <c r="I1602" s="100" t="s">
        <v>424</v>
      </c>
      <c r="J1602" s="100" t="s">
        <v>2368</v>
      </c>
      <c r="K1602" s="101" t="s">
        <v>252</v>
      </c>
      <c r="L1602" s="99"/>
      <c r="M1602" s="101" t="s">
        <v>179</v>
      </c>
      <c r="N1602" s="107" t="s">
        <v>2384</v>
      </c>
      <c r="O1602" s="107" t="s">
        <v>2252</v>
      </c>
      <c r="P1602" s="99" t="s">
        <v>193</v>
      </c>
      <c r="Q1602" s="99" t="s">
        <v>396</v>
      </c>
      <c r="R1602" s="101" t="s">
        <v>378</v>
      </c>
      <c r="S1602" s="100" t="s">
        <v>396</v>
      </c>
      <c r="T1602" s="101" t="s">
        <v>396</v>
      </c>
      <c r="U1602" s="100" t="s">
        <v>2253</v>
      </c>
      <c r="V1602" s="101" t="s">
        <v>406</v>
      </c>
      <c r="W1602" s="101" t="s">
        <v>388</v>
      </c>
      <c r="X1602" s="100" t="s">
        <v>2380</v>
      </c>
      <c r="Y1602" s="101" t="s">
        <v>2255</v>
      </c>
      <c r="Z1602" s="100">
        <v>2014</v>
      </c>
      <c r="AA1602" s="108" t="s">
        <v>2381</v>
      </c>
      <c r="AB1602" s="107" t="s">
        <v>2382</v>
      </c>
      <c r="AC1602" s="107" t="s">
        <v>2385</v>
      </c>
      <c r="AD1602" s="101" t="s">
        <v>182</v>
      </c>
      <c r="AE1602" s="29"/>
    </row>
    <row r="1603" spans="1:31" s="36" customFormat="1">
      <c r="A1603" s="100">
        <v>2001</v>
      </c>
      <c r="B1603" s="101" t="s">
        <v>2248</v>
      </c>
      <c r="C1603" s="101" t="s">
        <v>2249</v>
      </c>
      <c r="D1603" s="99" t="s">
        <v>101</v>
      </c>
      <c r="E1603" s="99" t="s">
        <v>33</v>
      </c>
      <c r="F1603" s="100" t="s">
        <v>396</v>
      </c>
      <c r="G1603" s="101" t="s">
        <v>405</v>
      </c>
      <c r="H1603" s="101" t="s">
        <v>396</v>
      </c>
      <c r="I1603" s="100" t="s">
        <v>424</v>
      </c>
      <c r="J1603" s="100" t="s">
        <v>2368</v>
      </c>
      <c r="K1603" s="101" t="s">
        <v>252</v>
      </c>
      <c r="L1603" s="99"/>
      <c r="M1603" s="101" t="s">
        <v>260</v>
      </c>
      <c r="N1603" s="107" t="s">
        <v>2386</v>
      </c>
      <c r="O1603" s="107" t="s">
        <v>2252</v>
      </c>
      <c r="P1603" s="99" t="s">
        <v>193</v>
      </c>
      <c r="Q1603" s="99" t="s">
        <v>396</v>
      </c>
      <c r="R1603" s="101" t="s">
        <v>378</v>
      </c>
      <c r="S1603" s="100" t="s">
        <v>396</v>
      </c>
      <c r="T1603" s="101" t="s">
        <v>396</v>
      </c>
      <c r="U1603" s="100" t="s">
        <v>2253</v>
      </c>
      <c r="V1603" s="101" t="s">
        <v>406</v>
      </c>
      <c r="W1603" s="101" t="s">
        <v>388</v>
      </c>
      <c r="X1603" s="100" t="s">
        <v>2380</v>
      </c>
      <c r="Y1603" s="101" t="s">
        <v>2255</v>
      </c>
      <c r="Z1603" s="100">
        <v>2014</v>
      </c>
      <c r="AA1603" s="108" t="s">
        <v>2381</v>
      </c>
      <c r="AB1603" s="107" t="s">
        <v>2382</v>
      </c>
      <c r="AC1603" s="107" t="s">
        <v>2387</v>
      </c>
      <c r="AD1603" s="101" t="s">
        <v>182</v>
      </c>
      <c r="AE1603" s="29"/>
    </row>
    <row r="1604" spans="1:31" s="36" customFormat="1">
      <c r="A1604" s="100">
        <v>2001</v>
      </c>
      <c r="B1604" s="101" t="s">
        <v>2248</v>
      </c>
      <c r="C1604" s="101" t="s">
        <v>2249</v>
      </c>
      <c r="D1604" s="99" t="s">
        <v>101</v>
      </c>
      <c r="E1604" s="99" t="s">
        <v>33</v>
      </c>
      <c r="F1604" s="100" t="s">
        <v>396</v>
      </c>
      <c r="G1604" s="101" t="s">
        <v>405</v>
      </c>
      <c r="H1604" s="101" t="s">
        <v>396</v>
      </c>
      <c r="I1604" s="100" t="s">
        <v>424</v>
      </c>
      <c r="J1604" s="100" t="s">
        <v>2368</v>
      </c>
      <c r="K1604" s="101" t="s">
        <v>252</v>
      </c>
      <c r="L1604" s="99"/>
      <c r="M1604" s="101" t="s">
        <v>346</v>
      </c>
      <c r="N1604" s="107" t="s">
        <v>2388</v>
      </c>
      <c r="O1604" s="107" t="s">
        <v>2252</v>
      </c>
      <c r="P1604" s="99" t="s">
        <v>193</v>
      </c>
      <c r="Q1604" s="99" t="s">
        <v>396</v>
      </c>
      <c r="R1604" s="101" t="s">
        <v>378</v>
      </c>
      <c r="S1604" s="100" t="s">
        <v>396</v>
      </c>
      <c r="T1604" s="101" t="s">
        <v>396</v>
      </c>
      <c r="U1604" s="100" t="s">
        <v>2253</v>
      </c>
      <c r="V1604" s="101" t="s">
        <v>406</v>
      </c>
      <c r="W1604" s="101" t="s">
        <v>388</v>
      </c>
      <c r="X1604" s="100" t="s">
        <v>2380</v>
      </c>
      <c r="Y1604" s="101" t="s">
        <v>2255</v>
      </c>
      <c r="Z1604" s="100">
        <v>2014</v>
      </c>
      <c r="AA1604" s="108" t="s">
        <v>2381</v>
      </c>
      <c r="AB1604" s="107" t="s">
        <v>2382</v>
      </c>
      <c r="AC1604" s="107" t="s">
        <v>2389</v>
      </c>
      <c r="AD1604" s="101" t="s">
        <v>182</v>
      </c>
      <c r="AE1604" s="29"/>
    </row>
    <row r="1605" spans="1:31" s="36" customFormat="1">
      <c r="A1605" s="100">
        <v>2001</v>
      </c>
      <c r="B1605" s="101" t="s">
        <v>2248</v>
      </c>
      <c r="C1605" s="101" t="s">
        <v>2249</v>
      </c>
      <c r="D1605" s="99" t="s">
        <v>93</v>
      </c>
      <c r="E1605" s="99" t="s">
        <v>26</v>
      </c>
      <c r="F1605" s="100" t="s">
        <v>396</v>
      </c>
      <c r="G1605" s="101" t="s">
        <v>405</v>
      </c>
      <c r="H1605" s="101" t="s">
        <v>396</v>
      </c>
      <c r="I1605" s="100" t="s">
        <v>424</v>
      </c>
      <c r="J1605" s="100" t="s">
        <v>2368</v>
      </c>
      <c r="K1605" s="101" t="s">
        <v>252</v>
      </c>
      <c r="L1605" s="99"/>
      <c r="M1605" s="101" t="s">
        <v>331</v>
      </c>
      <c r="N1605" s="107" t="s">
        <v>2390</v>
      </c>
      <c r="O1605" s="107" t="s">
        <v>2252</v>
      </c>
      <c r="P1605" s="99" t="s">
        <v>193</v>
      </c>
      <c r="Q1605" s="99" t="s">
        <v>396</v>
      </c>
      <c r="R1605" s="101" t="s">
        <v>378</v>
      </c>
      <c r="S1605" s="100" t="s">
        <v>396</v>
      </c>
      <c r="T1605" s="101" t="s">
        <v>396</v>
      </c>
      <c r="U1605" s="100" t="s">
        <v>2253</v>
      </c>
      <c r="V1605" s="101" t="s">
        <v>406</v>
      </c>
      <c r="W1605" s="101" t="s">
        <v>388</v>
      </c>
      <c r="X1605" s="100" t="s">
        <v>2380</v>
      </c>
      <c r="Y1605" s="101" t="s">
        <v>2391</v>
      </c>
      <c r="Z1605" s="100">
        <v>2014</v>
      </c>
      <c r="AA1605" s="108" t="s">
        <v>2392</v>
      </c>
      <c r="AB1605" s="107" t="s">
        <v>2382</v>
      </c>
      <c r="AC1605" s="107" t="s">
        <v>2393</v>
      </c>
      <c r="AD1605" s="101" t="s">
        <v>182</v>
      </c>
      <c r="AE1605" s="29"/>
    </row>
    <row r="1606" spans="1:31" s="36" customFormat="1">
      <c r="A1606" s="100">
        <v>2001</v>
      </c>
      <c r="B1606" s="101" t="s">
        <v>2248</v>
      </c>
      <c r="C1606" s="101" t="s">
        <v>2249</v>
      </c>
      <c r="D1606" s="99" t="s">
        <v>98</v>
      </c>
      <c r="E1606" s="99" t="s">
        <v>30</v>
      </c>
      <c r="F1606" s="100" t="s">
        <v>396</v>
      </c>
      <c r="G1606" s="101" t="s">
        <v>405</v>
      </c>
      <c r="H1606" s="101" t="s">
        <v>396</v>
      </c>
      <c r="I1606" s="100" t="s">
        <v>424</v>
      </c>
      <c r="J1606" s="100" t="s">
        <v>2368</v>
      </c>
      <c r="K1606" s="101" t="s">
        <v>252</v>
      </c>
      <c r="L1606" s="99"/>
      <c r="M1606" s="101" t="s">
        <v>331</v>
      </c>
      <c r="N1606" s="107" t="s">
        <v>2390</v>
      </c>
      <c r="O1606" s="107" t="s">
        <v>2252</v>
      </c>
      <c r="P1606" s="99" t="s">
        <v>193</v>
      </c>
      <c r="Q1606" s="99" t="s">
        <v>396</v>
      </c>
      <c r="R1606" s="101" t="s">
        <v>378</v>
      </c>
      <c r="S1606" s="100" t="s">
        <v>396</v>
      </c>
      <c r="T1606" s="101" t="s">
        <v>396</v>
      </c>
      <c r="U1606" s="100" t="s">
        <v>2253</v>
      </c>
      <c r="V1606" s="101" t="s">
        <v>406</v>
      </c>
      <c r="W1606" s="101" t="s">
        <v>388</v>
      </c>
      <c r="X1606" s="100" t="s">
        <v>2380</v>
      </c>
      <c r="Y1606" s="101" t="s">
        <v>2391</v>
      </c>
      <c r="Z1606" s="100">
        <v>2014</v>
      </c>
      <c r="AA1606" s="108" t="s">
        <v>2392</v>
      </c>
      <c r="AB1606" s="107" t="s">
        <v>2382</v>
      </c>
      <c r="AC1606" s="107" t="s">
        <v>2393</v>
      </c>
      <c r="AD1606" s="101" t="s">
        <v>182</v>
      </c>
      <c r="AE1606" s="29"/>
    </row>
    <row r="1607" spans="1:31" s="36" customFormat="1">
      <c r="A1607" s="100">
        <v>2001</v>
      </c>
      <c r="B1607" s="101" t="s">
        <v>2248</v>
      </c>
      <c r="C1607" s="101" t="s">
        <v>2249</v>
      </c>
      <c r="D1607" s="99" t="s">
        <v>98</v>
      </c>
      <c r="E1607" s="99" t="s">
        <v>30</v>
      </c>
      <c r="F1607" s="100" t="s">
        <v>396</v>
      </c>
      <c r="G1607" s="101" t="s">
        <v>405</v>
      </c>
      <c r="H1607" s="101" t="s">
        <v>396</v>
      </c>
      <c r="I1607" s="100" t="s">
        <v>424</v>
      </c>
      <c r="J1607" s="100" t="s">
        <v>2368</v>
      </c>
      <c r="K1607" s="101" t="s">
        <v>252</v>
      </c>
      <c r="L1607" s="99"/>
      <c r="M1607" s="101" t="s">
        <v>275</v>
      </c>
      <c r="N1607" s="107" t="s">
        <v>2394</v>
      </c>
      <c r="O1607" s="107" t="s">
        <v>2252</v>
      </c>
      <c r="P1607" s="99" t="s">
        <v>193</v>
      </c>
      <c r="Q1607" s="99" t="s">
        <v>396</v>
      </c>
      <c r="R1607" s="101" t="s">
        <v>378</v>
      </c>
      <c r="S1607" s="100" t="s">
        <v>396</v>
      </c>
      <c r="T1607" s="101" t="s">
        <v>396</v>
      </c>
      <c r="U1607" s="100" t="s">
        <v>2253</v>
      </c>
      <c r="V1607" s="101" t="s">
        <v>406</v>
      </c>
      <c r="W1607" s="101" t="s">
        <v>388</v>
      </c>
      <c r="X1607" s="100" t="s">
        <v>2395</v>
      </c>
      <c r="Y1607" s="101" t="s">
        <v>2391</v>
      </c>
      <c r="Z1607" s="100">
        <v>2014</v>
      </c>
      <c r="AA1607" s="108" t="s">
        <v>2392</v>
      </c>
      <c r="AB1607" s="107" t="s">
        <v>2382</v>
      </c>
      <c r="AC1607" s="107" t="s">
        <v>2396</v>
      </c>
      <c r="AD1607" s="101" t="s">
        <v>182</v>
      </c>
      <c r="AE1607" s="29"/>
    </row>
    <row r="1608" spans="1:31" s="36" customFormat="1">
      <c r="A1608" s="100">
        <v>2001</v>
      </c>
      <c r="B1608" s="101" t="s">
        <v>2248</v>
      </c>
      <c r="C1608" s="101" t="s">
        <v>2249</v>
      </c>
      <c r="D1608" s="99" t="s">
        <v>107</v>
      </c>
      <c r="E1608" s="99" t="s">
        <v>61</v>
      </c>
      <c r="F1608" s="100" t="s">
        <v>396</v>
      </c>
      <c r="G1608" s="101" t="s">
        <v>405</v>
      </c>
      <c r="H1608" s="101" t="s">
        <v>396</v>
      </c>
      <c r="I1608" s="100" t="s">
        <v>424</v>
      </c>
      <c r="J1608" s="100" t="s">
        <v>2368</v>
      </c>
      <c r="K1608" s="101" t="s">
        <v>252</v>
      </c>
      <c r="L1608" s="99"/>
      <c r="M1608" s="101" t="s">
        <v>275</v>
      </c>
      <c r="N1608" s="107" t="s">
        <v>2394</v>
      </c>
      <c r="O1608" s="107" t="s">
        <v>2252</v>
      </c>
      <c r="P1608" s="99" t="s">
        <v>193</v>
      </c>
      <c r="Q1608" s="99" t="s">
        <v>396</v>
      </c>
      <c r="R1608" s="101" t="s">
        <v>378</v>
      </c>
      <c r="S1608" s="100" t="s">
        <v>396</v>
      </c>
      <c r="T1608" s="101" t="s">
        <v>396</v>
      </c>
      <c r="U1608" s="100" t="s">
        <v>2253</v>
      </c>
      <c r="V1608" s="101" t="s">
        <v>406</v>
      </c>
      <c r="W1608" s="101" t="s">
        <v>388</v>
      </c>
      <c r="X1608" s="100" t="s">
        <v>2395</v>
      </c>
      <c r="Y1608" s="101" t="s">
        <v>2391</v>
      </c>
      <c r="Z1608" s="100">
        <v>2014</v>
      </c>
      <c r="AA1608" s="108" t="s">
        <v>2392</v>
      </c>
      <c r="AB1608" s="107" t="s">
        <v>2382</v>
      </c>
      <c r="AC1608" s="107" t="s">
        <v>2396</v>
      </c>
      <c r="AD1608" s="101" t="s">
        <v>182</v>
      </c>
      <c r="AE1608" s="29"/>
    </row>
    <row r="1609" spans="1:31" s="36" customFormat="1">
      <c r="A1609" s="100">
        <v>2001</v>
      </c>
      <c r="B1609" s="101" t="s">
        <v>2248</v>
      </c>
      <c r="C1609" s="101" t="s">
        <v>2249</v>
      </c>
      <c r="D1609" s="99" t="s">
        <v>93</v>
      </c>
      <c r="E1609" s="99" t="s">
        <v>26</v>
      </c>
      <c r="F1609" s="100" t="s">
        <v>396</v>
      </c>
      <c r="G1609" s="101" t="s">
        <v>405</v>
      </c>
      <c r="H1609" s="101" t="s">
        <v>396</v>
      </c>
      <c r="I1609" s="100" t="s">
        <v>424</v>
      </c>
      <c r="J1609" s="100" t="s">
        <v>2368</v>
      </c>
      <c r="K1609" s="101" t="s">
        <v>252</v>
      </c>
      <c r="L1609" s="99"/>
      <c r="M1609" s="101" t="s">
        <v>275</v>
      </c>
      <c r="N1609" s="107" t="s">
        <v>2394</v>
      </c>
      <c r="O1609" s="107" t="s">
        <v>2252</v>
      </c>
      <c r="P1609" s="99" t="s">
        <v>193</v>
      </c>
      <c r="Q1609" s="99" t="s">
        <v>396</v>
      </c>
      <c r="R1609" s="101" t="s">
        <v>378</v>
      </c>
      <c r="S1609" s="100" t="s">
        <v>396</v>
      </c>
      <c r="T1609" s="101" t="s">
        <v>396</v>
      </c>
      <c r="U1609" s="100" t="s">
        <v>2253</v>
      </c>
      <c r="V1609" s="101" t="s">
        <v>406</v>
      </c>
      <c r="W1609" s="101" t="s">
        <v>388</v>
      </c>
      <c r="X1609" s="100" t="s">
        <v>2395</v>
      </c>
      <c r="Y1609" s="101" t="s">
        <v>2391</v>
      </c>
      <c r="Z1609" s="100">
        <v>2014</v>
      </c>
      <c r="AA1609" s="108" t="s">
        <v>2392</v>
      </c>
      <c r="AB1609" s="107" t="s">
        <v>2382</v>
      </c>
      <c r="AC1609" s="107" t="s">
        <v>2396</v>
      </c>
      <c r="AD1609" s="101" t="s">
        <v>182</v>
      </c>
      <c r="AE1609" s="29"/>
    </row>
    <row r="1610" spans="1:31" s="36" customFormat="1">
      <c r="A1610" s="100">
        <v>2001</v>
      </c>
      <c r="B1610" s="101" t="s">
        <v>2248</v>
      </c>
      <c r="C1610" s="101" t="s">
        <v>2249</v>
      </c>
      <c r="D1610" s="99" t="s">
        <v>106</v>
      </c>
      <c r="E1610" s="99" t="s">
        <v>2397</v>
      </c>
      <c r="F1610" s="100" t="s">
        <v>396</v>
      </c>
      <c r="G1610" s="101" t="s">
        <v>405</v>
      </c>
      <c r="H1610" s="101" t="s">
        <v>396</v>
      </c>
      <c r="I1610" s="100" t="s">
        <v>424</v>
      </c>
      <c r="J1610" s="100" t="s">
        <v>2368</v>
      </c>
      <c r="K1610" s="101" t="s">
        <v>252</v>
      </c>
      <c r="L1610" s="99"/>
      <c r="M1610" s="101" t="s">
        <v>275</v>
      </c>
      <c r="N1610" s="107" t="s">
        <v>2394</v>
      </c>
      <c r="O1610" s="107" t="s">
        <v>2252</v>
      </c>
      <c r="P1610" s="99" t="s">
        <v>193</v>
      </c>
      <c r="Q1610" s="99" t="s">
        <v>396</v>
      </c>
      <c r="R1610" s="101" t="s">
        <v>378</v>
      </c>
      <c r="S1610" s="100" t="s">
        <v>396</v>
      </c>
      <c r="T1610" s="101" t="s">
        <v>396</v>
      </c>
      <c r="U1610" s="100" t="s">
        <v>2253</v>
      </c>
      <c r="V1610" s="101" t="s">
        <v>406</v>
      </c>
      <c r="W1610" s="101" t="s">
        <v>388</v>
      </c>
      <c r="X1610" s="100" t="s">
        <v>2395</v>
      </c>
      <c r="Y1610" s="101" t="s">
        <v>2391</v>
      </c>
      <c r="Z1610" s="100">
        <v>2014</v>
      </c>
      <c r="AA1610" s="108" t="s">
        <v>2392</v>
      </c>
      <c r="AB1610" s="107" t="s">
        <v>2382</v>
      </c>
      <c r="AC1610" s="107" t="s">
        <v>2396</v>
      </c>
      <c r="AD1610" s="101" t="s">
        <v>182</v>
      </c>
    </row>
    <row r="1611" spans="1:31" s="36" customFormat="1">
      <c r="A1611" s="100">
        <v>2001</v>
      </c>
      <c r="B1611" s="101" t="s">
        <v>2248</v>
      </c>
      <c r="C1611" s="101" t="s">
        <v>2249</v>
      </c>
      <c r="D1611" s="99" t="s">
        <v>93</v>
      </c>
      <c r="E1611" s="99" t="s">
        <v>26</v>
      </c>
      <c r="F1611" s="100" t="s">
        <v>396</v>
      </c>
      <c r="G1611" s="101" t="s">
        <v>405</v>
      </c>
      <c r="H1611" s="101" t="s">
        <v>396</v>
      </c>
      <c r="I1611" s="100" t="s">
        <v>424</v>
      </c>
      <c r="J1611" s="100" t="s">
        <v>2368</v>
      </c>
      <c r="K1611" s="101" t="s">
        <v>252</v>
      </c>
      <c r="L1611" s="99"/>
      <c r="M1611" s="101" t="s">
        <v>294</v>
      </c>
      <c r="N1611" s="100" t="s">
        <v>2398</v>
      </c>
      <c r="O1611" s="107" t="s">
        <v>2252</v>
      </c>
      <c r="P1611" s="99" t="s">
        <v>193</v>
      </c>
      <c r="Q1611" s="99" t="s">
        <v>396</v>
      </c>
      <c r="R1611" s="101" t="s">
        <v>378</v>
      </c>
      <c r="S1611" s="100" t="s">
        <v>396</v>
      </c>
      <c r="T1611" s="101" t="s">
        <v>396</v>
      </c>
      <c r="U1611" s="100" t="s">
        <v>2253</v>
      </c>
      <c r="V1611" s="101" t="s">
        <v>406</v>
      </c>
      <c r="W1611" s="101" t="s">
        <v>388</v>
      </c>
      <c r="X1611" s="100" t="s">
        <v>2395</v>
      </c>
      <c r="Y1611" s="101" t="s">
        <v>2391</v>
      </c>
      <c r="Z1611" s="100">
        <v>2014</v>
      </c>
      <c r="AA1611" s="108" t="s">
        <v>2392</v>
      </c>
      <c r="AB1611" s="107" t="s">
        <v>2382</v>
      </c>
      <c r="AC1611" s="107" t="s">
        <v>2399</v>
      </c>
      <c r="AD1611" s="101" t="s">
        <v>182</v>
      </c>
    </row>
    <row r="1612" spans="1:31" s="36" customFormat="1">
      <c r="A1612" s="100">
        <v>2001</v>
      </c>
      <c r="B1612" s="101" t="s">
        <v>2248</v>
      </c>
      <c r="C1612" s="101" t="s">
        <v>2249</v>
      </c>
      <c r="D1612" s="99" t="s">
        <v>93</v>
      </c>
      <c r="E1612" s="99" t="s">
        <v>26</v>
      </c>
      <c r="F1612" s="100" t="s">
        <v>396</v>
      </c>
      <c r="G1612" s="101" t="s">
        <v>405</v>
      </c>
      <c r="H1612" s="101" t="s">
        <v>396</v>
      </c>
      <c r="I1612" s="100" t="s">
        <v>424</v>
      </c>
      <c r="J1612" s="100" t="s">
        <v>2368</v>
      </c>
      <c r="K1612" s="101" t="s">
        <v>252</v>
      </c>
      <c r="L1612" s="99"/>
      <c r="M1612" s="101" t="s">
        <v>179</v>
      </c>
      <c r="N1612" s="100" t="s">
        <v>2400</v>
      </c>
      <c r="O1612" s="107" t="s">
        <v>2252</v>
      </c>
      <c r="P1612" s="99" t="s">
        <v>193</v>
      </c>
      <c r="Q1612" s="99" t="s">
        <v>396</v>
      </c>
      <c r="R1612" s="101" t="s">
        <v>378</v>
      </c>
      <c r="S1612" s="100" t="s">
        <v>396</v>
      </c>
      <c r="T1612" s="101" t="s">
        <v>396</v>
      </c>
      <c r="U1612" s="100" t="s">
        <v>2253</v>
      </c>
      <c r="V1612" s="101" t="s">
        <v>406</v>
      </c>
      <c r="W1612" s="101" t="s">
        <v>388</v>
      </c>
      <c r="X1612" s="100" t="s">
        <v>2395</v>
      </c>
      <c r="Y1612" s="101" t="s">
        <v>2391</v>
      </c>
      <c r="Z1612" s="100">
        <v>2014</v>
      </c>
      <c r="AA1612" s="108" t="s">
        <v>2392</v>
      </c>
      <c r="AB1612" s="107" t="s">
        <v>2382</v>
      </c>
      <c r="AC1612" s="107" t="s">
        <v>2401</v>
      </c>
      <c r="AD1612" s="101" t="s">
        <v>182</v>
      </c>
    </row>
    <row r="1613" spans="1:31" s="36" customFormat="1">
      <c r="A1613" s="100">
        <v>2001</v>
      </c>
      <c r="B1613" s="101" t="s">
        <v>2248</v>
      </c>
      <c r="C1613" s="101" t="s">
        <v>2249</v>
      </c>
      <c r="D1613" s="99" t="s">
        <v>99</v>
      </c>
      <c r="E1613" s="99" t="s">
        <v>31</v>
      </c>
      <c r="F1613" s="100" t="s">
        <v>396</v>
      </c>
      <c r="G1613" s="101" t="s">
        <v>405</v>
      </c>
      <c r="H1613" s="101" t="s">
        <v>396</v>
      </c>
      <c r="I1613" s="100" t="s">
        <v>424</v>
      </c>
      <c r="J1613" s="100" t="s">
        <v>2368</v>
      </c>
      <c r="K1613" s="101" t="s">
        <v>252</v>
      </c>
      <c r="L1613" s="99"/>
      <c r="M1613" s="101" t="s">
        <v>200</v>
      </c>
      <c r="N1613" s="100" t="s">
        <v>2402</v>
      </c>
      <c r="O1613" s="107" t="s">
        <v>2252</v>
      </c>
      <c r="P1613" s="99" t="s">
        <v>193</v>
      </c>
      <c r="Q1613" s="99" t="s">
        <v>396</v>
      </c>
      <c r="R1613" s="101" t="s">
        <v>378</v>
      </c>
      <c r="S1613" s="100" t="s">
        <v>396</v>
      </c>
      <c r="T1613" s="101" t="s">
        <v>396</v>
      </c>
      <c r="U1613" s="100" t="s">
        <v>2253</v>
      </c>
      <c r="V1613" s="101" t="s">
        <v>406</v>
      </c>
      <c r="W1613" s="101" t="s">
        <v>388</v>
      </c>
      <c r="X1613" s="107" t="s">
        <v>2403</v>
      </c>
      <c r="Y1613" s="107" t="s">
        <v>2255</v>
      </c>
      <c r="Z1613" s="107">
        <v>2014</v>
      </c>
      <c r="AA1613" s="100" t="s">
        <v>2404</v>
      </c>
      <c r="AB1613" s="107" t="s">
        <v>2382</v>
      </c>
      <c r="AC1613" s="100" t="s">
        <v>2405</v>
      </c>
      <c r="AD1613" s="101" t="s">
        <v>182</v>
      </c>
    </row>
    <row r="1614" spans="1:31" s="36" customFormat="1">
      <c r="A1614" s="100">
        <v>2001</v>
      </c>
      <c r="B1614" s="101" t="s">
        <v>2248</v>
      </c>
      <c r="C1614" s="101" t="s">
        <v>2249</v>
      </c>
      <c r="D1614" s="99" t="s">
        <v>96</v>
      </c>
      <c r="E1614" s="99" t="s">
        <v>29</v>
      </c>
      <c r="F1614" s="100" t="s">
        <v>396</v>
      </c>
      <c r="G1614" s="101" t="s">
        <v>405</v>
      </c>
      <c r="H1614" s="101" t="s">
        <v>396</v>
      </c>
      <c r="I1614" s="100" t="s">
        <v>424</v>
      </c>
      <c r="J1614" s="100" t="s">
        <v>2368</v>
      </c>
      <c r="K1614" s="101" t="s">
        <v>252</v>
      </c>
      <c r="L1614" s="99"/>
      <c r="M1614" s="101" t="s">
        <v>200</v>
      </c>
      <c r="N1614" s="100" t="s">
        <v>2402</v>
      </c>
      <c r="O1614" s="107" t="s">
        <v>2252</v>
      </c>
      <c r="P1614" s="99" t="s">
        <v>193</v>
      </c>
      <c r="Q1614" s="99" t="s">
        <v>396</v>
      </c>
      <c r="R1614" s="101" t="s">
        <v>378</v>
      </c>
      <c r="S1614" s="100" t="s">
        <v>396</v>
      </c>
      <c r="T1614" s="101" t="s">
        <v>396</v>
      </c>
      <c r="U1614" s="100" t="s">
        <v>2253</v>
      </c>
      <c r="V1614" s="101" t="s">
        <v>406</v>
      </c>
      <c r="W1614" s="101" t="s">
        <v>388</v>
      </c>
      <c r="X1614" s="107" t="s">
        <v>2403</v>
      </c>
      <c r="Y1614" s="107" t="s">
        <v>2255</v>
      </c>
      <c r="Z1614" s="107">
        <v>2014</v>
      </c>
      <c r="AA1614" s="100" t="s">
        <v>2404</v>
      </c>
      <c r="AB1614" s="107" t="s">
        <v>2382</v>
      </c>
      <c r="AC1614" s="100" t="s">
        <v>2406</v>
      </c>
      <c r="AD1614" s="101" t="s">
        <v>182</v>
      </c>
    </row>
    <row r="1615" spans="1:31" s="36" customFormat="1">
      <c r="A1615" s="100">
        <v>2001</v>
      </c>
      <c r="B1615" s="101" t="s">
        <v>2248</v>
      </c>
      <c r="C1615" s="101" t="s">
        <v>2249</v>
      </c>
      <c r="D1615" s="99" t="s">
        <v>95</v>
      </c>
      <c r="E1615" s="99" t="s">
        <v>28</v>
      </c>
      <c r="F1615" s="100" t="s">
        <v>396</v>
      </c>
      <c r="G1615" s="101" t="s">
        <v>405</v>
      </c>
      <c r="H1615" s="101" t="s">
        <v>396</v>
      </c>
      <c r="I1615" s="100" t="s">
        <v>424</v>
      </c>
      <c r="J1615" s="100" t="s">
        <v>2368</v>
      </c>
      <c r="K1615" s="101" t="s">
        <v>252</v>
      </c>
      <c r="L1615" s="99"/>
      <c r="M1615" s="101" t="s">
        <v>200</v>
      </c>
      <c r="N1615" s="100" t="s">
        <v>2402</v>
      </c>
      <c r="O1615" s="107" t="s">
        <v>2252</v>
      </c>
      <c r="P1615" s="99" t="s">
        <v>193</v>
      </c>
      <c r="Q1615" s="99" t="s">
        <v>396</v>
      </c>
      <c r="R1615" s="101" t="s">
        <v>378</v>
      </c>
      <c r="S1615" s="100" t="s">
        <v>396</v>
      </c>
      <c r="T1615" s="101" t="s">
        <v>396</v>
      </c>
      <c r="U1615" s="100" t="s">
        <v>2253</v>
      </c>
      <c r="V1615" s="101" t="s">
        <v>406</v>
      </c>
      <c r="W1615" s="101" t="s">
        <v>388</v>
      </c>
      <c r="X1615" s="107" t="s">
        <v>2403</v>
      </c>
      <c r="Y1615" s="107" t="s">
        <v>2255</v>
      </c>
      <c r="Z1615" s="107">
        <v>2014</v>
      </c>
      <c r="AA1615" s="100" t="s">
        <v>2404</v>
      </c>
      <c r="AB1615" s="107" t="s">
        <v>2382</v>
      </c>
      <c r="AC1615" s="100" t="s">
        <v>2407</v>
      </c>
      <c r="AD1615" s="101" t="s">
        <v>182</v>
      </c>
    </row>
    <row r="1616" spans="1:31" s="36" customFormat="1">
      <c r="A1616" s="100">
        <v>2001</v>
      </c>
      <c r="B1616" s="101" t="s">
        <v>2248</v>
      </c>
      <c r="C1616" s="101" t="s">
        <v>2249</v>
      </c>
      <c r="D1616" s="99" t="s">
        <v>97</v>
      </c>
      <c r="E1616" s="99" t="s">
        <v>60</v>
      </c>
      <c r="F1616" s="100" t="s">
        <v>396</v>
      </c>
      <c r="G1616" s="101" t="s">
        <v>405</v>
      </c>
      <c r="H1616" s="101" t="s">
        <v>396</v>
      </c>
      <c r="I1616" s="100" t="s">
        <v>424</v>
      </c>
      <c r="J1616" s="100" t="s">
        <v>2368</v>
      </c>
      <c r="K1616" s="101" t="s">
        <v>252</v>
      </c>
      <c r="L1616" s="99"/>
      <c r="M1616" s="101" t="s">
        <v>179</v>
      </c>
      <c r="N1616" s="100" t="s">
        <v>2408</v>
      </c>
      <c r="O1616" s="107" t="s">
        <v>2252</v>
      </c>
      <c r="P1616" s="99" t="s">
        <v>193</v>
      </c>
      <c r="Q1616" s="99" t="s">
        <v>396</v>
      </c>
      <c r="R1616" s="101" t="s">
        <v>378</v>
      </c>
      <c r="S1616" s="100" t="s">
        <v>396</v>
      </c>
      <c r="T1616" s="101" t="s">
        <v>396</v>
      </c>
      <c r="U1616" s="100" t="s">
        <v>2253</v>
      </c>
      <c r="V1616" s="101" t="s">
        <v>406</v>
      </c>
      <c r="W1616" s="101" t="s">
        <v>388</v>
      </c>
      <c r="X1616" s="107" t="s">
        <v>2409</v>
      </c>
      <c r="Y1616" s="107" t="s">
        <v>2255</v>
      </c>
      <c r="Z1616" s="107">
        <v>2014</v>
      </c>
      <c r="AA1616" s="100" t="s">
        <v>2410</v>
      </c>
      <c r="AB1616" s="107" t="s">
        <v>2382</v>
      </c>
      <c r="AC1616" s="100" t="s">
        <v>2411</v>
      </c>
      <c r="AD1616" s="101" t="s">
        <v>182</v>
      </c>
    </row>
    <row r="1617" spans="1:31" s="36" customFormat="1">
      <c r="A1617" s="100">
        <v>2001</v>
      </c>
      <c r="B1617" s="101" t="s">
        <v>2248</v>
      </c>
      <c r="C1617" s="101" t="s">
        <v>2249</v>
      </c>
      <c r="D1617" s="99" t="s">
        <v>104</v>
      </c>
      <c r="E1617" s="99" t="s">
        <v>36</v>
      </c>
      <c r="F1617" s="100" t="s">
        <v>396</v>
      </c>
      <c r="G1617" s="101" t="s">
        <v>405</v>
      </c>
      <c r="H1617" s="101" t="s">
        <v>396</v>
      </c>
      <c r="I1617" s="100" t="s">
        <v>424</v>
      </c>
      <c r="J1617" s="100" t="s">
        <v>2368</v>
      </c>
      <c r="K1617" s="101" t="s">
        <v>252</v>
      </c>
      <c r="L1617" s="99"/>
      <c r="M1617" s="101" t="s">
        <v>262</v>
      </c>
      <c r="N1617" s="100" t="s">
        <v>2412</v>
      </c>
      <c r="O1617" s="107" t="s">
        <v>2252</v>
      </c>
      <c r="P1617" s="99" t="s">
        <v>193</v>
      </c>
      <c r="Q1617" s="99" t="s">
        <v>396</v>
      </c>
      <c r="R1617" s="101" t="s">
        <v>378</v>
      </c>
      <c r="S1617" s="100" t="s">
        <v>396</v>
      </c>
      <c r="T1617" s="101" t="s">
        <v>396</v>
      </c>
      <c r="U1617" s="100" t="s">
        <v>2253</v>
      </c>
      <c r="V1617" s="101" t="s">
        <v>406</v>
      </c>
      <c r="W1617" s="101" t="s">
        <v>388</v>
      </c>
      <c r="X1617" s="107" t="s">
        <v>2413</v>
      </c>
      <c r="Y1617" s="107" t="s">
        <v>2414</v>
      </c>
      <c r="Z1617" s="107">
        <v>2014</v>
      </c>
      <c r="AA1617" s="100" t="s">
        <v>2415</v>
      </c>
      <c r="AB1617" s="107" t="s">
        <v>2382</v>
      </c>
      <c r="AC1617" s="100" t="s">
        <v>2416</v>
      </c>
      <c r="AD1617" s="101" t="s">
        <v>182</v>
      </c>
    </row>
    <row r="1618" spans="1:31" s="36" customFormat="1">
      <c r="A1618" s="100">
        <v>2001</v>
      </c>
      <c r="B1618" s="101" t="s">
        <v>2248</v>
      </c>
      <c r="C1618" s="101" t="s">
        <v>2249</v>
      </c>
      <c r="D1618" s="99" t="s">
        <v>105</v>
      </c>
      <c r="E1618" s="99" t="s">
        <v>37</v>
      </c>
      <c r="F1618" s="100" t="s">
        <v>396</v>
      </c>
      <c r="G1618" s="101" t="s">
        <v>405</v>
      </c>
      <c r="H1618" s="101" t="s">
        <v>396</v>
      </c>
      <c r="I1618" s="100" t="s">
        <v>424</v>
      </c>
      <c r="J1618" s="100" t="s">
        <v>2368</v>
      </c>
      <c r="K1618" s="101" t="s">
        <v>252</v>
      </c>
      <c r="L1618" s="99"/>
      <c r="M1618" s="101" t="s">
        <v>262</v>
      </c>
      <c r="N1618" s="100" t="s">
        <v>2412</v>
      </c>
      <c r="O1618" s="107" t="s">
        <v>2252</v>
      </c>
      <c r="P1618" s="99" t="s">
        <v>193</v>
      </c>
      <c r="Q1618" s="99" t="s">
        <v>396</v>
      </c>
      <c r="R1618" s="101" t="s">
        <v>378</v>
      </c>
      <c r="S1618" s="100" t="s">
        <v>396</v>
      </c>
      <c r="T1618" s="101" t="s">
        <v>396</v>
      </c>
      <c r="U1618" s="100" t="s">
        <v>2253</v>
      </c>
      <c r="V1618" s="101" t="s">
        <v>406</v>
      </c>
      <c r="W1618" s="101" t="s">
        <v>388</v>
      </c>
      <c r="X1618" s="107" t="s">
        <v>2413</v>
      </c>
      <c r="Y1618" s="107" t="s">
        <v>2414</v>
      </c>
      <c r="Z1618" s="107">
        <v>2014</v>
      </c>
      <c r="AA1618" s="100" t="s">
        <v>2415</v>
      </c>
      <c r="AB1618" s="107" t="s">
        <v>2382</v>
      </c>
      <c r="AC1618" s="100" t="s">
        <v>2416</v>
      </c>
      <c r="AD1618" s="101" t="s">
        <v>182</v>
      </c>
    </row>
    <row r="1619" spans="1:31" s="36" customFormat="1">
      <c r="A1619" s="100">
        <v>2001</v>
      </c>
      <c r="B1619" s="101" t="s">
        <v>2248</v>
      </c>
      <c r="C1619" s="101" t="s">
        <v>2249</v>
      </c>
      <c r="D1619" s="99" t="s">
        <v>104</v>
      </c>
      <c r="E1619" s="99" t="s">
        <v>36</v>
      </c>
      <c r="F1619" s="100" t="s">
        <v>396</v>
      </c>
      <c r="G1619" s="101" t="s">
        <v>405</v>
      </c>
      <c r="H1619" s="101" t="s">
        <v>396</v>
      </c>
      <c r="I1619" s="100" t="s">
        <v>424</v>
      </c>
      <c r="J1619" s="100" t="s">
        <v>2368</v>
      </c>
      <c r="K1619" s="101" t="s">
        <v>252</v>
      </c>
      <c r="L1619" s="99"/>
      <c r="M1619" s="101" t="s">
        <v>294</v>
      </c>
      <c r="N1619" s="100" t="s">
        <v>2417</v>
      </c>
      <c r="O1619" s="107" t="s">
        <v>2252</v>
      </c>
      <c r="P1619" s="99" t="s">
        <v>193</v>
      </c>
      <c r="Q1619" s="99" t="s">
        <v>396</v>
      </c>
      <c r="R1619" s="101" t="s">
        <v>378</v>
      </c>
      <c r="S1619" s="100" t="s">
        <v>396</v>
      </c>
      <c r="T1619" s="101" t="s">
        <v>396</v>
      </c>
      <c r="U1619" s="100" t="s">
        <v>2253</v>
      </c>
      <c r="V1619" s="101" t="s">
        <v>406</v>
      </c>
      <c r="W1619" s="101" t="s">
        <v>388</v>
      </c>
      <c r="X1619" s="107" t="s">
        <v>2413</v>
      </c>
      <c r="Y1619" s="107" t="s">
        <v>2414</v>
      </c>
      <c r="Z1619" s="107">
        <v>2014</v>
      </c>
      <c r="AA1619" s="100" t="s">
        <v>2415</v>
      </c>
      <c r="AB1619" s="107" t="s">
        <v>2382</v>
      </c>
      <c r="AC1619" s="100" t="s">
        <v>2418</v>
      </c>
      <c r="AD1619" s="101" t="s">
        <v>182</v>
      </c>
    </row>
    <row r="1620" spans="1:31" s="36" customFormat="1">
      <c r="A1620" s="100">
        <v>2001</v>
      </c>
      <c r="B1620" s="101" t="s">
        <v>2248</v>
      </c>
      <c r="C1620" s="101" t="s">
        <v>2249</v>
      </c>
      <c r="D1620" s="99" t="s">
        <v>105</v>
      </c>
      <c r="E1620" s="99" t="s">
        <v>37</v>
      </c>
      <c r="F1620" s="100" t="s">
        <v>396</v>
      </c>
      <c r="G1620" s="101" t="s">
        <v>405</v>
      </c>
      <c r="H1620" s="101" t="s">
        <v>396</v>
      </c>
      <c r="I1620" s="100" t="s">
        <v>424</v>
      </c>
      <c r="J1620" s="100" t="s">
        <v>2368</v>
      </c>
      <c r="K1620" s="101" t="s">
        <v>252</v>
      </c>
      <c r="L1620" s="99"/>
      <c r="M1620" s="101" t="s">
        <v>303</v>
      </c>
      <c r="N1620" s="100" t="s">
        <v>2419</v>
      </c>
      <c r="O1620" s="107" t="s">
        <v>2252</v>
      </c>
      <c r="P1620" s="99" t="s">
        <v>193</v>
      </c>
      <c r="Q1620" s="99" t="s">
        <v>396</v>
      </c>
      <c r="R1620" s="101" t="s">
        <v>378</v>
      </c>
      <c r="S1620" s="100" t="s">
        <v>396</v>
      </c>
      <c r="T1620" s="101" t="s">
        <v>396</v>
      </c>
      <c r="U1620" s="100" t="s">
        <v>2253</v>
      </c>
      <c r="V1620" s="101" t="s">
        <v>406</v>
      </c>
      <c r="W1620" s="101" t="s">
        <v>388</v>
      </c>
      <c r="X1620" s="107" t="s">
        <v>2413</v>
      </c>
      <c r="Y1620" s="107" t="s">
        <v>2414</v>
      </c>
      <c r="Z1620" s="107">
        <v>2014</v>
      </c>
      <c r="AA1620" s="100" t="s">
        <v>2415</v>
      </c>
      <c r="AB1620" s="107" t="s">
        <v>2382</v>
      </c>
      <c r="AC1620" s="100" t="s">
        <v>2420</v>
      </c>
      <c r="AD1620" s="101" t="s">
        <v>182</v>
      </c>
    </row>
    <row r="1621" spans="1:31" s="36" customFormat="1">
      <c r="A1621" s="100">
        <v>2001</v>
      </c>
      <c r="B1621" s="101" t="s">
        <v>2248</v>
      </c>
      <c r="C1621" s="101" t="s">
        <v>2249</v>
      </c>
      <c r="D1621" s="99" t="s">
        <v>105</v>
      </c>
      <c r="E1621" s="99" t="s">
        <v>37</v>
      </c>
      <c r="F1621" s="100" t="s">
        <v>396</v>
      </c>
      <c r="G1621" s="101" t="s">
        <v>405</v>
      </c>
      <c r="H1621" s="101" t="s">
        <v>396</v>
      </c>
      <c r="I1621" s="100" t="s">
        <v>424</v>
      </c>
      <c r="J1621" s="100" t="s">
        <v>2368</v>
      </c>
      <c r="K1621" s="101" t="s">
        <v>252</v>
      </c>
      <c r="L1621" s="99"/>
      <c r="M1621" s="101" t="s">
        <v>348</v>
      </c>
      <c r="N1621" s="100" t="s">
        <v>2421</v>
      </c>
      <c r="O1621" s="107" t="s">
        <v>2252</v>
      </c>
      <c r="P1621" s="99" t="s">
        <v>193</v>
      </c>
      <c r="Q1621" s="99" t="s">
        <v>396</v>
      </c>
      <c r="R1621" s="101" t="s">
        <v>378</v>
      </c>
      <c r="S1621" s="100" t="s">
        <v>396</v>
      </c>
      <c r="T1621" s="101" t="s">
        <v>396</v>
      </c>
      <c r="U1621" s="100" t="s">
        <v>2253</v>
      </c>
      <c r="V1621" s="101" t="s">
        <v>406</v>
      </c>
      <c r="W1621" s="101" t="s">
        <v>388</v>
      </c>
      <c r="X1621" s="107" t="s">
        <v>2413</v>
      </c>
      <c r="Y1621" s="107" t="s">
        <v>2414</v>
      </c>
      <c r="Z1621" s="107">
        <v>2014</v>
      </c>
      <c r="AA1621" s="100" t="s">
        <v>2415</v>
      </c>
      <c r="AB1621" s="107" t="s">
        <v>2382</v>
      </c>
      <c r="AC1621" s="100" t="s">
        <v>2422</v>
      </c>
      <c r="AD1621" s="101" t="s">
        <v>182</v>
      </c>
    </row>
    <row r="1622" spans="1:31" s="36" customFormat="1">
      <c r="A1622" s="100">
        <v>2001</v>
      </c>
      <c r="B1622" s="101" t="s">
        <v>2248</v>
      </c>
      <c r="C1622" s="101" t="s">
        <v>2249</v>
      </c>
      <c r="D1622" s="99" t="s">
        <v>105</v>
      </c>
      <c r="E1622" s="99" t="s">
        <v>37</v>
      </c>
      <c r="F1622" s="100" t="s">
        <v>396</v>
      </c>
      <c r="G1622" s="101" t="s">
        <v>405</v>
      </c>
      <c r="H1622" s="101" t="s">
        <v>396</v>
      </c>
      <c r="I1622" s="100" t="s">
        <v>424</v>
      </c>
      <c r="J1622" s="100" t="s">
        <v>2368</v>
      </c>
      <c r="K1622" s="101" t="s">
        <v>252</v>
      </c>
      <c r="L1622" s="99"/>
      <c r="M1622" s="101" t="s">
        <v>343</v>
      </c>
      <c r="N1622" s="100" t="s">
        <v>2423</v>
      </c>
      <c r="O1622" s="107" t="s">
        <v>2252</v>
      </c>
      <c r="P1622" s="99" t="s">
        <v>193</v>
      </c>
      <c r="Q1622" s="99" t="s">
        <v>396</v>
      </c>
      <c r="R1622" s="101" t="s">
        <v>378</v>
      </c>
      <c r="S1622" s="100" t="s">
        <v>396</v>
      </c>
      <c r="T1622" s="101" t="s">
        <v>396</v>
      </c>
      <c r="U1622" s="100" t="s">
        <v>2253</v>
      </c>
      <c r="V1622" s="101" t="s">
        <v>406</v>
      </c>
      <c r="W1622" s="101" t="s">
        <v>388</v>
      </c>
      <c r="X1622" s="107" t="s">
        <v>2413</v>
      </c>
      <c r="Y1622" s="107" t="s">
        <v>2414</v>
      </c>
      <c r="Z1622" s="107">
        <v>2014</v>
      </c>
      <c r="AA1622" s="100" t="s">
        <v>2415</v>
      </c>
      <c r="AB1622" s="107" t="s">
        <v>2382</v>
      </c>
      <c r="AC1622" s="100" t="s">
        <v>2424</v>
      </c>
      <c r="AD1622" s="101" t="s">
        <v>182</v>
      </c>
    </row>
    <row r="1623" spans="1:31" s="36" customFormat="1">
      <c r="A1623" s="100">
        <v>2001</v>
      </c>
      <c r="B1623" s="101" t="s">
        <v>2248</v>
      </c>
      <c r="C1623" s="101" t="s">
        <v>2249</v>
      </c>
      <c r="D1623" s="99" t="s">
        <v>105</v>
      </c>
      <c r="E1623" s="99" t="s">
        <v>37</v>
      </c>
      <c r="F1623" s="100" t="s">
        <v>396</v>
      </c>
      <c r="G1623" s="101" t="s">
        <v>405</v>
      </c>
      <c r="H1623" s="101" t="s">
        <v>396</v>
      </c>
      <c r="I1623" s="100" t="s">
        <v>424</v>
      </c>
      <c r="J1623" s="100" t="s">
        <v>2368</v>
      </c>
      <c r="K1623" s="101" t="s">
        <v>252</v>
      </c>
      <c r="L1623" s="99"/>
      <c r="M1623" s="101" t="s">
        <v>200</v>
      </c>
      <c r="N1623" s="100" t="s">
        <v>2425</v>
      </c>
      <c r="O1623" s="107" t="s">
        <v>2252</v>
      </c>
      <c r="P1623" s="99" t="s">
        <v>193</v>
      </c>
      <c r="Q1623" s="99" t="s">
        <v>396</v>
      </c>
      <c r="R1623" s="101" t="s">
        <v>378</v>
      </c>
      <c r="S1623" s="100" t="s">
        <v>396</v>
      </c>
      <c r="T1623" s="101" t="s">
        <v>396</v>
      </c>
      <c r="U1623" s="100" t="s">
        <v>2253</v>
      </c>
      <c r="V1623" s="101" t="s">
        <v>406</v>
      </c>
      <c r="W1623" s="101" t="s">
        <v>388</v>
      </c>
      <c r="X1623" s="107" t="s">
        <v>2413</v>
      </c>
      <c r="Y1623" s="107" t="s">
        <v>2414</v>
      </c>
      <c r="Z1623" s="107">
        <v>2014</v>
      </c>
      <c r="AA1623" s="100" t="s">
        <v>2415</v>
      </c>
      <c r="AB1623" s="107" t="s">
        <v>2382</v>
      </c>
      <c r="AC1623" s="100" t="s">
        <v>2426</v>
      </c>
      <c r="AD1623" s="101" t="s">
        <v>182</v>
      </c>
    </row>
    <row r="1624" spans="1:31" s="36" customFormat="1">
      <c r="A1624" s="100">
        <v>2001</v>
      </c>
      <c r="B1624" s="101" t="s">
        <v>2248</v>
      </c>
      <c r="C1624" s="101" t="s">
        <v>2249</v>
      </c>
      <c r="D1624" s="99" t="s">
        <v>104</v>
      </c>
      <c r="E1624" s="99" t="s">
        <v>36</v>
      </c>
      <c r="F1624" s="100" t="s">
        <v>396</v>
      </c>
      <c r="G1624" s="101" t="s">
        <v>405</v>
      </c>
      <c r="H1624" s="101" t="s">
        <v>396</v>
      </c>
      <c r="I1624" s="100" t="s">
        <v>424</v>
      </c>
      <c r="J1624" s="100" t="s">
        <v>2368</v>
      </c>
      <c r="K1624" s="101" t="s">
        <v>252</v>
      </c>
      <c r="L1624" s="99"/>
      <c r="M1624" s="101" t="s">
        <v>294</v>
      </c>
      <c r="N1624" s="107" t="s">
        <v>2398</v>
      </c>
      <c r="O1624" s="107" t="s">
        <v>2252</v>
      </c>
      <c r="P1624" s="99" t="s">
        <v>193</v>
      </c>
      <c r="Q1624" s="99" t="s">
        <v>396</v>
      </c>
      <c r="R1624" s="101" t="s">
        <v>378</v>
      </c>
      <c r="S1624" s="100" t="s">
        <v>396</v>
      </c>
      <c r="T1624" s="101" t="s">
        <v>396</v>
      </c>
      <c r="U1624" s="107" t="s">
        <v>2253</v>
      </c>
      <c r="V1624" s="101" t="s">
        <v>406</v>
      </c>
      <c r="W1624" s="101" t="s">
        <v>388</v>
      </c>
      <c r="X1624" s="107" t="s">
        <v>2413</v>
      </c>
      <c r="Y1624" s="107" t="s">
        <v>2414</v>
      </c>
      <c r="Z1624" s="107">
        <v>2014</v>
      </c>
      <c r="AA1624" s="100" t="s">
        <v>2415</v>
      </c>
      <c r="AB1624" s="107" t="s">
        <v>2382</v>
      </c>
      <c r="AC1624" s="100" t="s">
        <v>2427</v>
      </c>
      <c r="AD1624" s="101" t="s">
        <v>182</v>
      </c>
    </row>
    <row r="1625" spans="1:31" s="36" customFormat="1">
      <c r="A1625" s="100">
        <v>2001</v>
      </c>
      <c r="B1625" s="101" t="s">
        <v>2248</v>
      </c>
      <c r="C1625" s="101" t="s">
        <v>2249</v>
      </c>
      <c r="D1625" s="99" t="s">
        <v>105</v>
      </c>
      <c r="E1625" s="99" t="s">
        <v>37</v>
      </c>
      <c r="F1625" s="107" t="s">
        <v>396</v>
      </c>
      <c r="G1625" s="101" t="s">
        <v>405</v>
      </c>
      <c r="H1625" s="101" t="s">
        <v>396</v>
      </c>
      <c r="I1625" s="100" t="s">
        <v>424</v>
      </c>
      <c r="J1625" s="100" t="s">
        <v>2368</v>
      </c>
      <c r="K1625" s="101" t="s">
        <v>252</v>
      </c>
      <c r="L1625" s="99"/>
      <c r="M1625" s="101" t="s">
        <v>354</v>
      </c>
      <c r="N1625" s="107" t="s">
        <v>2428</v>
      </c>
      <c r="O1625" s="107" t="s">
        <v>2252</v>
      </c>
      <c r="P1625" s="99" t="s">
        <v>193</v>
      </c>
      <c r="Q1625" s="99" t="s">
        <v>396</v>
      </c>
      <c r="R1625" s="101" t="s">
        <v>378</v>
      </c>
      <c r="S1625" s="100" t="s">
        <v>396</v>
      </c>
      <c r="T1625" s="101" t="s">
        <v>396</v>
      </c>
      <c r="U1625" s="107" t="s">
        <v>2253</v>
      </c>
      <c r="V1625" s="101" t="s">
        <v>406</v>
      </c>
      <c r="W1625" s="101" t="s">
        <v>388</v>
      </c>
      <c r="X1625" s="107" t="s">
        <v>2413</v>
      </c>
      <c r="Y1625" s="107" t="s">
        <v>2414</v>
      </c>
      <c r="Z1625" s="107">
        <v>2014</v>
      </c>
      <c r="AA1625" s="100" t="s">
        <v>2415</v>
      </c>
      <c r="AB1625" s="107" t="s">
        <v>2382</v>
      </c>
      <c r="AC1625" s="100" t="s">
        <v>2429</v>
      </c>
      <c r="AD1625" s="101" t="s">
        <v>182</v>
      </c>
    </row>
    <row r="1626" spans="1:31" s="36" customFormat="1">
      <c r="A1626" s="100">
        <v>2001</v>
      </c>
      <c r="B1626" s="101" t="s">
        <v>2248</v>
      </c>
      <c r="C1626" s="101" t="s">
        <v>2249</v>
      </c>
      <c r="D1626" s="99" t="s">
        <v>104</v>
      </c>
      <c r="E1626" s="99" t="s">
        <v>36</v>
      </c>
      <c r="F1626" s="107" t="s">
        <v>396</v>
      </c>
      <c r="G1626" s="101" t="s">
        <v>405</v>
      </c>
      <c r="H1626" s="101" t="s">
        <v>396</v>
      </c>
      <c r="I1626" s="100" t="s">
        <v>424</v>
      </c>
      <c r="J1626" s="100" t="s">
        <v>2368</v>
      </c>
      <c r="K1626" s="101" t="s">
        <v>252</v>
      </c>
      <c r="L1626" s="99"/>
      <c r="M1626" s="101" t="s">
        <v>326</v>
      </c>
      <c r="N1626" s="107" t="s">
        <v>2298</v>
      </c>
      <c r="O1626" s="107" t="s">
        <v>2252</v>
      </c>
      <c r="P1626" s="99" t="s">
        <v>193</v>
      </c>
      <c r="Q1626" s="99" t="s">
        <v>396</v>
      </c>
      <c r="R1626" s="101" t="s">
        <v>378</v>
      </c>
      <c r="S1626" s="100" t="s">
        <v>396</v>
      </c>
      <c r="T1626" s="101" t="s">
        <v>396</v>
      </c>
      <c r="U1626" s="107" t="s">
        <v>2253</v>
      </c>
      <c r="V1626" s="101" t="s">
        <v>406</v>
      </c>
      <c r="W1626" s="101" t="s">
        <v>388</v>
      </c>
      <c r="X1626" s="107" t="s">
        <v>2413</v>
      </c>
      <c r="Y1626" s="107" t="s">
        <v>2414</v>
      </c>
      <c r="Z1626" s="107">
        <v>2015</v>
      </c>
      <c r="AA1626" s="100" t="s">
        <v>2415</v>
      </c>
      <c r="AB1626" s="107" t="s">
        <v>2382</v>
      </c>
      <c r="AC1626" s="100" t="s">
        <v>2430</v>
      </c>
      <c r="AD1626" s="101" t="s">
        <v>182</v>
      </c>
    </row>
    <row r="1627" spans="1:31" s="36" customFormat="1">
      <c r="A1627" s="100">
        <v>2001</v>
      </c>
      <c r="B1627" s="101" t="s">
        <v>2248</v>
      </c>
      <c r="C1627" s="101" t="s">
        <v>2249</v>
      </c>
      <c r="D1627" s="99" t="s">
        <v>105</v>
      </c>
      <c r="E1627" s="99" t="s">
        <v>37</v>
      </c>
      <c r="F1627" s="107" t="s">
        <v>396</v>
      </c>
      <c r="G1627" s="101" t="s">
        <v>405</v>
      </c>
      <c r="H1627" s="101" t="s">
        <v>396</v>
      </c>
      <c r="I1627" s="100" t="s">
        <v>424</v>
      </c>
      <c r="J1627" s="100" t="s">
        <v>2368</v>
      </c>
      <c r="K1627" s="101" t="s">
        <v>252</v>
      </c>
      <c r="L1627" s="99"/>
      <c r="M1627" s="101" t="s">
        <v>326</v>
      </c>
      <c r="N1627" s="107" t="s">
        <v>2298</v>
      </c>
      <c r="O1627" s="107" t="s">
        <v>2252</v>
      </c>
      <c r="P1627" s="99" t="s">
        <v>193</v>
      </c>
      <c r="Q1627" s="99" t="s">
        <v>396</v>
      </c>
      <c r="R1627" s="101" t="s">
        <v>378</v>
      </c>
      <c r="S1627" s="100" t="s">
        <v>396</v>
      </c>
      <c r="T1627" s="101" t="s">
        <v>396</v>
      </c>
      <c r="U1627" s="107" t="s">
        <v>2253</v>
      </c>
      <c r="V1627" s="101" t="s">
        <v>406</v>
      </c>
      <c r="W1627" s="101" t="s">
        <v>388</v>
      </c>
      <c r="X1627" s="107" t="s">
        <v>2413</v>
      </c>
      <c r="Y1627" s="107" t="s">
        <v>2414</v>
      </c>
      <c r="Z1627" s="107">
        <v>2016</v>
      </c>
      <c r="AA1627" s="100" t="s">
        <v>2415</v>
      </c>
      <c r="AB1627" s="107" t="s">
        <v>2382</v>
      </c>
      <c r="AC1627" s="100" t="s">
        <v>2430</v>
      </c>
      <c r="AD1627" s="101" t="s">
        <v>182</v>
      </c>
    </row>
    <row r="1628" spans="1:31" s="36" customFormat="1">
      <c r="A1628" s="100">
        <v>2001</v>
      </c>
      <c r="B1628" s="101" t="s">
        <v>2248</v>
      </c>
      <c r="C1628" s="101" t="s">
        <v>2249</v>
      </c>
      <c r="D1628" s="99" t="s">
        <v>103</v>
      </c>
      <c r="E1628" s="99" t="s">
        <v>35</v>
      </c>
      <c r="F1628" s="107" t="s">
        <v>396</v>
      </c>
      <c r="G1628" s="101" t="s">
        <v>405</v>
      </c>
      <c r="H1628" s="101" t="s">
        <v>396</v>
      </c>
      <c r="I1628" s="107" t="s">
        <v>1757</v>
      </c>
      <c r="J1628" s="107" t="s">
        <v>578</v>
      </c>
      <c r="K1628" s="101" t="s">
        <v>252</v>
      </c>
      <c r="L1628" s="99"/>
      <c r="M1628" s="101" t="s">
        <v>200</v>
      </c>
      <c r="N1628" s="107" t="s">
        <v>2431</v>
      </c>
      <c r="O1628" s="107" t="s">
        <v>2252</v>
      </c>
      <c r="P1628" s="99" t="s">
        <v>193</v>
      </c>
      <c r="Q1628" s="99" t="s">
        <v>255</v>
      </c>
      <c r="R1628" s="101" t="s">
        <v>378</v>
      </c>
      <c r="S1628" s="100" t="s">
        <v>396</v>
      </c>
      <c r="T1628" s="101" t="s">
        <v>396</v>
      </c>
      <c r="U1628" s="107" t="s">
        <v>2253</v>
      </c>
      <c r="V1628" s="101" t="s">
        <v>406</v>
      </c>
      <c r="W1628" s="101" t="s">
        <v>388</v>
      </c>
      <c r="X1628" s="107" t="s">
        <v>35</v>
      </c>
      <c r="Y1628" s="107" t="s">
        <v>2432</v>
      </c>
      <c r="Z1628" s="107">
        <v>2014</v>
      </c>
      <c r="AA1628" s="111" t="s">
        <v>2433</v>
      </c>
      <c r="AB1628" s="100" t="s">
        <v>2434</v>
      </c>
      <c r="AC1628" s="100" t="s">
        <v>2435</v>
      </c>
      <c r="AD1628" s="101" t="s">
        <v>182</v>
      </c>
    </row>
    <row r="1629" spans="1:31" s="36" customFormat="1">
      <c r="A1629" s="100">
        <v>2001</v>
      </c>
      <c r="B1629" s="101" t="s">
        <v>2248</v>
      </c>
      <c r="C1629" s="101" t="s">
        <v>2249</v>
      </c>
      <c r="D1629" s="99" t="s">
        <v>103</v>
      </c>
      <c r="E1629" s="99" t="s">
        <v>35</v>
      </c>
      <c r="F1629" s="107" t="s">
        <v>396</v>
      </c>
      <c r="G1629" s="101" t="s">
        <v>405</v>
      </c>
      <c r="H1629" s="101" t="s">
        <v>396</v>
      </c>
      <c r="I1629" s="107" t="s">
        <v>1757</v>
      </c>
      <c r="J1629" s="107" t="s">
        <v>578</v>
      </c>
      <c r="K1629" s="101" t="s">
        <v>252</v>
      </c>
      <c r="L1629" s="99"/>
      <c r="M1629" s="101" t="s">
        <v>200</v>
      </c>
      <c r="N1629" s="107" t="s">
        <v>2436</v>
      </c>
      <c r="O1629" s="107" t="s">
        <v>2252</v>
      </c>
      <c r="P1629" s="99" t="s">
        <v>193</v>
      </c>
      <c r="Q1629" s="99" t="s">
        <v>255</v>
      </c>
      <c r="R1629" s="101" t="s">
        <v>378</v>
      </c>
      <c r="S1629" s="100" t="s">
        <v>396</v>
      </c>
      <c r="T1629" s="101" t="s">
        <v>396</v>
      </c>
      <c r="U1629" s="107" t="s">
        <v>2253</v>
      </c>
      <c r="V1629" s="101" t="s">
        <v>406</v>
      </c>
      <c r="W1629" s="101" t="s">
        <v>388</v>
      </c>
      <c r="X1629" s="107" t="s">
        <v>35</v>
      </c>
      <c r="Y1629" s="107" t="s">
        <v>2432</v>
      </c>
      <c r="Z1629" s="107">
        <v>2014</v>
      </c>
      <c r="AA1629" s="111" t="s">
        <v>2433</v>
      </c>
      <c r="AB1629" s="100" t="s">
        <v>2434</v>
      </c>
      <c r="AC1629" s="100" t="s">
        <v>2437</v>
      </c>
      <c r="AD1629" s="101" t="s">
        <v>182</v>
      </c>
    </row>
    <row r="1630" spans="1:31" s="36" customFormat="1">
      <c r="A1630" s="100">
        <v>2001</v>
      </c>
      <c r="B1630" s="101" t="s">
        <v>2248</v>
      </c>
      <c r="C1630" s="101" t="s">
        <v>2249</v>
      </c>
      <c r="D1630" s="99" t="s">
        <v>103</v>
      </c>
      <c r="E1630" s="99" t="s">
        <v>35</v>
      </c>
      <c r="F1630" s="107" t="s">
        <v>396</v>
      </c>
      <c r="G1630" s="101" t="s">
        <v>405</v>
      </c>
      <c r="H1630" s="101" t="s">
        <v>396</v>
      </c>
      <c r="I1630" s="107" t="s">
        <v>1757</v>
      </c>
      <c r="J1630" s="107" t="s">
        <v>578</v>
      </c>
      <c r="K1630" s="101" t="s">
        <v>252</v>
      </c>
      <c r="L1630" s="99"/>
      <c r="M1630" s="101" t="s">
        <v>331</v>
      </c>
      <c r="N1630" s="107" t="s">
        <v>2438</v>
      </c>
      <c r="O1630" s="107" t="s">
        <v>2252</v>
      </c>
      <c r="P1630" s="99" t="s">
        <v>194</v>
      </c>
      <c r="Q1630" s="99" t="s">
        <v>198</v>
      </c>
      <c r="R1630" s="101" t="s">
        <v>378</v>
      </c>
      <c r="S1630" s="100" t="s">
        <v>396</v>
      </c>
      <c r="T1630" s="101" t="s">
        <v>396</v>
      </c>
      <c r="U1630" s="107" t="s">
        <v>2253</v>
      </c>
      <c r="V1630" s="101" t="s">
        <v>406</v>
      </c>
      <c r="W1630" s="101" t="s">
        <v>388</v>
      </c>
      <c r="X1630" s="107" t="s">
        <v>35</v>
      </c>
      <c r="Y1630" s="107" t="s">
        <v>2432</v>
      </c>
      <c r="Z1630" s="107">
        <v>2014</v>
      </c>
      <c r="AA1630" s="111" t="s">
        <v>2433</v>
      </c>
      <c r="AB1630" s="100" t="s">
        <v>2434</v>
      </c>
      <c r="AC1630" s="100" t="s">
        <v>2439</v>
      </c>
      <c r="AD1630" s="101" t="s">
        <v>182</v>
      </c>
    </row>
    <row r="1631" spans="1:31" s="36" customFormat="1" ht="36">
      <c r="A1631" s="100">
        <v>2010</v>
      </c>
      <c r="B1631" s="101" t="s">
        <v>2248</v>
      </c>
      <c r="C1631" s="101" t="s">
        <v>2249</v>
      </c>
      <c r="D1631" s="99" t="s">
        <v>103</v>
      </c>
      <c r="E1631" s="99" t="s">
        <v>35</v>
      </c>
      <c r="F1631" s="107" t="s">
        <v>396</v>
      </c>
      <c r="G1631" s="101" t="s">
        <v>405</v>
      </c>
      <c r="H1631" s="101" t="s">
        <v>396</v>
      </c>
      <c r="I1631" s="100" t="s">
        <v>2320</v>
      </c>
      <c r="J1631" s="100" t="s">
        <v>660</v>
      </c>
      <c r="K1631" s="101" t="s">
        <v>252</v>
      </c>
      <c r="L1631" s="99"/>
      <c r="M1631" s="101" t="s">
        <v>180</v>
      </c>
      <c r="N1631" s="107" t="s">
        <v>2298</v>
      </c>
      <c r="O1631" s="107" t="s">
        <v>2252</v>
      </c>
      <c r="P1631" s="99" t="s">
        <v>194</v>
      </c>
      <c r="Q1631" s="99" t="s">
        <v>198</v>
      </c>
      <c r="R1631" s="101" t="s">
        <v>378</v>
      </c>
      <c r="S1631" s="100" t="s">
        <v>396</v>
      </c>
      <c r="T1631" s="101" t="s">
        <v>453</v>
      </c>
      <c r="U1631" s="100" t="s">
        <v>2440</v>
      </c>
      <c r="V1631" s="101" t="s">
        <v>14</v>
      </c>
      <c r="W1631" s="101" t="s">
        <v>388</v>
      </c>
      <c r="X1631" s="100" t="s">
        <v>2441</v>
      </c>
      <c r="Y1631" s="101" t="s">
        <v>2442</v>
      </c>
      <c r="Z1631" s="100">
        <v>2018</v>
      </c>
      <c r="AA1631" s="108" t="s">
        <v>2443</v>
      </c>
      <c r="AB1631" s="107" t="s">
        <v>2444</v>
      </c>
      <c r="AC1631" s="107" t="s">
        <v>2445</v>
      </c>
      <c r="AD1631" s="101" t="s">
        <v>182</v>
      </c>
      <c r="AE1631" s="29"/>
    </row>
    <row r="1632" spans="1:31" s="36" customFormat="1" ht="116">
      <c r="A1632" s="100">
        <v>2011</v>
      </c>
      <c r="B1632" s="101" t="s">
        <v>2248</v>
      </c>
      <c r="C1632" s="101" t="s">
        <v>2249</v>
      </c>
      <c r="D1632" s="99" t="s">
        <v>103</v>
      </c>
      <c r="E1632" s="99" t="s">
        <v>35</v>
      </c>
      <c r="F1632" s="107" t="s">
        <v>396</v>
      </c>
      <c r="G1632" s="101" t="s">
        <v>405</v>
      </c>
      <c r="H1632" s="101" t="s">
        <v>396</v>
      </c>
      <c r="I1632" s="100" t="s">
        <v>2320</v>
      </c>
      <c r="J1632" s="100" t="s">
        <v>660</v>
      </c>
      <c r="K1632" s="101" t="s">
        <v>252</v>
      </c>
      <c r="L1632" s="99"/>
      <c r="M1632" s="101" t="s">
        <v>180</v>
      </c>
      <c r="N1632" s="107" t="s">
        <v>2298</v>
      </c>
      <c r="O1632" s="107" t="s">
        <v>2252</v>
      </c>
      <c r="P1632" s="99" t="s">
        <v>515</v>
      </c>
      <c r="Q1632" s="99" t="s">
        <v>198</v>
      </c>
      <c r="R1632" s="101" t="s">
        <v>378</v>
      </c>
      <c r="S1632" s="100" t="s">
        <v>396</v>
      </c>
      <c r="T1632" s="101" t="s">
        <v>453</v>
      </c>
      <c r="U1632" s="100" t="s">
        <v>2446</v>
      </c>
      <c r="V1632" s="101" t="s">
        <v>14</v>
      </c>
      <c r="W1632" s="101" t="s">
        <v>388</v>
      </c>
      <c r="X1632" s="53" t="s">
        <v>2447</v>
      </c>
      <c r="Y1632" s="53" t="s">
        <v>2448</v>
      </c>
      <c r="Z1632" s="100">
        <v>2007</v>
      </c>
      <c r="AA1632" s="112" t="s">
        <v>2449</v>
      </c>
      <c r="AB1632" s="107" t="s">
        <v>2450</v>
      </c>
      <c r="AC1632" s="107" t="s">
        <v>2451</v>
      </c>
      <c r="AD1632" s="101" t="s">
        <v>182</v>
      </c>
      <c r="AE1632" s="29"/>
    </row>
    <row r="1633" spans="1:31" s="36" customFormat="1" ht="58">
      <c r="A1633" s="100">
        <v>2012</v>
      </c>
      <c r="B1633" s="101" t="s">
        <v>2248</v>
      </c>
      <c r="C1633" s="101" t="s">
        <v>2249</v>
      </c>
      <c r="D1633" s="99" t="s">
        <v>103</v>
      </c>
      <c r="E1633" s="99" t="s">
        <v>35</v>
      </c>
      <c r="F1633" s="107" t="s">
        <v>396</v>
      </c>
      <c r="G1633" s="101" t="s">
        <v>405</v>
      </c>
      <c r="H1633" s="101" t="s">
        <v>396</v>
      </c>
      <c r="I1633" s="100" t="s">
        <v>424</v>
      </c>
      <c r="J1633" s="100" t="s">
        <v>424</v>
      </c>
      <c r="K1633" s="101" t="s">
        <v>252</v>
      </c>
      <c r="L1633" s="99"/>
      <c r="M1633" s="101" t="s">
        <v>180</v>
      </c>
      <c r="N1633" s="107" t="s">
        <v>2452</v>
      </c>
      <c r="O1633" s="107" t="s">
        <v>2453</v>
      </c>
      <c r="P1633" s="99" t="s">
        <v>515</v>
      </c>
      <c r="Q1633" s="99" t="s">
        <v>198</v>
      </c>
      <c r="R1633" s="101" t="s">
        <v>378</v>
      </c>
      <c r="S1633" s="100" t="s">
        <v>396</v>
      </c>
      <c r="T1633" s="101" t="s">
        <v>2454</v>
      </c>
      <c r="U1633" s="100" t="s">
        <v>2455</v>
      </c>
      <c r="V1633" s="101" t="s">
        <v>406</v>
      </c>
      <c r="W1633" s="101" t="s">
        <v>388</v>
      </c>
      <c r="X1633" s="53" t="s">
        <v>2456</v>
      </c>
      <c r="Y1633" s="53" t="s">
        <v>2457</v>
      </c>
      <c r="Z1633" s="100">
        <v>2008</v>
      </c>
      <c r="AA1633" s="112" t="s">
        <v>2458</v>
      </c>
      <c r="AB1633" s="107"/>
      <c r="AC1633" s="107"/>
      <c r="AD1633" s="101" t="s">
        <v>182</v>
      </c>
      <c r="AE1633" s="29"/>
    </row>
    <row r="1634" spans="1:31" s="36" customFormat="1" ht="58">
      <c r="A1634" s="100">
        <v>2012</v>
      </c>
      <c r="B1634" s="101" t="s">
        <v>2248</v>
      </c>
      <c r="C1634" s="101" t="s">
        <v>2249</v>
      </c>
      <c r="D1634" s="99" t="s">
        <v>103</v>
      </c>
      <c r="E1634" s="99" t="s">
        <v>35</v>
      </c>
      <c r="F1634" s="107" t="s">
        <v>396</v>
      </c>
      <c r="G1634" s="101" t="s">
        <v>405</v>
      </c>
      <c r="H1634" s="101" t="s">
        <v>396</v>
      </c>
      <c r="I1634" s="100" t="s">
        <v>424</v>
      </c>
      <c r="J1634" s="100" t="s">
        <v>424</v>
      </c>
      <c r="K1634" s="101" t="s">
        <v>252</v>
      </c>
      <c r="L1634" s="99"/>
      <c r="M1634" s="101" t="s">
        <v>200</v>
      </c>
      <c r="N1634" s="107" t="s">
        <v>2459</v>
      </c>
      <c r="O1634" s="107" t="s">
        <v>2453</v>
      </c>
      <c r="P1634" s="99" t="s">
        <v>515</v>
      </c>
      <c r="Q1634" s="99" t="s">
        <v>198</v>
      </c>
      <c r="R1634" s="101" t="s">
        <v>378</v>
      </c>
      <c r="S1634" s="100" t="s">
        <v>396</v>
      </c>
      <c r="T1634" s="101" t="s">
        <v>2454</v>
      </c>
      <c r="U1634" s="100" t="s">
        <v>2455</v>
      </c>
      <c r="V1634" s="101" t="s">
        <v>406</v>
      </c>
      <c r="W1634" s="101" t="s">
        <v>388</v>
      </c>
      <c r="X1634" s="53" t="s">
        <v>2456</v>
      </c>
      <c r="Y1634" s="53" t="s">
        <v>2457</v>
      </c>
      <c r="Z1634" s="100">
        <v>2008</v>
      </c>
      <c r="AA1634" s="112" t="s">
        <v>2458</v>
      </c>
      <c r="AB1634" s="107"/>
      <c r="AC1634" s="107"/>
      <c r="AD1634" s="101" t="s">
        <v>182</v>
      </c>
      <c r="AE1634" s="29"/>
    </row>
    <row r="1635" spans="1:31" s="36" customFormat="1" ht="36">
      <c r="A1635" s="100">
        <v>2013</v>
      </c>
      <c r="B1635" s="101" t="s">
        <v>2248</v>
      </c>
      <c r="C1635" s="101" t="s">
        <v>2249</v>
      </c>
      <c r="D1635" s="99" t="s">
        <v>103</v>
      </c>
      <c r="E1635" s="99" t="s">
        <v>35</v>
      </c>
      <c r="F1635" s="107" t="s">
        <v>2460</v>
      </c>
      <c r="G1635" s="101" t="s">
        <v>405</v>
      </c>
      <c r="H1635" s="101" t="s">
        <v>2461</v>
      </c>
      <c r="I1635" s="107" t="s">
        <v>1757</v>
      </c>
      <c r="J1635" s="107" t="s">
        <v>1154</v>
      </c>
      <c r="K1635" s="101" t="s">
        <v>130</v>
      </c>
      <c r="L1635" s="99"/>
      <c r="M1635" s="101" t="s">
        <v>180</v>
      </c>
      <c r="N1635" s="107" t="s">
        <v>2298</v>
      </c>
      <c r="O1635" s="107" t="s">
        <v>2252</v>
      </c>
      <c r="P1635" s="99" t="s">
        <v>515</v>
      </c>
      <c r="Q1635" s="99" t="s">
        <v>198</v>
      </c>
      <c r="R1635" s="101" t="s">
        <v>378</v>
      </c>
      <c r="S1635" s="100" t="s">
        <v>396</v>
      </c>
      <c r="T1635" s="101" t="s">
        <v>453</v>
      </c>
      <c r="U1635" s="48" t="s">
        <v>2462</v>
      </c>
      <c r="V1635" s="101" t="s">
        <v>14</v>
      </c>
      <c r="W1635" s="101" t="s">
        <v>388</v>
      </c>
      <c r="X1635" s="99" t="s">
        <v>2463</v>
      </c>
      <c r="Y1635" s="107" t="s">
        <v>2464</v>
      </c>
      <c r="Z1635" s="107">
        <v>2009</v>
      </c>
      <c r="AA1635" s="111" t="s">
        <v>2465</v>
      </c>
      <c r="AB1635" s="100" t="s">
        <v>2466</v>
      </c>
      <c r="AC1635" s="101" t="s">
        <v>2467</v>
      </c>
      <c r="AD1635" s="101" t="s">
        <v>182</v>
      </c>
    </row>
    <row r="1636" spans="1:31" s="36" customFormat="1" ht="116">
      <c r="A1636" s="100">
        <v>2014</v>
      </c>
      <c r="B1636" s="101" t="s">
        <v>2248</v>
      </c>
      <c r="C1636" s="101" t="s">
        <v>2249</v>
      </c>
      <c r="D1636" s="99" t="s">
        <v>103</v>
      </c>
      <c r="E1636" s="99" t="s">
        <v>35</v>
      </c>
      <c r="F1636" s="107" t="s">
        <v>2468</v>
      </c>
      <c r="G1636" s="101" t="s">
        <v>405</v>
      </c>
      <c r="H1636" s="101" t="s">
        <v>2469</v>
      </c>
      <c r="I1636" s="107" t="s">
        <v>1757</v>
      </c>
      <c r="J1636" s="107" t="s">
        <v>810</v>
      </c>
      <c r="K1636" s="101" t="s">
        <v>252</v>
      </c>
      <c r="L1636" s="99"/>
      <c r="M1636" s="101" t="s">
        <v>180</v>
      </c>
      <c r="N1636" s="107" t="s">
        <v>2298</v>
      </c>
      <c r="O1636" s="107" t="s">
        <v>2470</v>
      </c>
      <c r="P1636" s="99" t="s">
        <v>515</v>
      </c>
      <c r="Q1636" s="99" t="s">
        <v>198</v>
      </c>
      <c r="R1636" s="101" t="s">
        <v>378</v>
      </c>
      <c r="S1636" s="100" t="s">
        <v>396</v>
      </c>
      <c r="T1636" s="101" t="s">
        <v>1028</v>
      </c>
      <c r="U1636" s="101" t="s">
        <v>2471</v>
      </c>
      <c r="V1636" s="101" t="s">
        <v>14</v>
      </c>
      <c r="W1636" s="101" t="s">
        <v>388</v>
      </c>
      <c r="X1636" s="99" t="s">
        <v>2472</v>
      </c>
      <c r="Y1636" s="107" t="s">
        <v>2473</v>
      </c>
      <c r="Z1636" s="107">
        <v>2008</v>
      </c>
      <c r="AA1636" s="111" t="s">
        <v>2474</v>
      </c>
      <c r="AB1636" s="100" t="s">
        <v>2475</v>
      </c>
      <c r="AC1636" s="101" t="s">
        <v>2476</v>
      </c>
      <c r="AD1636" s="101" t="s">
        <v>182</v>
      </c>
    </row>
    <row r="1637" spans="1:31" s="36" customFormat="1" ht="203">
      <c r="A1637" s="100">
        <v>2015</v>
      </c>
      <c r="B1637" s="101" t="s">
        <v>2248</v>
      </c>
      <c r="C1637" s="101" t="s">
        <v>2249</v>
      </c>
      <c r="D1637" s="99" t="s">
        <v>103</v>
      </c>
      <c r="E1637" s="99" t="s">
        <v>35</v>
      </c>
      <c r="F1637" s="100" t="s">
        <v>396</v>
      </c>
      <c r="G1637" s="101" t="s">
        <v>405</v>
      </c>
      <c r="H1637" s="100" t="s">
        <v>396</v>
      </c>
      <c r="I1637" s="100" t="s">
        <v>1757</v>
      </c>
      <c r="J1637" s="100" t="s">
        <v>2477</v>
      </c>
      <c r="K1637" s="101" t="s">
        <v>252</v>
      </c>
      <c r="L1637" s="99"/>
      <c r="M1637" s="101" t="s">
        <v>180</v>
      </c>
      <c r="N1637" s="100" t="s">
        <v>2298</v>
      </c>
      <c r="O1637" s="38" t="s">
        <v>2478</v>
      </c>
      <c r="P1637" s="100" t="s">
        <v>515</v>
      </c>
      <c r="Q1637" s="99" t="s">
        <v>198</v>
      </c>
      <c r="R1637" s="101" t="s">
        <v>378</v>
      </c>
      <c r="S1637" s="100" t="s">
        <v>396</v>
      </c>
      <c r="T1637" s="101" t="s">
        <v>507</v>
      </c>
      <c r="U1637" s="100" t="s">
        <v>2479</v>
      </c>
      <c r="V1637" s="101" t="s">
        <v>14</v>
      </c>
      <c r="W1637" s="101" t="s">
        <v>388</v>
      </c>
      <c r="X1637" s="101" t="s">
        <v>2480</v>
      </c>
      <c r="Y1637" s="100" t="s">
        <v>2481</v>
      </c>
      <c r="Z1637" s="100">
        <v>2005</v>
      </c>
      <c r="AA1637" s="101" t="s">
        <v>2482</v>
      </c>
      <c r="AB1637" s="101" t="s">
        <v>2483</v>
      </c>
      <c r="AC1637" s="101" t="s">
        <v>2484</v>
      </c>
      <c r="AD1637" s="101" t="s">
        <v>182</v>
      </c>
    </row>
    <row r="1638" spans="1:31" s="36" customFormat="1" ht="130.5">
      <c r="A1638" s="100">
        <v>2015</v>
      </c>
      <c r="B1638" s="101" t="s">
        <v>2248</v>
      </c>
      <c r="C1638" s="101" t="s">
        <v>2249</v>
      </c>
      <c r="D1638" s="99" t="s">
        <v>103</v>
      </c>
      <c r="E1638" s="99" t="s">
        <v>35</v>
      </c>
      <c r="F1638" s="100" t="s">
        <v>396</v>
      </c>
      <c r="G1638" s="101" t="s">
        <v>405</v>
      </c>
      <c r="H1638" s="100" t="s">
        <v>396</v>
      </c>
      <c r="I1638" s="100" t="s">
        <v>1757</v>
      </c>
      <c r="J1638" s="100" t="s">
        <v>2477</v>
      </c>
      <c r="K1638" s="101" t="s">
        <v>252</v>
      </c>
      <c r="L1638" s="99"/>
      <c r="M1638" s="101" t="s">
        <v>200</v>
      </c>
      <c r="N1638" s="100" t="s">
        <v>2485</v>
      </c>
      <c r="O1638" s="101" t="s">
        <v>2486</v>
      </c>
      <c r="P1638" s="100" t="s">
        <v>515</v>
      </c>
      <c r="Q1638" s="99" t="s">
        <v>198</v>
      </c>
      <c r="R1638" s="101" t="s">
        <v>378</v>
      </c>
      <c r="S1638" s="100" t="s">
        <v>396</v>
      </c>
      <c r="T1638" s="101" t="s">
        <v>507</v>
      </c>
      <c r="U1638" s="100" t="s">
        <v>2479</v>
      </c>
      <c r="V1638" s="101" t="s">
        <v>14</v>
      </c>
      <c r="W1638" s="101" t="s">
        <v>388</v>
      </c>
      <c r="X1638" s="101" t="s">
        <v>2480</v>
      </c>
      <c r="Y1638" s="100" t="s">
        <v>2481</v>
      </c>
      <c r="Z1638" s="100">
        <v>2005</v>
      </c>
      <c r="AA1638" s="101" t="s">
        <v>2482</v>
      </c>
      <c r="AB1638" s="101" t="s">
        <v>2487</v>
      </c>
      <c r="AC1638" s="101" t="s">
        <v>2484</v>
      </c>
      <c r="AD1638" s="101" t="s">
        <v>182</v>
      </c>
    </row>
    <row r="1639" spans="1:31" s="29" customFormat="1" ht="130.5">
      <c r="A1639" s="100">
        <v>2016</v>
      </c>
      <c r="B1639" s="101" t="s">
        <v>2248</v>
      </c>
      <c r="C1639" s="101" t="s">
        <v>2249</v>
      </c>
      <c r="D1639" s="99" t="s">
        <v>103</v>
      </c>
      <c r="E1639" s="99" t="s">
        <v>35</v>
      </c>
      <c r="F1639" s="107" t="s">
        <v>396</v>
      </c>
      <c r="G1639" s="101" t="s">
        <v>405</v>
      </c>
      <c r="H1639" s="100" t="s">
        <v>396</v>
      </c>
      <c r="I1639" s="107" t="s">
        <v>1757</v>
      </c>
      <c r="J1639" s="107" t="s">
        <v>810</v>
      </c>
      <c r="K1639" s="101" t="s">
        <v>252</v>
      </c>
      <c r="L1639" s="107"/>
      <c r="M1639" s="101" t="s">
        <v>180</v>
      </c>
      <c r="N1639" s="107" t="s">
        <v>2298</v>
      </c>
      <c r="O1639" s="100" t="s">
        <v>2488</v>
      </c>
      <c r="P1639" s="100" t="s">
        <v>515</v>
      </c>
      <c r="Q1639" s="99" t="s">
        <v>198</v>
      </c>
      <c r="R1639" s="101" t="s">
        <v>378</v>
      </c>
      <c r="S1639" s="100" t="s">
        <v>396</v>
      </c>
      <c r="T1639" s="101" t="s">
        <v>507</v>
      </c>
      <c r="U1639" s="100" t="s">
        <v>2489</v>
      </c>
      <c r="V1639" s="101" t="s">
        <v>14</v>
      </c>
      <c r="W1639" s="101" t="s">
        <v>388</v>
      </c>
      <c r="X1639" s="100" t="s">
        <v>2490</v>
      </c>
      <c r="Y1639" s="100" t="s">
        <v>2491</v>
      </c>
      <c r="Z1639" s="100">
        <v>2001</v>
      </c>
      <c r="AA1639" s="101" t="s">
        <v>2492</v>
      </c>
      <c r="AB1639" s="99" t="s">
        <v>2493</v>
      </c>
      <c r="AC1639" s="99" t="s">
        <v>2494</v>
      </c>
      <c r="AD1639" s="101" t="s">
        <v>182</v>
      </c>
    </row>
    <row r="1640" spans="1:31" s="36" customFormat="1" ht="48">
      <c r="A1640" s="100">
        <v>2017</v>
      </c>
      <c r="B1640" s="101" t="s">
        <v>2248</v>
      </c>
      <c r="C1640" s="101" t="s">
        <v>2249</v>
      </c>
      <c r="D1640" s="99" t="s">
        <v>103</v>
      </c>
      <c r="E1640" s="99" t="s">
        <v>35</v>
      </c>
      <c r="F1640" s="107" t="s">
        <v>396</v>
      </c>
      <c r="G1640" s="101" t="s">
        <v>405</v>
      </c>
      <c r="H1640" s="101" t="s">
        <v>396</v>
      </c>
      <c r="I1640" s="107" t="s">
        <v>1757</v>
      </c>
      <c r="J1640" s="107" t="s">
        <v>578</v>
      </c>
      <c r="K1640" s="101" t="s">
        <v>252</v>
      </c>
      <c r="L1640" s="99"/>
      <c r="M1640" s="101" t="s">
        <v>200</v>
      </c>
      <c r="N1640" s="107" t="s">
        <v>2459</v>
      </c>
      <c r="O1640" s="107" t="s">
        <v>252</v>
      </c>
      <c r="P1640" s="100" t="s">
        <v>515</v>
      </c>
      <c r="Q1640" s="99" t="s">
        <v>198</v>
      </c>
      <c r="R1640" s="101" t="s">
        <v>378</v>
      </c>
      <c r="S1640" s="100" t="s">
        <v>396</v>
      </c>
      <c r="T1640" s="101" t="s">
        <v>507</v>
      </c>
      <c r="U1640" s="107" t="s">
        <v>2495</v>
      </c>
      <c r="V1640" s="101" t="s">
        <v>14</v>
      </c>
      <c r="W1640" s="101" t="s">
        <v>388</v>
      </c>
      <c r="X1640" s="107" t="s">
        <v>35</v>
      </c>
      <c r="Y1640" s="107" t="s">
        <v>2496</v>
      </c>
      <c r="Z1640" s="107">
        <v>2000</v>
      </c>
      <c r="AA1640" s="111" t="s">
        <v>2497</v>
      </c>
      <c r="AB1640" s="100" t="s">
        <v>2498</v>
      </c>
      <c r="AC1640" s="101" t="s">
        <v>2499</v>
      </c>
      <c r="AD1640" s="101" t="s">
        <v>182</v>
      </c>
    </row>
    <row r="1641" spans="1:31" s="36" customFormat="1" ht="72.5">
      <c r="A1641" s="100">
        <v>2018</v>
      </c>
      <c r="B1641" s="101" t="s">
        <v>2248</v>
      </c>
      <c r="C1641" s="101" t="s">
        <v>2249</v>
      </c>
      <c r="D1641" s="99" t="s">
        <v>103</v>
      </c>
      <c r="E1641" s="99" t="s">
        <v>35</v>
      </c>
      <c r="F1641" s="99" t="s">
        <v>2500</v>
      </c>
      <c r="G1641" s="101" t="s">
        <v>405</v>
      </c>
      <c r="H1641" s="101" t="s">
        <v>396</v>
      </c>
      <c r="I1641" s="107" t="s">
        <v>1757</v>
      </c>
      <c r="J1641" s="107" t="s">
        <v>2501</v>
      </c>
      <c r="K1641" s="101" t="s">
        <v>252</v>
      </c>
      <c r="L1641" s="99"/>
      <c r="M1641" s="101" t="s">
        <v>200</v>
      </c>
      <c r="N1641" s="107" t="s">
        <v>2459</v>
      </c>
      <c r="O1641" s="107" t="s">
        <v>2502</v>
      </c>
      <c r="P1641" s="100" t="s">
        <v>515</v>
      </c>
      <c r="Q1641" s="99" t="s">
        <v>198</v>
      </c>
      <c r="R1641" s="101" t="s">
        <v>378</v>
      </c>
      <c r="S1641" s="100" t="s">
        <v>396</v>
      </c>
      <c r="T1641" s="101" t="s">
        <v>2454</v>
      </c>
      <c r="U1641" s="48" t="s">
        <v>2503</v>
      </c>
      <c r="V1641" s="101" t="s">
        <v>14</v>
      </c>
      <c r="W1641" s="101" t="s">
        <v>388</v>
      </c>
      <c r="X1641" s="107" t="s">
        <v>2504</v>
      </c>
      <c r="Y1641" s="48" t="s">
        <v>2505</v>
      </c>
      <c r="Z1641" s="107">
        <v>1997</v>
      </c>
      <c r="AA1641" s="111" t="s">
        <v>2506</v>
      </c>
      <c r="AB1641" s="101" t="s">
        <v>2507</v>
      </c>
      <c r="AC1641" s="100" t="s">
        <v>2508</v>
      </c>
      <c r="AD1641" s="101" t="s">
        <v>182</v>
      </c>
    </row>
    <row r="1642" spans="1:31" s="36" customFormat="1" ht="87">
      <c r="A1642" s="100">
        <v>2019</v>
      </c>
      <c r="B1642" s="101" t="s">
        <v>2248</v>
      </c>
      <c r="C1642" s="101" t="s">
        <v>2249</v>
      </c>
      <c r="D1642" s="99" t="s">
        <v>103</v>
      </c>
      <c r="E1642" s="99" t="s">
        <v>35</v>
      </c>
      <c r="F1642" s="107" t="s">
        <v>2509</v>
      </c>
      <c r="G1642" s="101" t="s">
        <v>405</v>
      </c>
      <c r="H1642" s="101" t="s">
        <v>396</v>
      </c>
      <c r="I1642" s="107" t="s">
        <v>1757</v>
      </c>
      <c r="J1642" s="107" t="s">
        <v>2510</v>
      </c>
      <c r="K1642" s="101" t="s">
        <v>252</v>
      </c>
      <c r="L1642" s="99"/>
      <c r="M1642" s="101" t="s">
        <v>200</v>
      </c>
      <c r="N1642" s="99" t="s">
        <v>2511</v>
      </c>
      <c r="O1642" s="99" t="s">
        <v>2512</v>
      </c>
      <c r="P1642" s="100" t="s">
        <v>515</v>
      </c>
      <c r="Q1642" s="99" t="s">
        <v>198</v>
      </c>
      <c r="R1642" s="101" t="s">
        <v>378</v>
      </c>
      <c r="S1642" s="100" t="s">
        <v>396</v>
      </c>
      <c r="T1642" s="101" t="s">
        <v>507</v>
      </c>
      <c r="U1642" s="107" t="s">
        <v>2513</v>
      </c>
      <c r="V1642" s="101" t="s">
        <v>14</v>
      </c>
      <c r="W1642" s="101" t="s">
        <v>388</v>
      </c>
      <c r="X1642" s="113" t="s">
        <v>2514</v>
      </c>
      <c r="Y1642" s="107" t="s">
        <v>2515</v>
      </c>
      <c r="Z1642" s="107">
        <v>2002</v>
      </c>
      <c r="AA1642" s="110" t="s">
        <v>2516</v>
      </c>
      <c r="AB1642" s="101" t="s">
        <v>2517</v>
      </c>
      <c r="AC1642" s="100" t="s">
        <v>2518</v>
      </c>
      <c r="AD1642" s="101" t="s">
        <v>182</v>
      </c>
    </row>
    <row r="1643" spans="1:31" s="36" customFormat="1" ht="101.5">
      <c r="A1643" s="100">
        <v>2020</v>
      </c>
      <c r="B1643" s="101" t="s">
        <v>2248</v>
      </c>
      <c r="C1643" s="101" t="s">
        <v>2249</v>
      </c>
      <c r="D1643" s="99" t="s">
        <v>103</v>
      </c>
      <c r="E1643" s="99" t="s">
        <v>35</v>
      </c>
      <c r="F1643" s="107" t="s">
        <v>2519</v>
      </c>
      <c r="G1643" s="101" t="s">
        <v>405</v>
      </c>
      <c r="H1643" s="101" t="s">
        <v>396</v>
      </c>
      <c r="I1643" s="107" t="s">
        <v>367</v>
      </c>
      <c r="J1643" s="107" t="s">
        <v>2520</v>
      </c>
      <c r="K1643" s="101" t="s">
        <v>252</v>
      </c>
      <c r="L1643" s="99"/>
      <c r="M1643" s="101" t="s">
        <v>331</v>
      </c>
      <c r="N1643" s="99" t="s">
        <v>2521</v>
      </c>
      <c r="O1643" s="99" t="s">
        <v>2522</v>
      </c>
      <c r="P1643" s="100" t="s">
        <v>515</v>
      </c>
      <c r="Q1643" s="99" t="s">
        <v>198</v>
      </c>
      <c r="R1643" s="101" t="s">
        <v>396</v>
      </c>
      <c r="S1643" s="100" t="s">
        <v>396</v>
      </c>
      <c r="T1643" s="101" t="s">
        <v>2454</v>
      </c>
      <c r="U1643" s="107" t="s">
        <v>1045</v>
      </c>
      <c r="V1643" s="101" t="s">
        <v>14</v>
      </c>
      <c r="W1643" s="101" t="s">
        <v>388</v>
      </c>
      <c r="X1643" s="114" t="s">
        <v>2523</v>
      </c>
      <c r="Y1643" s="113" t="s">
        <v>2524</v>
      </c>
      <c r="Z1643" s="107">
        <v>2004</v>
      </c>
      <c r="AA1643" s="110" t="s">
        <v>2525</v>
      </c>
      <c r="AB1643" s="101" t="s">
        <v>2526</v>
      </c>
      <c r="AC1643" s="101" t="s">
        <v>2527</v>
      </c>
      <c r="AD1643" s="101" t="s">
        <v>182</v>
      </c>
    </row>
    <row r="1644" spans="1:31" s="36" customFormat="1" ht="72.5">
      <c r="A1644" s="100">
        <v>2021</v>
      </c>
      <c r="B1644" s="101" t="s">
        <v>2248</v>
      </c>
      <c r="C1644" s="101" t="s">
        <v>2249</v>
      </c>
      <c r="D1644" s="99" t="s">
        <v>103</v>
      </c>
      <c r="E1644" s="99" t="s">
        <v>35</v>
      </c>
      <c r="F1644" s="107" t="s">
        <v>396</v>
      </c>
      <c r="G1644" s="101" t="s">
        <v>405</v>
      </c>
      <c r="H1644" s="101" t="s">
        <v>396</v>
      </c>
      <c r="I1644" s="107" t="s">
        <v>367</v>
      </c>
      <c r="J1644" s="107" t="s">
        <v>707</v>
      </c>
      <c r="K1644" s="101" t="s">
        <v>252</v>
      </c>
      <c r="L1644" s="99"/>
      <c r="M1644" s="101" t="s">
        <v>331</v>
      </c>
      <c r="N1644" s="99" t="s">
        <v>2521</v>
      </c>
      <c r="O1644" s="99" t="s">
        <v>2252</v>
      </c>
      <c r="P1644" s="100" t="s">
        <v>515</v>
      </c>
      <c r="Q1644" s="99" t="s">
        <v>198</v>
      </c>
      <c r="R1644" s="101" t="s">
        <v>378</v>
      </c>
      <c r="S1644" s="100" t="s">
        <v>396</v>
      </c>
      <c r="T1644" s="101" t="s">
        <v>453</v>
      </c>
      <c r="U1644" s="107" t="s">
        <v>2332</v>
      </c>
      <c r="V1644" s="101" t="s">
        <v>14</v>
      </c>
      <c r="W1644" s="101" t="s">
        <v>388</v>
      </c>
      <c r="X1644" s="113" t="s">
        <v>2528</v>
      </c>
      <c r="Y1644" s="113" t="s">
        <v>2529</v>
      </c>
      <c r="Z1644" s="107">
        <v>1992</v>
      </c>
      <c r="AA1644" s="110" t="s">
        <v>2530</v>
      </c>
      <c r="AB1644" s="101" t="s">
        <v>2531</v>
      </c>
      <c r="AC1644" s="101" t="s">
        <v>2532</v>
      </c>
      <c r="AD1644" s="101" t="s">
        <v>182</v>
      </c>
    </row>
    <row r="1645" spans="1:31" s="29" customFormat="1" ht="87">
      <c r="A1645" s="100">
        <v>2022</v>
      </c>
      <c r="B1645" s="101" t="s">
        <v>2248</v>
      </c>
      <c r="C1645" s="101" t="s">
        <v>2249</v>
      </c>
      <c r="D1645" s="99" t="s">
        <v>103</v>
      </c>
      <c r="E1645" s="99" t="s">
        <v>35</v>
      </c>
      <c r="F1645" s="107" t="s">
        <v>2533</v>
      </c>
      <c r="G1645" s="101" t="s">
        <v>405</v>
      </c>
      <c r="H1645" s="107">
        <v>1996</v>
      </c>
      <c r="I1645" s="107" t="s">
        <v>424</v>
      </c>
      <c r="J1645" s="107" t="s">
        <v>486</v>
      </c>
      <c r="K1645" s="101" t="s">
        <v>252</v>
      </c>
      <c r="L1645" s="107"/>
      <c r="M1645" s="101" t="s">
        <v>331</v>
      </c>
      <c r="N1645" s="99" t="s">
        <v>2521</v>
      </c>
      <c r="O1645" s="99" t="s">
        <v>2534</v>
      </c>
      <c r="P1645" s="100" t="s">
        <v>515</v>
      </c>
      <c r="Q1645" s="99" t="s">
        <v>198</v>
      </c>
      <c r="R1645" s="101" t="s">
        <v>396</v>
      </c>
      <c r="S1645" s="100" t="s">
        <v>396</v>
      </c>
      <c r="T1645" s="101" t="s">
        <v>1028</v>
      </c>
      <c r="U1645" s="107" t="s">
        <v>1045</v>
      </c>
      <c r="V1645" s="101" t="s">
        <v>14</v>
      </c>
      <c r="W1645" s="101" t="s">
        <v>388</v>
      </c>
      <c r="X1645" s="100" t="s">
        <v>2535</v>
      </c>
      <c r="Y1645" s="100" t="s">
        <v>2536</v>
      </c>
      <c r="Z1645" s="100">
        <v>1997</v>
      </c>
      <c r="AA1645" s="99" t="s">
        <v>2537</v>
      </c>
      <c r="AB1645" s="99" t="s">
        <v>2538</v>
      </c>
      <c r="AC1645" s="99" t="s">
        <v>2539</v>
      </c>
      <c r="AD1645" s="101" t="s">
        <v>182</v>
      </c>
    </row>
    <row r="1646" spans="1:31" s="29" customFormat="1" ht="101.5">
      <c r="A1646" s="100">
        <v>2023</v>
      </c>
      <c r="B1646" s="101" t="s">
        <v>2248</v>
      </c>
      <c r="C1646" s="101" t="s">
        <v>2249</v>
      </c>
      <c r="D1646" s="99" t="s">
        <v>101</v>
      </c>
      <c r="E1646" s="99" t="s">
        <v>33</v>
      </c>
      <c r="F1646" s="107" t="s">
        <v>2540</v>
      </c>
      <c r="G1646" s="101" t="s">
        <v>405</v>
      </c>
      <c r="H1646" s="107" t="s">
        <v>396</v>
      </c>
      <c r="I1646" s="107" t="s">
        <v>424</v>
      </c>
      <c r="J1646" s="107" t="s">
        <v>957</v>
      </c>
      <c r="K1646" s="101" t="s">
        <v>252</v>
      </c>
      <c r="L1646" s="107"/>
      <c r="M1646" s="101" t="s">
        <v>284</v>
      </c>
      <c r="N1646" s="100" t="s">
        <v>2541</v>
      </c>
      <c r="O1646" s="99" t="s">
        <v>2542</v>
      </c>
      <c r="P1646" s="100" t="s">
        <v>515</v>
      </c>
      <c r="Q1646" s="99" t="s">
        <v>198</v>
      </c>
      <c r="R1646" s="101" t="s">
        <v>378</v>
      </c>
      <c r="S1646" s="100" t="s">
        <v>396</v>
      </c>
      <c r="T1646" s="101" t="s">
        <v>453</v>
      </c>
      <c r="U1646" s="100" t="s">
        <v>2543</v>
      </c>
      <c r="V1646" s="101" t="s">
        <v>14</v>
      </c>
      <c r="W1646" s="101" t="s">
        <v>388</v>
      </c>
      <c r="X1646" s="100" t="s">
        <v>2544</v>
      </c>
      <c r="Y1646" s="100" t="s">
        <v>2545</v>
      </c>
      <c r="Z1646" s="100">
        <v>2016</v>
      </c>
      <c r="AA1646" s="99" t="s">
        <v>2546</v>
      </c>
      <c r="AB1646" s="99" t="s">
        <v>2547</v>
      </c>
      <c r="AC1646" s="99" t="s">
        <v>2548</v>
      </c>
      <c r="AD1646" s="115" t="s">
        <v>182</v>
      </c>
    </row>
    <row r="1647" spans="1:31" s="29" customFormat="1" ht="87">
      <c r="A1647" s="100">
        <v>2024</v>
      </c>
      <c r="B1647" s="101" t="s">
        <v>2248</v>
      </c>
      <c r="C1647" s="101" t="s">
        <v>2249</v>
      </c>
      <c r="D1647" s="99" t="s">
        <v>101</v>
      </c>
      <c r="E1647" s="99" t="s">
        <v>33</v>
      </c>
      <c r="F1647" s="107" t="s">
        <v>252</v>
      </c>
      <c r="G1647" s="101" t="s">
        <v>405</v>
      </c>
      <c r="H1647" s="107" t="s">
        <v>396</v>
      </c>
      <c r="I1647" s="107" t="s">
        <v>2549</v>
      </c>
      <c r="J1647" s="107" t="s">
        <v>668</v>
      </c>
      <c r="K1647" s="101" t="s">
        <v>252</v>
      </c>
      <c r="L1647" s="107"/>
      <c r="M1647" s="101" t="s">
        <v>284</v>
      </c>
      <c r="N1647" s="100" t="s">
        <v>2541</v>
      </c>
      <c r="O1647" s="99" t="s">
        <v>2550</v>
      </c>
      <c r="P1647" s="100" t="s">
        <v>515</v>
      </c>
      <c r="Q1647" s="99" t="s">
        <v>198</v>
      </c>
      <c r="R1647" s="101" t="s">
        <v>396</v>
      </c>
      <c r="S1647" s="100" t="s">
        <v>396</v>
      </c>
      <c r="T1647" s="101" t="s">
        <v>453</v>
      </c>
      <c r="U1647" s="100" t="s">
        <v>2551</v>
      </c>
      <c r="V1647" s="101" t="s">
        <v>14</v>
      </c>
      <c r="W1647" s="101" t="s">
        <v>388</v>
      </c>
      <c r="X1647" s="100" t="s">
        <v>2552</v>
      </c>
      <c r="Y1647" s="100" t="s">
        <v>2553</v>
      </c>
      <c r="Z1647" s="100">
        <v>2012</v>
      </c>
      <c r="AA1647" s="99" t="s">
        <v>2554</v>
      </c>
      <c r="AB1647" s="99" t="s">
        <v>2555</v>
      </c>
      <c r="AC1647" s="107" t="s">
        <v>2556</v>
      </c>
      <c r="AD1647" s="101" t="s">
        <v>182</v>
      </c>
    </row>
    <row r="1648" spans="1:31" s="29" customFormat="1" ht="116">
      <c r="A1648" s="100">
        <v>2025</v>
      </c>
      <c r="B1648" s="101" t="s">
        <v>2248</v>
      </c>
      <c r="C1648" s="101" t="s">
        <v>2249</v>
      </c>
      <c r="D1648" s="99" t="s">
        <v>89</v>
      </c>
      <c r="E1648" s="99" t="s">
        <v>23</v>
      </c>
      <c r="F1648" s="107" t="s">
        <v>252</v>
      </c>
      <c r="G1648" s="101" t="s">
        <v>405</v>
      </c>
      <c r="H1648" s="107" t="s">
        <v>396</v>
      </c>
      <c r="I1648" s="107" t="s">
        <v>1757</v>
      </c>
      <c r="J1648" s="107" t="s">
        <v>2557</v>
      </c>
      <c r="K1648" s="101" t="s">
        <v>252</v>
      </c>
      <c r="L1648" s="107"/>
      <c r="M1648" s="101" t="s">
        <v>331</v>
      </c>
      <c r="N1648" s="100" t="s">
        <v>2558</v>
      </c>
      <c r="O1648" s="107" t="s">
        <v>2559</v>
      </c>
      <c r="P1648" s="100" t="s">
        <v>515</v>
      </c>
      <c r="Q1648" s="99" t="s">
        <v>198</v>
      </c>
      <c r="R1648" s="101" t="s">
        <v>378</v>
      </c>
      <c r="S1648" s="100" t="s">
        <v>396</v>
      </c>
      <c r="T1648" s="101" t="s">
        <v>507</v>
      </c>
      <c r="U1648" s="100" t="s">
        <v>2560</v>
      </c>
      <c r="V1648" s="101" t="s">
        <v>14</v>
      </c>
      <c r="W1648" s="101" t="s">
        <v>388</v>
      </c>
      <c r="X1648" s="100" t="s">
        <v>2561</v>
      </c>
      <c r="Y1648" s="100" t="s">
        <v>2562</v>
      </c>
      <c r="Z1648" s="100">
        <v>2009</v>
      </c>
      <c r="AA1648" s="99" t="s">
        <v>2563</v>
      </c>
      <c r="AB1648" s="99" t="s">
        <v>2564</v>
      </c>
      <c r="AC1648" s="99" t="s">
        <v>2565</v>
      </c>
      <c r="AD1648" s="101" t="s">
        <v>182</v>
      </c>
    </row>
    <row r="1649" spans="1:30" s="29" customFormat="1" ht="72.5">
      <c r="A1649" s="100">
        <v>2026</v>
      </c>
      <c r="B1649" s="101" t="s">
        <v>2248</v>
      </c>
      <c r="C1649" s="101" t="s">
        <v>2249</v>
      </c>
      <c r="D1649" s="99" t="s">
        <v>89</v>
      </c>
      <c r="E1649" s="99" t="s">
        <v>23</v>
      </c>
      <c r="F1649" s="107" t="s">
        <v>252</v>
      </c>
      <c r="G1649" s="101" t="s">
        <v>405</v>
      </c>
      <c r="H1649" s="107" t="s">
        <v>396</v>
      </c>
      <c r="I1649" s="107" t="s">
        <v>424</v>
      </c>
      <c r="J1649" s="107" t="s">
        <v>950</v>
      </c>
      <c r="K1649" s="101" t="s">
        <v>252</v>
      </c>
      <c r="L1649" s="107"/>
      <c r="M1649" s="101" t="s">
        <v>331</v>
      </c>
      <c r="N1649" s="100" t="s">
        <v>2558</v>
      </c>
      <c r="O1649" s="107" t="s">
        <v>2566</v>
      </c>
      <c r="P1649" s="100" t="s">
        <v>515</v>
      </c>
      <c r="Q1649" s="99" t="s">
        <v>198</v>
      </c>
      <c r="R1649" s="101" t="s">
        <v>396</v>
      </c>
      <c r="S1649" s="100" t="s">
        <v>396</v>
      </c>
      <c r="T1649" s="101" t="s">
        <v>453</v>
      </c>
      <c r="U1649" s="100" t="s">
        <v>2567</v>
      </c>
      <c r="V1649" s="101" t="s">
        <v>14</v>
      </c>
      <c r="W1649" s="101" t="s">
        <v>388</v>
      </c>
      <c r="X1649" s="100" t="s">
        <v>2568</v>
      </c>
      <c r="Y1649" s="100" t="s">
        <v>2569</v>
      </c>
      <c r="Z1649" s="100">
        <v>2008</v>
      </c>
      <c r="AA1649" s="99" t="s">
        <v>2570</v>
      </c>
      <c r="AB1649" s="107" t="s">
        <v>2571</v>
      </c>
      <c r="AC1649" s="107" t="s">
        <v>2572</v>
      </c>
      <c r="AD1649" s="115" t="s">
        <v>182</v>
      </c>
    </row>
    <row r="1650" spans="1:30" s="29" customFormat="1" ht="116">
      <c r="A1650" s="100">
        <v>2027</v>
      </c>
      <c r="B1650" s="101" t="s">
        <v>2248</v>
      </c>
      <c r="C1650" s="101" t="s">
        <v>2249</v>
      </c>
      <c r="D1650" s="99" t="s">
        <v>89</v>
      </c>
      <c r="E1650" s="99" t="s">
        <v>23</v>
      </c>
      <c r="F1650" s="107" t="s">
        <v>252</v>
      </c>
      <c r="G1650" s="101" t="s">
        <v>405</v>
      </c>
      <c r="H1650" s="107" t="s">
        <v>396</v>
      </c>
      <c r="I1650" s="107" t="s">
        <v>424</v>
      </c>
      <c r="J1650" s="107" t="s">
        <v>942</v>
      </c>
      <c r="K1650" s="101" t="s">
        <v>252</v>
      </c>
      <c r="L1650" s="107"/>
      <c r="M1650" s="101" t="s">
        <v>331</v>
      </c>
      <c r="N1650" s="101" t="s">
        <v>2558</v>
      </c>
      <c r="O1650" s="107" t="s">
        <v>2573</v>
      </c>
      <c r="P1650" s="100" t="s">
        <v>515</v>
      </c>
      <c r="Q1650" s="99" t="s">
        <v>198</v>
      </c>
      <c r="R1650" s="101" t="s">
        <v>378</v>
      </c>
      <c r="S1650" s="100" t="s">
        <v>396</v>
      </c>
      <c r="T1650" s="101" t="s">
        <v>415</v>
      </c>
      <c r="U1650" s="100" t="s">
        <v>2574</v>
      </c>
      <c r="V1650" s="101" t="s">
        <v>14</v>
      </c>
      <c r="W1650" s="101" t="s">
        <v>388</v>
      </c>
      <c r="X1650" s="101" t="s">
        <v>2575</v>
      </c>
      <c r="Y1650" s="101" t="s">
        <v>2576</v>
      </c>
      <c r="Z1650" s="100">
        <v>2013</v>
      </c>
      <c r="AA1650" s="99" t="s">
        <v>2577</v>
      </c>
      <c r="AB1650" s="107" t="s">
        <v>2578</v>
      </c>
      <c r="AC1650" s="99" t="s">
        <v>2579</v>
      </c>
      <c r="AD1650" s="101" t="s">
        <v>182</v>
      </c>
    </row>
    <row r="1651" spans="1:30" s="29" customFormat="1" ht="58">
      <c r="A1651" s="100">
        <v>2028</v>
      </c>
      <c r="B1651" s="101" t="s">
        <v>2248</v>
      </c>
      <c r="C1651" s="101" t="s">
        <v>2249</v>
      </c>
      <c r="D1651" s="99" t="s">
        <v>89</v>
      </c>
      <c r="E1651" s="99" t="s">
        <v>23</v>
      </c>
      <c r="F1651" s="107" t="s">
        <v>252</v>
      </c>
      <c r="G1651" s="101" t="s">
        <v>405</v>
      </c>
      <c r="H1651" s="107" t="s">
        <v>396</v>
      </c>
      <c r="I1651" s="107" t="s">
        <v>1757</v>
      </c>
      <c r="J1651" s="107" t="s">
        <v>1614</v>
      </c>
      <c r="K1651" s="101" t="s">
        <v>252</v>
      </c>
      <c r="L1651" s="107"/>
      <c r="M1651" s="101" t="s">
        <v>331</v>
      </c>
      <c r="N1651" s="101" t="s">
        <v>2558</v>
      </c>
      <c r="O1651" s="107" t="s">
        <v>2580</v>
      </c>
      <c r="P1651" s="100" t="s">
        <v>515</v>
      </c>
      <c r="Q1651" s="99" t="s">
        <v>198</v>
      </c>
      <c r="R1651" s="101" t="s">
        <v>396</v>
      </c>
      <c r="S1651" s="100" t="s">
        <v>396</v>
      </c>
      <c r="T1651" s="101" t="s">
        <v>453</v>
      </c>
      <c r="U1651" s="100" t="s">
        <v>440</v>
      </c>
      <c r="V1651" s="101" t="s">
        <v>14</v>
      </c>
      <c r="W1651" s="101" t="s">
        <v>388</v>
      </c>
      <c r="X1651" s="100" t="s">
        <v>2581</v>
      </c>
      <c r="Y1651" s="100" t="s">
        <v>2582</v>
      </c>
      <c r="Z1651" s="100">
        <v>2003</v>
      </c>
      <c r="AA1651" s="99" t="s">
        <v>2583</v>
      </c>
      <c r="AB1651" s="99" t="s">
        <v>2584</v>
      </c>
      <c r="AC1651" s="107"/>
      <c r="AD1651" s="101" t="s">
        <v>182</v>
      </c>
    </row>
    <row r="1652" spans="1:30" s="29" customFormat="1" ht="101.5">
      <c r="A1652" s="100">
        <v>2029</v>
      </c>
      <c r="B1652" s="101" t="s">
        <v>2248</v>
      </c>
      <c r="C1652" s="101" t="s">
        <v>2249</v>
      </c>
      <c r="D1652" s="99" t="s">
        <v>89</v>
      </c>
      <c r="E1652" s="99" t="s">
        <v>23</v>
      </c>
      <c r="F1652" s="107" t="s">
        <v>252</v>
      </c>
      <c r="G1652" s="101" t="s">
        <v>405</v>
      </c>
      <c r="H1652" s="107" t="s">
        <v>396</v>
      </c>
      <c r="I1652" s="107" t="s">
        <v>424</v>
      </c>
      <c r="J1652" s="99" t="s">
        <v>2585</v>
      </c>
      <c r="K1652" s="101" t="s">
        <v>252</v>
      </c>
      <c r="L1652" s="107"/>
      <c r="M1652" s="101" t="s">
        <v>331</v>
      </c>
      <c r="N1652" s="101" t="s">
        <v>2558</v>
      </c>
      <c r="O1652" s="99" t="s">
        <v>2586</v>
      </c>
      <c r="P1652" s="100" t="s">
        <v>515</v>
      </c>
      <c r="Q1652" s="99" t="s">
        <v>198</v>
      </c>
      <c r="R1652" s="101" t="s">
        <v>396</v>
      </c>
      <c r="S1652" s="100" t="s">
        <v>396</v>
      </c>
      <c r="T1652" s="101" t="s">
        <v>2587</v>
      </c>
      <c r="U1652" s="100" t="s">
        <v>2588</v>
      </c>
      <c r="V1652" s="101" t="s">
        <v>14</v>
      </c>
      <c r="W1652" s="101" t="s">
        <v>388</v>
      </c>
      <c r="X1652" s="101" t="s">
        <v>2589</v>
      </c>
      <c r="Y1652" s="100" t="s">
        <v>2590</v>
      </c>
      <c r="Z1652" s="100">
        <v>2002</v>
      </c>
      <c r="AA1652" s="99" t="s">
        <v>2591</v>
      </c>
      <c r="AB1652" s="99" t="s">
        <v>2592</v>
      </c>
      <c r="AC1652" s="99" t="s">
        <v>2593</v>
      </c>
      <c r="AD1652" s="101" t="s">
        <v>182</v>
      </c>
    </row>
    <row r="1653" spans="1:30" s="29" customFormat="1" ht="58">
      <c r="A1653" s="100">
        <v>2001</v>
      </c>
      <c r="B1653" s="101" t="s">
        <v>2248</v>
      </c>
      <c r="C1653" s="101" t="s">
        <v>2249</v>
      </c>
      <c r="D1653" s="99" t="s">
        <v>90</v>
      </c>
      <c r="E1653" s="99" t="s">
        <v>59</v>
      </c>
      <c r="F1653" s="107" t="s">
        <v>396</v>
      </c>
      <c r="G1653" s="101" t="s">
        <v>405</v>
      </c>
      <c r="H1653" s="107" t="s">
        <v>396</v>
      </c>
      <c r="I1653" s="107" t="s">
        <v>424</v>
      </c>
      <c r="J1653" s="107" t="s">
        <v>2594</v>
      </c>
      <c r="K1653" s="101" t="s">
        <v>252</v>
      </c>
      <c r="L1653" s="107"/>
      <c r="M1653" s="101" t="s">
        <v>199</v>
      </c>
      <c r="N1653" s="101" t="s">
        <v>2595</v>
      </c>
      <c r="O1653" s="107" t="s">
        <v>2252</v>
      </c>
      <c r="P1653" s="100" t="s">
        <v>515</v>
      </c>
      <c r="Q1653" s="99" t="s">
        <v>396</v>
      </c>
      <c r="R1653" s="101" t="s">
        <v>378</v>
      </c>
      <c r="S1653" s="100" t="s">
        <v>396</v>
      </c>
      <c r="T1653" s="101" t="s">
        <v>396</v>
      </c>
      <c r="U1653" s="100" t="s">
        <v>2596</v>
      </c>
      <c r="V1653" s="101" t="s">
        <v>406</v>
      </c>
      <c r="W1653" s="101" t="s">
        <v>388</v>
      </c>
      <c r="X1653" s="100" t="s">
        <v>2597</v>
      </c>
      <c r="Y1653" s="100" t="s">
        <v>2255</v>
      </c>
      <c r="Z1653" s="100">
        <v>2014</v>
      </c>
      <c r="AA1653" s="107" t="s">
        <v>2598</v>
      </c>
      <c r="AB1653" s="99" t="s">
        <v>2599</v>
      </c>
      <c r="AC1653" s="99" t="s">
        <v>2600</v>
      </c>
      <c r="AD1653" s="101" t="s">
        <v>182</v>
      </c>
    </row>
    <row r="1654" spans="1:30" s="29" customFormat="1" ht="72.5">
      <c r="A1654" s="100">
        <v>2030</v>
      </c>
      <c r="B1654" s="101" t="s">
        <v>2248</v>
      </c>
      <c r="C1654" s="101" t="s">
        <v>2249</v>
      </c>
      <c r="D1654" s="99" t="s">
        <v>90</v>
      </c>
      <c r="E1654" s="99" t="s">
        <v>59</v>
      </c>
      <c r="F1654" s="99" t="s">
        <v>2601</v>
      </c>
      <c r="G1654" s="101" t="s">
        <v>405</v>
      </c>
      <c r="H1654" s="107">
        <v>1995</v>
      </c>
      <c r="I1654" s="107" t="s">
        <v>2320</v>
      </c>
      <c r="J1654" s="107" t="s">
        <v>2602</v>
      </c>
      <c r="K1654" s="101" t="s">
        <v>121</v>
      </c>
      <c r="L1654" s="107"/>
      <c r="M1654" s="101" t="s">
        <v>199</v>
      </c>
      <c r="N1654" s="100" t="s">
        <v>2603</v>
      </c>
      <c r="O1654" s="107" t="s">
        <v>2252</v>
      </c>
      <c r="P1654" s="100" t="s">
        <v>515</v>
      </c>
      <c r="Q1654" s="99" t="s">
        <v>198</v>
      </c>
      <c r="R1654" s="101" t="s">
        <v>378</v>
      </c>
      <c r="S1654" s="100" t="s">
        <v>396</v>
      </c>
      <c r="T1654" s="101" t="s">
        <v>453</v>
      </c>
      <c r="U1654" s="100" t="s">
        <v>2332</v>
      </c>
      <c r="V1654" s="101" t="s">
        <v>14</v>
      </c>
      <c r="W1654" s="101" t="s">
        <v>388</v>
      </c>
      <c r="X1654" s="100" t="s">
        <v>2604</v>
      </c>
      <c r="Y1654" s="100" t="s">
        <v>2605</v>
      </c>
      <c r="Z1654" s="100">
        <v>2001</v>
      </c>
      <c r="AA1654" s="99" t="s">
        <v>2606</v>
      </c>
      <c r="AB1654" s="107" t="s">
        <v>2607</v>
      </c>
      <c r="AC1654" s="107"/>
      <c r="AD1654" s="101" t="s">
        <v>182</v>
      </c>
    </row>
    <row r="1655" spans="1:30" s="29" customFormat="1" ht="101.5">
      <c r="A1655" s="100">
        <v>2031</v>
      </c>
      <c r="B1655" s="101" t="s">
        <v>2248</v>
      </c>
      <c r="C1655" s="101" t="s">
        <v>2249</v>
      </c>
      <c r="D1655" s="99" t="s">
        <v>90</v>
      </c>
      <c r="E1655" s="99" t="s">
        <v>59</v>
      </c>
      <c r="F1655" s="99" t="s">
        <v>2608</v>
      </c>
      <c r="G1655" s="101" t="s">
        <v>405</v>
      </c>
      <c r="H1655" s="107" t="s">
        <v>396</v>
      </c>
      <c r="I1655" s="107" t="s">
        <v>2320</v>
      </c>
      <c r="J1655" s="107" t="s">
        <v>2602</v>
      </c>
      <c r="K1655" s="101" t="s">
        <v>121</v>
      </c>
      <c r="L1655" s="107"/>
      <c r="M1655" s="101" t="s">
        <v>199</v>
      </c>
      <c r="N1655" s="100" t="s">
        <v>2609</v>
      </c>
      <c r="O1655" s="107" t="s">
        <v>2252</v>
      </c>
      <c r="P1655" s="100" t="s">
        <v>515</v>
      </c>
      <c r="Q1655" s="99" t="s">
        <v>198</v>
      </c>
      <c r="R1655" s="101" t="s">
        <v>378</v>
      </c>
      <c r="S1655" s="100" t="s">
        <v>396</v>
      </c>
      <c r="T1655" s="101" t="s">
        <v>415</v>
      </c>
      <c r="U1655" s="100" t="s">
        <v>2332</v>
      </c>
      <c r="V1655" s="101" t="s">
        <v>14</v>
      </c>
      <c r="W1655" s="101" t="s">
        <v>388</v>
      </c>
      <c r="X1655" s="100" t="s">
        <v>2610</v>
      </c>
      <c r="Y1655" s="100" t="s">
        <v>2611</v>
      </c>
      <c r="Z1655" s="100">
        <v>1997</v>
      </c>
      <c r="AA1655" s="99" t="s">
        <v>2612</v>
      </c>
      <c r="AB1655" s="99" t="s">
        <v>2613</v>
      </c>
      <c r="AC1655" s="107" t="s">
        <v>2614</v>
      </c>
      <c r="AD1655" s="101" t="s">
        <v>182</v>
      </c>
    </row>
    <row r="1656" spans="1:30" s="29" customFormat="1" ht="87">
      <c r="A1656" s="100">
        <v>2032</v>
      </c>
      <c r="B1656" s="101" t="s">
        <v>2248</v>
      </c>
      <c r="C1656" s="101" t="s">
        <v>2249</v>
      </c>
      <c r="D1656" s="99" t="s">
        <v>90</v>
      </c>
      <c r="E1656" s="99" t="s">
        <v>59</v>
      </c>
      <c r="F1656" s="107" t="s">
        <v>396</v>
      </c>
      <c r="G1656" s="101" t="s">
        <v>405</v>
      </c>
      <c r="H1656" s="107" t="s">
        <v>396</v>
      </c>
      <c r="I1656" s="107" t="s">
        <v>424</v>
      </c>
      <c r="J1656" s="107"/>
      <c r="K1656" s="101" t="s">
        <v>252</v>
      </c>
      <c r="L1656" s="107"/>
      <c r="M1656" s="101" t="s">
        <v>199</v>
      </c>
      <c r="N1656" s="100" t="s">
        <v>2292</v>
      </c>
      <c r="O1656" s="107" t="s">
        <v>2252</v>
      </c>
      <c r="P1656" s="100" t="s">
        <v>515</v>
      </c>
      <c r="Q1656" s="99" t="s">
        <v>198</v>
      </c>
      <c r="R1656" s="101" t="s">
        <v>378</v>
      </c>
      <c r="S1656" s="100" t="s">
        <v>396</v>
      </c>
      <c r="T1656" s="101" t="s">
        <v>396</v>
      </c>
      <c r="U1656" s="100" t="s">
        <v>2615</v>
      </c>
      <c r="V1656" s="101" t="s">
        <v>14</v>
      </c>
      <c r="W1656" s="101" t="s">
        <v>388</v>
      </c>
      <c r="X1656" s="100" t="s">
        <v>2616</v>
      </c>
      <c r="Y1656" s="100" t="s">
        <v>2617</v>
      </c>
      <c r="Z1656" s="100">
        <v>2006</v>
      </c>
      <c r="AA1656" s="99" t="s">
        <v>2618</v>
      </c>
      <c r="AB1656" s="107" t="s">
        <v>2619</v>
      </c>
      <c r="AC1656" s="99" t="s">
        <v>2620</v>
      </c>
      <c r="AD1656" s="101" t="s">
        <v>182</v>
      </c>
    </row>
    <row r="1657" spans="1:30" s="29" customFormat="1" ht="87">
      <c r="A1657" s="100">
        <v>2033</v>
      </c>
      <c r="B1657" s="101" t="s">
        <v>2248</v>
      </c>
      <c r="C1657" s="101" t="s">
        <v>2249</v>
      </c>
      <c r="D1657" s="99" t="s">
        <v>90</v>
      </c>
      <c r="E1657" s="99" t="s">
        <v>59</v>
      </c>
      <c r="F1657" s="107" t="s">
        <v>396</v>
      </c>
      <c r="G1657" s="101" t="s">
        <v>405</v>
      </c>
      <c r="H1657" s="107" t="s">
        <v>2621</v>
      </c>
      <c r="I1657" s="107" t="s">
        <v>1757</v>
      </c>
      <c r="J1657" s="107" t="s">
        <v>2622</v>
      </c>
      <c r="K1657" s="101" t="s">
        <v>252</v>
      </c>
      <c r="L1657" s="107"/>
      <c r="M1657" s="101" t="s">
        <v>199</v>
      </c>
      <c r="N1657" s="100" t="s">
        <v>2292</v>
      </c>
      <c r="O1657" s="107" t="s">
        <v>2623</v>
      </c>
      <c r="P1657" s="100" t="s">
        <v>515</v>
      </c>
      <c r="Q1657" s="99" t="s">
        <v>198</v>
      </c>
      <c r="R1657" s="101" t="s">
        <v>378</v>
      </c>
      <c r="S1657" s="100" t="s">
        <v>396</v>
      </c>
      <c r="T1657" s="101" t="s">
        <v>1007</v>
      </c>
      <c r="U1657" s="100" t="s">
        <v>440</v>
      </c>
      <c r="V1657" s="101" t="s">
        <v>14</v>
      </c>
      <c r="W1657" s="101" t="s">
        <v>388</v>
      </c>
      <c r="X1657" s="100" t="s">
        <v>2624</v>
      </c>
      <c r="Y1657" s="100" t="s">
        <v>2625</v>
      </c>
      <c r="Z1657" s="100">
        <v>2009</v>
      </c>
      <c r="AA1657" s="99" t="s">
        <v>2626</v>
      </c>
      <c r="AB1657" s="99" t="s">
        <v>2627</v>
      </c>
      <c r="AC1657" s="99" t="s">
        <v>2628</v>
      </c>
      <c r="AD1657" s="101" t="s">
        <v>182</v>
      </c>
    </row>
    <row r="1658" spans="1:30" s="29" customFormat="1" ht="101.5">
      <c r="A1658" s="100">
        <v>2034</v>
      </c>
      <c r="B1658" s="101" t="s">
        <v>2248</v>
      </c>
      <c r="C1658" s="101" t="s">
        <v>2249</v>
      </c>
      <c r="D1658" s="99" t="s">
        <v>90</v>
      </c>
      <c r="E1658" s="99" t="s">
        <v>59</v>
      </c>
      <c r="F1658" s="107" t="s">
        <v>396</v>
      </c>
      <c r="G1658" s="101" t="s">
        <v>405</v>
      </c>
      <c r="H1658" s="107" t="s">
        <v>396</v>
      </c>
      <c r="I1658" s="107" t="s">
        <v>2320</v>
      </c>
      <c r="J1658" s="107" t="s">
        <v>2629</v>
      </c>
      <c r="K1658" s="107" t="s">
        <v>252</v>
      </c>
      <c r="M1658" s="101" t="s">
        <v>199</v>
      </c>
      <c r="N1658" s="100" t="s">
        <v>2292</v>
      </c>
      <c r="O1658" s="107" t="s">
        <v>2252</v>
      </c>
      <c r="P1658" s="100" t="s">
        <v>515</v>
      </c>
      <c r="Q1658" s="99" t="s">
        <v>198</v>
      </c>
      <c r="R1658" s="101" t="s">
        <v>378</v>
      </c>
      <c r="S1658" s="100" t="s">
        <v>396</v>
      </c>
      <c r="T1658" s="101" t="s">
        <v>453</v>
      </c>
      <c r="U1658" s="107" t="s">
        <v>2630</v>
      </c>
      <c r="V1658" s="101" t="s">
        <v>7</v>
      </c>
      <c r="W1658" s="101" t="s">
        <v>388</v>
      </c>
      <c r="X1658" s="107" t="s">
        <v>2631</v>
      </c>
      <c r="Y1658" s="107" t="s">
        <v>2632</v>
      </c>
      <c r="Z1658" s="100">
        <v>1983</v>
      </c>
      <c r="AA1658" s="107" t="s">
        <v>2633</v>
      </c>
      <c r="AB1658" s="33" t="s">
        <v>2634</v>
      </c>
      <c r="AC1658" s="99" t="s">
        <v>2635</v>
      </c>
      <c r="AD1658" s="101" t="s">
        <v>182</v>
      </c>
    </row>
    <row r="1659" spans="1:30" s="29" customFormat="1" ht="87">
      <c r="A1659" s="100">
        <v>2034</v>
      </c>
      <c r="B1659" s="101" t="s">
        <v>2248</v>
      </c>
      <c r="C1659" s="101" t="s">
        <v>2249</v>
      </c>
      <c r="D1659" s="99" t="s">
        <v>90</v>
      </c>
      <c r="E1659" s="99" t="s">
        <v>59</v>
      </c>
      <c r="F1659" s="107" t="s">
        <v>396</v>
      </c>
      <c r="G1659" s="101" t="s">
        <v>405</v>
      </c>
      <c r="H1659" s="107" t="s">
        <v>396</v>
      </c>
      <c r="I1659" s="107" t="s">
        <v>2320</v>
      </c>
      <c r="J1659" s="107" t="s">
        <v>2629</v>
      </c>
      <c r="K1659" s="107" t="s">
        <v>252</v>
      </c>
      <c r="L1659" s="116"/>
      <c r="M1659" s="101" t="s">
        <v>175</v>
      </c>
      <c r="N1659" s="100" t="s">
        <v>2636</v>
      </c>
      <c r="O1659" s="107" t="s">
        <v>2252</v>
      </c>
      <c r="P1659" s="100" t="s">
        <v>515</v>
      </c>
      <c r="Q1659" s="99" t="s">
        <v>198</v>
      </c>
      <c r="R1659" s="101" t="s">
        <v>378</v>
      </c>
      <c r="S1659" s="100" t="s">
        <v>396</v>
      </c>
      <c r="T1659" s="101" t="s">
        <v>453</v>
      </c>
      <c r="U1659" s="107" t="s">
        <v>2630</v>
      </c>
      <c r="V1659" s="101" t="s">
        <v>7</v>
      </c>
      <c r="W1659" s="101" t="s">
        <v>388</v>
      </c>
      <c r="X1659" s="107" t="s">
        <v>2631</v>
      </c>
      <c r="Y1659" s="107" t="s">
        <v>2632</v>
      </c>
      <c r="Z1659" s="100">
        <v>1983</v>
      </c>
      <c r="AA1659" s="107" t="s">
        <v>2633</v>
      </c>
      <c r="AB1659" s="117" t="s">
        <v>2637</v>
      </c>
      <c r="AC1659" s="99" t="s">
        <v>2638</v>
      </c>
      <c r="AD1659" s="101" t="s">
        <v>182</v>
      </c>
    </row>
    <row r="1660" spans="1:30" s="29" customFormat="1" ht="72.5">
      <c r="A1660" s="100">
        <v>2034</v>
      </c>
      <c r="B1660" s="101" t="s">
        <v>2248</v>
      </c>
      <c r="C1660" s="101" t="s">
        <v>2249</v>
      </c>
      <c r="D1660" s="99" t="s">
        <v>90</v>
      </c>
      <c r="E1660" s="99" t="s">
        <v>59</v>
      </c>
      <c r="F1660" s="107" t="s">
        <v>396</v>
      </c>
      <c r="G1660" s="101" t="s">
        <v>405</v>
      </c>
      <c r="H1660" s="107" t="s">
        <v>396</v>
      </c>
      <c r="I1660" s="107" t="s">
        <v>2320</v>
      </c>
      <c r="J1660" s="107" t="s">
        <v>2629</v>
      </c>
      <c r="K1660" s="107" t="s">
        <v>252</v>
      </c>
      <c r="L1660" s="116"/>
      <c r="M1660" s="101" t="s">
        <v>179</v>
      </c>
      <c r="N1660" s="100" t="s">
        <v>2639</v>
      </c>
      <c r="O1660" s="107" t="s">
        <v>2252</v>
      </c>
      <c r="P1660" s="100" t="s">
        <v>515</v>
      </c>
      <c r="Q1660" s="99" t="s">
        <v>198</v>
      </c>
      <c r="R1660" s="101" t="s">
        <v>378</v>
      </c>
      <c r="S1660" s="100" t="s">
        <v>396</v>
      </c>
      <c r="T1660" s="101" t="s">
        <v>453</v>
      </c>
      <c r="U1660" s="107" t="s">
        <v>2630</v>
      </c>
      <c r="V1660" s="101" t="s">
        <v>7</v>
      </c>
      <c r="W1660" s="101" t="s">
        <v>388</v>
      </c>
      <c r="X1660" s="107" t="s">
        <v>2631</v>
      </c>
      <c r="Y1660" s="107" t="s">
        <v>2632</v>
      </c>
      <c r="Z1660" s="100">
        <v>1983</v>
      </c>
      <c r="AA1660" s="107" t="s">
        <v>2633</v>
      </c>
      <c r="AB1660" s="117" t="s">
        <v>2640</v>
      </c>
      <c r="AC1660" s="107" t="s">
        <v>2641</v>
      </c>
      <c r="AD1660" s="101" t="s">
        <v>182</v>
      </c>
    </row>
    <row r="1661" spans="1:30" s="29" customFormat="1" ht="58">
      <c r="A1661" s="100">
        <v>2034</v>
      </c>
      <c r="B1661" s="101" t="s">
        <v>2248</v>
      </c>
      <c r="C1661" s="101" t="s">
        <v>2249</v>
      </c>
      <c r="D1661" s="99" t="s">
        <v>90</v>
      </c>
      <c r="E1661" s="99" t="s">
        <v>59</v>
      </c>
      <c r="F1661" s="107" t="s">
        <v>396</v>
      </c>
      <c r="G1661" s="101" t="s">
        <v>405</v>
      </c>
      <c r="H1661" s="107" t="s">
        <v>396</v>
      </c>
      <c r="I1661" s="107" t="s">
        <v>2320</v>
      </c>
      <c r="J1661" s="107" t="s">
        <v>2629</v>
      </c>
      <c r="K1661" s="107" t="s">
        <v>252</v>
      </c>
      <c r="L1661" s="116"/>
      <c r="M1661" s="101" t="s">
        <v>338</v>
      </c>
      <c r="N1661" s="100" t="s">
        <v>2642</v>
      </c>
      <c r="O1661" s="107" t="s">
        <v>2252</v>
      </c>
      <c r="P1661" s="100" t="s">
        <v>515</v>
      </c>
      <c r="Q1661" s="99" t="s">
        <v>198</v>
      </c>
      <c r="R1661" s="101" t="s">
        <v>378</v>
      </c>
      <c r="S1661" s="100" t="s">
        <v>396</v>
      </c>
      <c r="T1661" s="101" t="s">
        <v>453</v>
      </c>
      <c r="U1661" s="107" t="s">
        <v>2630</v>
      </c>
      <c r="V1661" s="101" t="s">
        <v>7</v>
      </c>
      <c r="W1661" s="101" t="s">
        <v>388</v>
      </c>
      <c r="X1661" s="107" t="s">
        <v>2631</v>
      </c>
      <c r="Y1661" s="107" t="s">
        <v>2632</v>
      </c>
      <c r="Z1661" s="100">
        <v>1983</v>
      </c>
      <c r="AA1661" s="107" t="s">
        <v>2633</v>
      </c>
      <c r="AB1661" s="117" t="s">
        <v>2643</v>
      </c>
      <c r="AC1661" s="107" t="s">
        <v>2644</v>
      </c>
      <c r="AD1661" s="101" t="s">
        <v>182</v>
      </c>
    </row>
    <row r="1662" spans="1:30" s="29" customFormat="1" ht="43.5">
      <c r="A1662" s="100">
        <v>2034</v>
      </c>
      <c r="B1662" s="101" t="s">
        <v>2248</v>
      </c>
      <c r="C1662" s="101" t="s">
        <v>2249</v>
      </c>
      <c r="D1662" s="99" t="s">
        <v>90</v>
      </c>
      <c r="E1662" s="99" t="s">
        <v>59</v>
      </c>
      <c r="F1662" s="107" t="s">
        <v>396</v>
      </c>
      <c r="G1662" s="101" t="s">
        <v>405</v>
      </c>
      <c r="H1662" s="107" t="s">
        <v>396</v>
      </c>
      <c r="I1662" s="107" t="s">
        <v>2320</v>
      </c>
      <c r="J1662" s="107" t="s">
        <v>2629</v>
      </c>
      <c r="K1662" s="107" t="s">
        <v>252</v>
      </c>
      <c r="L1662" s="116"/>
      <c r="M1662" s="101" t="s">
        <v>272</v>
      </c>
      <c r="N1662" s="100" t="s">
        <v>2645</v>
      </c>
      <c r="O1662" s="107" t="s">
        <v>2252</v>
      </c>
      <c r="P1662" s="100" t="s">
        <v>515</v>
      </c>
      <c r="Q1662" s="99" t="s">
        <v>198</v>
      </c>
      <c r="R1662" s="101" t="s">
        <v>378</v>
      </c>
      <c r="S1662" s="100" t="s">
        <v>396</v>
      </c>
      <c r="T1662" s="101" t="s">
        <v>453</v>
      </c>
      <c r="U1662" s="107" t="s">
        <v>2630</v>
      </c>
      <c r="V1662" s="101" t="s">
        <v>7</v>
      </c>
      <c r="W1662" s="101" t="s">
        <v>388</v>
      </c>
      <c r="X1662" s="107" t="s">
        <v>2631</v>
      </c>
      <c r="Y1662" s="107" t="s">
        <v>2632</v>
      </c>
      <c r="Z1662" s="100">
        <v>1983</v>
      </c>
      <c r="AA1662" s="107" t="s">
        <v>2633</v>
      </c>
      <c r="AB1662" s="117" t="s">
        <v>2646</v>
      </c>
      <c r="AC1662" s="99" t="s">
        <v>2647</v>
      </c>
      <c r="AD1662" s="101" t="s">
        <v>182</v>
      </c>
    </row>
    <row r="1663" spans="1:30" s="36" customFormat="1" ht="72.5">
      <c r="A1663" s="100">
        <v>2035</v>
      </c>
      <c r="B1663" s="101" t="s">
        <v>2248</v>
      </c>
      <c r="C1663" s="101" t="s">
        <v>2249</v>
      </c>
      <c r="D1663" s="99" t="s">
        <v>90</v>
      </c>
      <c r="E1663" s="99" t="s">
        <v>59</v>
      </c>
      <c r="F1663" s="107" t="s">
        <v>396</v>
      </c>
      <c r="G1663" s="101" t="s">
        <v>405</v>
      </c>
      <c r="H1663" s="107" t="s">
        <v>396</v>
      </c>
      <c r="I1663" s="107" t="s">
        <v>424</v>
      </c>
      <c r="J1663" s="107" t="s">
        <v>668</v>
      </c>
      <c r="K1663" s="107" t="s">
        <v>252</v>
      </c>
      <c r="L1663" s="117"/>
      <c r="M1663" s="101" t="s">
        <v>272</v>
      </c>
      <c r="N1663" s="100" t="s">
        <v>2645</v>
      </c>
      <c r="O1663" s="107" t="s">
        <v>2252</v>
      </c>
      <c r="P1663" s="100" t="s">
        <v>515</v>
      </c>
      <c r="Q1663" s="99" t="s">
        <v>255</v>
      </c>
      <c r="R1663" s="101" t="s">
        <v>378</v>
      </c>
      <c r="S1663" s="100" t="s">
        <v>396</v>
      </c>
      <c r="T1663" s="101" t="s">
        <v>453</v>
      </c>
      <c r="U1663" s="99" t="s">
        <v>2648</v>
      </c>
      <c r="V1663" s="101" t="s">
        <v>14</v>
      </c>
      <c r="W1663" s="101" t="s">
        <v>388</v>
      </c>
      <c r="X1663" s="107" t="s">
        <v>2649</v>
      </c>
      <c r="Y1663" s="99" t="s">
        <v>2650</v>
      </c>
      <c r="Z1663" s="100">
        <v>2010</v>
      </c>
      <c r="AA1663" s="99" t="s">
        <v>2651</v>
      </c>
      <c r="AB1663" s="117" t="s">
        <v>2652</v>
      </c>
      <c r="AC1663" s="107" t="s">
        <v>2373</v>
      </c>
      <c r="AD1663" s="101" t="s">
        <v>182</v>
      </c>
    </row>
    <row r="1664" spans="1:30" s="36" customFormat="1" ht="43.5">
      <c r="A1664" s="100">
        <v>2036</v>
      </c>
      <c r="B1664" s="101" t="s">
        <v>2248</v>
      </c>
      <c r="C1664" s="101" t="s">
        <v>2249</v>
      </c>
      <c r="D1664" s="99" t="s">
        <v>90</v>
      </c>
      <c r="E1664" s="99" t="s">
        <v>59</v>
      </c>
      <c r="F1664" s="107" t="s">
        <v>396</v>
      </c>
      <c r="G1664" s="101" t="s">
        <v>405</v>
      </c>
      <c r="H1664" s="107" t="s">
        <v>396</v>
      </c>
      <c r="I1664" s="107" t="s">
        <v>1757</v>
      </c>
      <c r="J1664" s="107" t="s">
        <v>2653</v>
      </c>
      <c r="K1664" s="107" t="s">
        <v>252</v>
      </c>
      <c r="L1664" s="117"/>
      <c r="M1664" s="101" t="s">
        <v>272</v>
      </c>
      <c r="N1664" s="100" t="s">
        <v>2645</v>
      </c>
      <c r="O1664" s="107" t="s">
        <v>2252</v>
      </c>
      <c r="P1664" s="100" t="s">
        <v>515</v>
      </c>
      <c r="Q1664" s="99" t="s">
        <v>198</v>
      </c>
      <c r="R1664" s="101" t="s">
        <v>378</v>
      </c>
      <c r="S1664" s="100" t="s">
        <v>396</v>
      </c>
      <c r="T1664" s="101" t="s">
        <v>396</v>
      </c>
      <c r="U1664" s="107" t="s">
        <v>2654</v>
      </c>
      <c r="V1664" s="101" t="s">
        <v>14</v>
      </c>
      <c r="W1664" s="101" t="s">
        <v>388</v>
      </c>
      <c r="X1664" s="107" t="s">
        <v>2655</v>
      </c>
      <c r="Y1664" s="107" t="s">
        <v>2656</v>
      </c>
      <c r="Z1664" s="100">
        <v>1996</v>
      </c>
      <c r="AA1664" s="99" t="s">
        <v>2657</v>
      </c>
      <c r="AB1664" s="116" t="s">
        <v>2658</v>
      </c>
      <c r="AC1664" s="99" t="s">
        <v>2659</v>
      </c>
      <c r="AD1664" s="101" t="s">
        <v>182</v>
      </c>
    </row>
    <row r="1665" spans="1:30" s="36" customFormat="1" ht="58">
      <c r="A1665" s="100">
        <v>2037</v>
      </c>
      <c r="B1665" s="101" t="s">
        <v>2248</v>
      </c>
      <c r="C1665" s="101" t="s">
        <v>2249</v>
      </c>
      <c r="D1665" s="99" t="s">
        <v>90</v>
      </c>
      <c r="E1665" s="99" t="s">
        <v>59</v>
      </c>
      <c r="F1665" s="107" t="s">
        <v>396</v>
      </c>
      <c r="G1665" s="101" t="s">
        <v>405</v>
      </c>
      <c r="H1665" s="107" t="s">
        <v>396</v>
      </c>
      <c r="I1665" s="100" t="s">
        <v>424</v>
      </c>
      <c r="J1665" s="100" t="s">
        <v>668</v>
      </c>
      <c r="K1665" s="101" t="s">
        <v>252</v>
      </c>
      <c r="L1665" s="99"/>
      <c r="M1665" s="101" t="s">
        <v>272</v>
      </c>
      <c r="N1665" s="100" t="s">
        <v>2645</v>
      </c>
      <c r="O1665" s="107" t="s">
        <v>2252</v>
      </c>
      <c r="P1665" s="100" t="s">
        <v>515</v>
      </c>
      <c r="Q1665" s="99" t="s">
        <v>396</v>
      </c>
      <c r="R1665" s="101" t="s">
        <v>396</v>
      </c>
      <c r="S1665" s="100" t="s">
        <v>396</v>
      </c>
      <c r="T1665" s="101" t="s">
        <v>396</v>
      </c>
      <c r="U1665" s="107" t="s">
        <v>2660</v>
      </c>
      <c r="V1665" s="101" t="s">
        <v>14</v>
      </c>
      <c r="W1665" s="101" t="s">
        <v>388</v>
      </c>
      <c r="X1665" s="107" t="s">
        <v>2661</v>
      </c>
      <c r="Y1665" s="107" t="s">
        <v>2662</v>
      </c>
      <c r="Z1665" s="100">
        <v>2010</v>
      </c>
      <c r="AA1665" s="101" t="s">
        <v>2663</v>
      </c>
      <c r="AB1665" s="116" t="s">
        <v>2664</v>
      </c>
      <c r="AC1665" s="99" t="s">
        <v>2665</v>
      </c>
      <c r="AD1665" s="101" t="s">
        <v>182</v>
      </c>
    </row>
    <row r="1666" spans="1:30" s="36" customFormat="1" ht="58">
      <c r="A1666" s="100">
        <v>2038</v>
      </c>
      <c r="B1666" s="101" t="s">
        <v>2248</v>
      </c>
      <c r="C1666" s="101" t="s">
        <v>2249</v>
      </c>
      <c r="D1666" s="99" t="s">
        <v>90</v>
      </c>
      <c r="E1666" s="99" t="s">
        <v>59</v>
      </c>
      <c r="F1666" s="107" t="s">
        <v>396</v>
      </c>
      <c r="G1666" s="101" t="s">
        <v>405</v>
      </c>
      <c r="H1666" s="107" t="s">
        <v>396</v>
      </c>
      <c r="I1666" s="100" t="s">
        <v>424</v>
      </c>
      <c r="J1666" s="100" t="s">
        <v>668</v>
      </c>
      <c r="K1666" s="101" t="s">
        <v>252</v>
      </c>
      <c r="L1666" s="99"/>
      <c r="M1666" s="101" t="s">
        <v>272</v>
      </c>
      <c r="N1666" s="100" t="s">
        <v>2645</v>
      </c>
      <c r="O1666" s="107" t="s">
        <v>2252</v>
      </c>
      <c r="P1666" s="100" t="s">
        <v>515</v>
      </c>
      <c r="Q1666" s="99" t="s">
        <v>396</v>
      </c>
      <c r="R1666" s="102" t="s">
        <v>396</v>
      </c>
      <c r="S1666" s="100" t="s">
        <v>396</v>
      </c>
      <c r="T1666" s="101" t="s">
        <v>396</v>
      </c>
      <c r="U1666" s="107" t="s">
        <v>2660</v>
      </c>
      <c r="V1666" s="101" t="s">
        <v>14</v>
      </c>
      <c r="W1666" s="101" t="s">
        <v>388</v>
      </c>
      <c r="X1666" s="101" t="s">
        <v>2666</v>
      </c>
      <c r="Y1666" s="100" t="s">
        <v>2667</v>
      </c>
      <c r="Z1666" s="100">
        <v>2010</v>
      </c>
      <c r="AA1666" s="101" t="s">
        <v>2668</v>
      </c>
      <c r="AB1666" s="117" t="s">
        <v>2669</v>
      </c>
      <c r="AC1666" s="99" t="s">
        <v>2670</v>
      </c>
      <c r="AD1666" s="101" t="s">
        <v>182</v>
      </c>
    </row>
    <row r="1667" spans="1:30" s="36" customFormat="1" ht="232">
      <c r="A1667" s="100">
        <v>2039</v>
      </c>
      <c r="B1667" s="101" t="s">
        <v>2248</v>
      </c>
      <c r="C1667" s="101" t="s">
        <v>2249</v>
      </c>
      <c r="D1667" s="99" t="s">
        <v>90</v>
      </c>
      <c r="E1667" s="99" t="s">
        <v>59</v>
      </c>
      <c r="F1667" s="101" t="s">
        <v>2671</v>
      </c>
      <c r="G1667" s="101" t="s">
        <v>405</v>
      </c>
      <c r="H1667" s="107" t="s">
        <v>2672</v>
      </c>
      <c r="I1667" s="100" t="s">
        <v>2320</v>
      </c>
      <c r="J1667" s="100" t="s">
        <v>2673</v>
      </c>
      <c r="K1667" s="101" t="s">
        <v>131</v>
      </c>
      <c r="L1667" s="99"/>
      <c r="M1667" s="101" t="s">
        <v>338</v>
      </c>
      <c r="N1667" s="100" t="s">
        <v>2642</v>
      </c>
      <c r="O1667" s="107" t="s">
        <v>2252</v>
      </c>
      <c r="P1667" s="100" t="s">
        <v>515</v>
      </c>
      <c r="Q1667" s="99" t="s">
        <v>198</v>
      </c>
      <c r="R1667" s="101" t="s">
        <v>396</v>
      </c>
      <c r="S1667" s="100" t="s">
        <v>396</v>
      </c>
      <c r="T1667" s="101" t="s">
        <v>415</v>
      </c>
      <c r="U1667" s="100" t="s">
        <v>2332</v>
      </c>
      <c r="V1667" s="101" t="s">
        <v>14</v>
      </c>
      <c r="W1667" s="101" t="s">
        <v>388</v>
      </c>
      <c r="X1667" s="100" t="s">
        <v>2674</v>
      </c>
      <c r="Y1667" s="100" t="s">
        <v>2675</v>
      </c>
      <c r="Z1667" s="100">
        <v>2001</v>
      </c>
      <c r="AA1667" s="101" t="s">
        <v>2676</v>
      </c>
      <c r="AB1667" s="99" t="s">
        <v>2677</v>
      </c>
      <c r="AC1667" s="99" t="s">
        <v>2678</v>
      </c>
      <c r="AD1667" s="101" t="s">
        <v>182</v>
      </c>
    </row>
    <row r="1668" spans="1:30" s="36" customFormat="1" ht="130.5">
      <c r="A1668" s="100">
        <v>2040</v>
      </c>
      <c r="B1668" s="101" t="s">
        <v>2248</v>
      </c>
      <c r="C1668" s="101" t="s">
        <v>2249</v>
      </c>
      <c r="D1668" s="99" t="s">
        <v>90</v>
      </c>
      <c r="E1668" s="99" t="s">
        <v>59</v>
      </c>
      <c r="F1668" s="101" t="s">
        <v>2679</v>
      </c>
      <c r="G1668" s="101" t="s">
        <v>405</v>
      </c>
      <c r="H1668" s="107">
        <v>2008</v>
      </c>
      <c r="I1668" s="100" t="s">
        <v>424</v>
      </c>
      <c r="J1668" s="100" t="s">
        <v>1332</v>
      </c>
      <c r="K1668" s="101" t="s">
        <v>252</v>
      </c>
      <c r="L1668" s="99"/>
      <c r="M1668" s="101" t="s">
        <v>338</v>
      </c>
      <c r="N1668" s="100" t="s">
        <v>2642</v>
      </c>
      <c r="O1668" s="107" t="s">
        <v>2680</v>
      </c>
      <c r="P1668" s="100" t="s">
        <v>515</v>
      </c>
      <c r="Q1668" s="99" t="s">
        <v>198</v>
      </c>
      <c r="R1668" s="101" t="s">
        <v>396</v>
      </c>
      <c r="S1668" s="100" t="s">
        <v>396</v>
      </c>
      <c r="T1668" s="101" t="s">
        <v>507</v>
      </c>
      <c r="U1668" s="100" t="s">
        <v>2681</v>
      </c>
      <c r="V1668" s="101" t="s">
        <v>14</v>
      </c>
      <c r="W1668" s="101" t="s">
        <v>388</v>
      </c>
      <c r="X1668" s="100" t="s">
        <v>2682</v>
      </c>
      <c r="Y1668" s="101" t="s">
        <v>2683</v>
      </c>
      <c r="Z1668" s="100">
        <v>2012</v>
      </c>
      <c r="AA1668" s="101" t="s">
        <v>2684</v>
      </c>
      <c r="AB1668" s="99" t="s">
        <v>2685</v>
      </c>
      <c r="AC1668" s="99" t="s">
        <v>2686</v>
      </c>
      <c r="AD1668" s="101" t="s">
        <v>182</v>
      </c>
    </row>
    <row r="1669" spans="1:30" s="36" customFormat="1" ht="72.5">
      <c r="A1669" s="100">
        <v>2041</v>
      </c>
      <c r="B1669" s="101" t="s">
        <v>2248</v>
      </c>
      <c r="C1669" s="101" t="s">
        <v>2249</v>
      </c>
      <c r="D1669" s="99" t="s">
        <v>90</v>
      </c>
      <c r="E1669" s="99" t="s">
        <v>59</v>
      </c>
      <c r="F1669" s="101" t="s">
        <v>2687</v>
      </c>
      <c r="G1669" s="101" t="s">
        <v>405</v>
      </c>
      <c r="H1669" s="107" t="s">
        <v>2688</v>
      </c>
      <c r="I1669" s="100" t="s">
        <v>2320</v>
      </c>
      <c r="J1669" s="100" t="s">
        <v>2689</v>
      </c>
      <c r="K1669" s="101" t="s">
        <v>252</v>
      </c>
      <c r="L1669" s="99"/>
      <c r="M1669" s="101" t="s">
        <v>338</v>
      </c>
      <c r="N1669" s="100" t="s">
        <v>2642</v>
      </c>
      <c r="O1669" s="107" t="s">
        <v>2252</v>
      </c>
      <c r="P1669" s="100" t="s">
        <v>515</v>
      </c>
      <c r="Q1669" s="99" t="s">
        <v>198</v>
      </c>
      <c r="R1669" s="101" t="s">
        <v>396</v>
      </c>
      <c r="S1669" s="100" t="s">
        <v>396</v>
      </c>
      <c r="T1669" s="101" t="s">
        <v>415</v>
      </c>
      <c r="U1669" s="100" t="s">
        <v>2332</v>
      </c>
      <c r="V1669" s="101" t="s">
        <v>14</v>
      </c>
      <c r="W1669" s="101" t="s">
        <v>388</v>
      </c>
      <c r="X1669" s="100" t="s">
        <v>2690</v>
      </c>
      <c r="Y1669" s="100" t="s">
        <v>2691</v>
      </c>
      <c r="Z1669" s="100">
        <v>1988</v>
      </c>
      <c r="AA1669" s="101" t="s">
        <v>2692</v>
      </c>
      <c r="AB1669" s="107" t="s">
        <v>2693</v>
      </c>
      <c r="AC1669" s="107" t="s">
        <v>2694</v>
      </c>
      <c r="AD1669" s="101" t="s">
        <v>182</v>
      </c>
    </row>
    <row r="1670" spans="1:30" s="36" customFormat="1" ht="72.5">
      <c r="A1670" s="100">
        <v>2042</v>
      </c>
      <c r="B1670" s="101" t="s">
        <v>2248</v>
      </c>
      <c r="C1670" s="101" t="s">
        <v>2249</v>
      </c>
      <c r="D1670" s="99" t="s">
        <v>90</v>
      </c>
      <c r="E1670" s="99" t="s">
        <v>59</v>
      </c>
      <c r="F1670" s="101" t="s">
        <v>2695</v>
      </c>
      <c r="G1670" s="101" t="s">
        <v>405</v>
      </c>
      <c r="H1670" s="107" t="s">
        <v>2696</v>
      </c>
      <c r="I1670" s="100" t="s">
        <v>424</v>
      </c>
      <c r="J1670" s="100" t="s">
        <v>957</v>
      </c>
      <c r="K1670" s="101" t="s">
        <v>252</v>
      </c>
      <c r="L1670" s="99"/>
      <c r="M1670" s="101" t="s">
        <v>338</v>
      </c>
      <c r="N1670" s="100" t="s">
        <v>2697</v>
      </c>
      <c r="O1670" s="107" t="s">
        <v>2698</v>
      </c>
      <c r="P1670" s="100" t="s">
        <v>515</v>
      </c>
      <c r="Q1670" s="99" t="s">
        <v>198</v>
      </c>
      <c r="R1670" s="101" t="s">
        <v>396</v>
      </c>
      <c r="S1670" s="100" t="s">
        <v>396</v>
      </c>
      <c r="T1670" s="101" t="s">
        <v>507</v>
      </c>
      <c r="U1670" s="100" t="s">
        <v>2699</v>
      </c>
      <c r="V1670" s="101" t="s">
        <v>14</v>
      </c>
      <c r="W1670" s="101" t="s">
        <v>388</v>
      </c>
      <c r="X1670" s="100" t="s">
        <v>2700</v>
      </c>
      <c r="Y1670" s="101" t="s">
        <v>2701</v>
      </c>
      <c r="Z1670" s="100">
        <v>2014</v>
      </c>
      <c r="AA1670" s="101" t="s">
        <v>2702</v>
      </c>
      <c r="AB1670" s="99" t="s">
        <v>2703</v>
      </c>
      <c r="AC1670" s="99" t="s">
        <v>2704</v>
      </c>
      <c r="AD1670" s="101" t="s">
        <v>182</v>
      </c>
    </row>
    <row r="1671" spans="1:30" s="36" customFormat="1" ht="87">
      <c r="A1671" s="100">
        <v>2043</v>
      </c>
      <c r="B1671" s="101" t="s">
        <v>2248</v>
      </c>
      <c r="C1671" s="101" t="s">
        <v>2249</v>
      </c>
      <c r="D1671" s="99" t="s">
        <v>90</v>
      </c>
      <c r="E1671" s="99" t="s">
        <v>59</v>
      </c>
      <c r="F1671" s="101" t="s">
        <v>2705</v>
      </c>
      <c r="G1671" s="101" t="s">
        <v>405</v>
      </c>
      <c r="H1671" s="107" t="s">
        <v>396</v>
      </c>
      <c r="I1671" s="100" t="s">
        <v>424</v>
      </c>
      <c r="J1671" s="100" t="s">
        <v>957</v>
      </c>
      <c r="K1671" s="101" t="s">
        <v>252</v>
      </c>
      <c r="L1671" s="99"/>
      <c r="M1671" s="101" t="s">
        <v>338</v>
      </c>
      <c r="N1671" s="100" t="s">
        <v>2642</v>
      </c>
      <c r="O1671" s="107" t="s">
        <v>2706</v>
      </c>
      <c r="P1671" s="100" t="s">
        <v>515</v>
      </c>
      <c r="Q1671" s="99" t="s">
        <v>198</v>
      </c>
      <c r="R1671" s="101" t="s">
        <v>396</v>
      </c>
      <c r="S1671" s="100" t="s">
        <v>396</v>
      </c>
      <c r="T1671" s="101" t="s">
        <v>507</v>
      </c>
      <c r="U1671" s="100" t="s">
        <v>2707</v>
      </c>
      <c r="V1671" s="101" t="s">
        <v>14</v>
      </c>
      <c r="W1671" s="101" t="s">
        <v>388</v>
      </c>
      <c r="X1671" s="100" t="s">
        <v>2708</v>
      </c>
      <c r="Y1671" s="101" t="s">
        <v>2709</v>
      </c>
      <c r="Z1671" s="100">
        <v>2014</v>
      </c>
      <c r="AA1671" s="101" t="s">
        <v>2710</v>
      </c>
      <c r="AB1671" s="99" t="s">
        <v>2711</v>
      </c>
      <c r="AC1671" s="99" t="s">
        <v>2712</v>
      </c>
      <c r="AD1671" s="101" t="s">
        <v>182</v>
      </c>
    </row>
    <row r="1672" spans="1:30" s="36" customFormat="1" ht="130.5">
      <c r="A1672" s="100">
        <v>2044</v>
      </c>
      <c r="B1672" s="101" t="s">
        <v>2248</v>
      </c>
      <c r="C1672" s="101" t="s">
        <v>2249</v>
      </c>
      <c r="D1672" s="99" t="s">
        <v>90</v>
      </c>
      <c r="E1672" s="99" t="s">
        <v>59</v>
      </c>
      <c r="F1672" s="100" t="s">
        <v>2713</v>
      </c>
      <c r="G1672" s="101" t="s">
        <v>405</v>
      </c>
      <c r="H1672" s="107" t="s">
        <v>396</v>
      </c>
      <c r="I1672" s="100" t="s">
        <v>2320</v>
      </c>
      <c r="J1672" s="100" t="s">
        <v>660</v>
      </c>
      <c r="K1672" s="101" t="s">
        <v>252</v>
      </c>
      <c r="L1672" s="99"/>
      <c r="M1672" s="101" t="s">
        <v>180</v>
      </c>
      <c r="N1672" s="100" t="s">
        <v>2714</v>
      </c>
      <c r="O1672" s="107" t="s">
        <v>2252</v>
      </c>
      <c r="P1672" s="100" t="s">
        <v>515</v>
      </c>
      <c r="Q1672" s="99" t="s">
        <v>198</v>
      </c>
      <c r="R1672" s="101" t="s">
        <v>378</v>
      </c>
      <c r="S1672" s="100" t="s">
        <v>641</v>
      </c>
      <c r="T1672" s="101" t="s">
        <v>507</v>
      </c>
      <c r="U1672" s="100" t="s">
        <v>2715</v>
      </c>
      <c r="V1672" s="101" t="s">
        <v>14</v>
      </c>
      <c r="W1672" s="101" t="s">
        <v>388</v>
      </c>
      <c r="X1672" s="100" t="s">
        <v>2716</v>
      </c>
      <c r="Y1672" s="100" t="s">
        <v>2717</v>
      </c>
      <c r="Z1672" s="100">
        <v>1996</v>
      </c>
      <c r="AA1672" s="101" t="s">
        <v>2718</v>
      </c>
      <c r="AB1672" s="99" t="s">
        <v>2719</v>
      </c>
      <c r="AC1672" s="99" t="s">
        <v>2720</v>
      </c>
      <c r="AD1672" s="101" t="s">
        <v>182</v>
      </c>
    </row>
    <row r="1673" spans="1:30" s="36" customFormat="1" ht="116">
      <c r="A1673" s="100">
        <v>2045</v>
      </c>
      <c r="B1673" s="101" t="s">
        <v>2248</v>
      </c>
      <c r="C1673" s="101" t="s">
        <v>2249</v>
      </c>
      <c r="D1673" s="99" t="s">
        <v>90</v>
      </c>
      <c r="E1673" s="99" t="s">
        <v>59</v>
      </c>
      <c r="F1673" s="100" t="s">
        <v>2713</v>
      </c>
      <c r="G1673" s="101" t="s">
        <v>405</v>
      </c>
      <c r="H1673" s="107" t="s">
        <v>2721</v>
      </c>
      <c r="I1673" s="100" t="s">
        <v>2320</v>
      </c>
      <c r="J1673" s="100" t="s">
        <v>660</v>
      </c>
      <c r="K1673" s="101" t="s">
        <v>121</v>
      </c>
      <c r="L1673" s="99"/>
      <c r="M1673" s="101" t="s">
        <v>180</v>
      </c>
      <c r="N1673" s="100" t="s">
        <v>2298</v>
      </c>
      <c r="O1673" s="99" t="s">
        <v>2722</v>
      </c>
      <c r="P1673" s="100" t="s">
        <v>515</v>
      </c>
      <c r="Q1673" s="99" t="s">
        <v>198</v>
      </c>
      <c r="R1673" s="101" t="s">
        <v>378</v>
      </c>
      <c r="S1673" s="100" t="s">
        <v>396</v>
      </c>
      <c r="T1673" s="101" t="s">
        <v>415</v>
      </c>
      <c r="U1673" s="100" t="s">
        <v>1045</v>
      </c>
      <c r="V1673" s="101" t="s">
        <v>14</v>
      </c>
      <c r="W1673" s="101" t="s">
        <v>388</v>
      </c>
      <c r="X1673" s="101" t="s">
        <v>2723</v>
      </c>
      <c r="Y1673" s="100" t="s">
        <v>2724</v>
      </c>
      <c r="Z1673" s="100">
        <v>1998</v>
      </c>
      <c r="AA1673" s="101" t="s">
        <v>2725</v>
      </c>
      <c r="AB1673" s="99" t="s">
        <v>2726</v>
      </c>
      <c r="AC1673" s="99" t="s">
        <v>2727</v>
      </c>
      <c r="AD1673" s="101" t="s">
        <v>182</v>
      </c>
    </row>
    <row r="1674" spans="1:30" s="36" customFormat="1" ht="29">
      <c r="A1674" s="100">
        <v>2046</v>
      </c>
      <c r="B1674" s="101" t="s">
        <v>2248</v>
      </c>
      <c r="C1674" s="101" t="s">
        <v>2249</v>
      </c>
      <c r="D1674" s="99" t="s">
        <v>90</v>
      </c>
      <c r="E1674" s="99" t="s">
        <v>59</v>
      </c>
      <c r="F1674" s="100" t="s">
        <v>2728</v>
      </c>
      <c r="G1674" s="101" t="s">
        <v>405</v>
      </c>
      <c r="H1674" s="107" t="s">
        <v>2729</v>
      </c>
      <c r="I1674" s="100" t="s">
        <v>2320</v>
      </c>
      <c r="J1674" s="100" t="s">
        <v>660</v>
      </c>
      <c r="K1674" s="101" t="s">
        <v>2730</v>
      </c>
      <c r="L1674" s="99"/>
      <c r="M1674" s="101" t="s">
        <v>180</v>
      </c>
      <c r="N1674" s="100" t="s">
        <v>2298</v>
      </c>
      <c r="O1674" s="107" t="s">
        <v>2252</v>
      </c>
      <c r="P1674" s="100" t="s">
        <v>515</v>
      </c>
      <c r="Q1674" s="99" t="s">
        <v>198</v>
      </c>
      <c r="R1674" s="101" t="s">
        <v>396</v>
      </c>
      <c r="S1674" s="100" t="s">
        <v>396</v>
      </c>
      <c r="T1674" s="101" t="s">
        <v>415</v>
      </c>
      <c r="U1674" s="100" t="s">
        <v>2731</v>
      </c>
      <c r="V1674" s="101" t="s">
        <v>14</v>
      </c>
      <c r="W1674" s="101" t="s">
        <v>388</v>
      </c>
      <c r="X1674" s="100" t="s">
        <v>2732</v>
      </c>
      <c r="Y1674" s="100" t="s">
        <v>2733</v>
      </c>
      <c r="Z1674" s="100">
        <v>1996</v>
      </c>
      <c r="AA1674" s="101" t="s">
        <v>2734</v>
      </c>
      <c r="AB1674" s="99" t="s">
        <v>2735</v>
      </c>
      <c r="AC1674" s="107" t="s">
        <v>2736</v>
      </c>
      <c r="AD1674" s="101" t="s">
        <v>182</v>
      </c>
    </row>
    <row r="1675" spans="1:30" s="36" customFormat="1" ht="145">
      <c r="A1675" s="100">
        <v>2047</v>
      </c>
      <c r="B1675" s="101" t="s">
        <v>2248</v>
      </c>
      <c r="C1675" s="101" t="s">
        <v>2249</v>
      </c>
      <c r="D1675" s="99" t="s">
        <v>90</v>
      </c>
      <c r="E1675" s="99" t="s">
        <v>59</v>
      </c>
      <c r="F1675" s="100" t="s">
        <v>2728</v>
      </c>
      <c r="G1675" s="101" t="s">
        <v>405</v>
      </c>
      <c r="H1675" s="107" t="s">
        <v>2721</v>
      </c>
      <c r="I1675" s="100" t="s">
        <v>2320</v>
      </c>
      <c r="J1675" s="100" t="s">
        <v>660</v>
      </c>
      <c r="K1675" s="101" t="s">
        <v>121</v>
      </c>
      <c r="L1675" s="99"/>
      <c r="M1675" s="101" t="s">
        <v>180</v>
      </c>
      <c r="N1675" s="100" t="s">
        <v>2298</v>
      </c>
      <c r="O1675" s="107" t="s">
        <v>2737</v>
      </c>
      <c r="P1675" s="100" t="s">
        <v>515</v>
      </c>
      <c r="Q1675" s="99" t="s">
        <v>198</v>
      </c>
      <c r="R1675" s="101" t="s">
        <v>396</v>
      </c>
      <c r="S1675" s="100" t="s">
        <v>396</v>
      </c>
      <c r="T1675" s="101" t="s">
        <v>415</v>
      </c>
      <c r="U1675" s="100" t="s">
        <v>1045</v>
      </c>
      <c r="V1675" s="101" t="s">
        <v>14</v>
      </c>
      <c r="W1675" s="101" t="s">
        <v>388</v>
      </c>
      <c r="X1675" s="100" t="s">
        <v>2738</v>
      </c>
      <c r="Y1675" s="100" t="s">
        <v>2739</v>
      </c>
      <c r="Z1675" s="100">
        <v>1998</v>
      </c>
      <c r="AA1675" s="101" t="s">
        <v>2740</v>
      </c>
      <c r="AB1675" s="99" t="s">
        <v>2741</v>
      </c>
      <c r="AC1675" s="99" t="s">
        <v>2742</v>
      </c>
      <c r="AD1675" s="101" t="s">
        <v>182</v>
      </c>
    </row>
    <row r="1676" spans="1:30" s="36" customFormat="1" ht="101.5">
      <c r="A1676" s="100">
        <v>2048</v>
      </c>
      <c r="B1676" s="101" t="s">
        <v>2248</v>
      </c>
      <c r="C1676" s="101" t="s">
        <v>2249</v>
      </c>
      <c r="D1676" s="99" t="s">
        <v>90</v>
      </c>
      <c r="E1676" s="99" t="s">
        <v>59</v>
      </c>
      <c r="F1676" s="100" t="s">
        <v>2743</v>
      </c>
      <c r="G1676" s="101" t="s">
        <v>405</v>
      </c>
      <c r="H1676" s="107" t="s">
        <v>396</v>
      </c>
      <c r="I1676" s="100" t="s">
        <v>2320</v>
      </c>
      <c r="J1676" s="100" t="s">
        <v>660</v>
      </c>
      <c r="K1676" s="101" t="s">
        <v>121</v>
      </c>
      <c r="L1676" s="99"/>
      <c r="M1676" s="101" t="s">
        <v>180</v>
      </c>
      <c r="N1676" s="100" t="s">
        <v>2298</v>
      </c>
      <c r="O1676" s="99" t="s">
        <v>2744</v>
      </c>
      <c r="P1676" s="100" t="s">
        <v>515</v>
      </c>
      <c r="Q1676" s="99" t="s">
        <v>198</v>
      </c>
      <c r="R1676" s="101" t="s">
        <v>378</v>
      </c>
      <c r="S1676" s="100" t="s">
        <v>641</v>
      </c>
      <c r="T1676" s="101" t="s">
        <v>507</v>
      </c>
      <c r="U1676" s="100" t="s">
        <v>1045</v>
      </c>
      <c r="V1676" s="101" t="s">
        <v>14</v>
      </c>
      <c r="W1676" s="101" t="s">
        <v>388</v>
      </c>
      <c r="X1676" s="100" t="s">
        <v>2745</v>
      </c>
      <c r="Y1676" s="100" t="s">
        <v>2746</v>
      </c>
      <c r="Z1676" s="100">
        <v>2000</v>
      </c>
      <c r="AA1676" s="101" t="s">
        <v>2747</v>
      </c>
      <c r="AB1676" s="99" t="s">
        <v>2748</v>
      </c>
      <c r="AC1676" s="99" t="s">
        <v>2749</v>
      </c>
      <c r="AD1676" s="101" t="s">
        <v>182</v>
      </c>
    </row>
    <row r="1677" spans="1:30" s="36" customFormat="1" ht="159.5">
      <c r="A1677" s="100">
        <v>2049</v>
      </c>
      <c r="B1677" s="101" t="s">
        <v>2248</v>
      </c>
      <c r="C1677" s="101" t="s">
        <v>2249</v>
      </c>
      <c r="D1677" s="99" t="s">
        <v>90</v>
      </c>
      <c r="E1677" s="99" t="s">
        <v>59</v>
      </c>
      <c r="F1677" s="100" t="s">
        <v>2728</v>
      </c>
      <c r="G1677" s="101" t="s">
        <v>405</v>
      </c>
      <c r="H1677" s="107" t="s">
        <v>2750</v>
      </c>
      <c r="I1677" s="100" t="s">
        <v>2320</v>
      </c>
      <c r="J1677" s="100" t="s">
        <v>660</v>
      </c>
      <c r="K1677" s="101" t="s">
        <v>121</v>
      </c>
      <c r="L1677" s="99"/>
      <c r="M1677" s="101" t="s">
        <v>180</v>
      </c>
      <c r="N1677" s="100" t="s">
        <v>2298</v>
      </c>
      <c r="O1677" s="107" t="s">
        <v>2751</v>
      </c>
      <c r="P1677" s="100" t="s">
        <v>515</v>
      </c>
      <c r="Q1677" s="99" t="s">
        <v>198</v>
      </c>
      <c r="R1677" s="101" t="s">
        <v>378</v>
      </c>
      <c r="S1677" s="100" t="s">
        <v>641</v>
      </c>
      <c r="T1677" s="101" t="s">
        <v>453</v>
      </c>
      <c r="U1677" s="100" t="s">
        <v>2332</v>
      </c>
      <c r="V1677" s="101" t="s">
        <v>14</v>
      </c>
      <c r="W1677" s="101" t="s">
        <v>388</v>
      </c>
      <c r="X1677" s="71" t="s">
        <v>2752</v>
      </c>
      <c r="Y1677" s="100" t="s">
        <v>2753</v>
      </c>
      <c r="Z1677" s="100">
        <v>1999</v>
      </c>
      <c r="AA1677" s="101" t="s">
        <v>2754</v>
      </c>
      <c r="AB1677" s="99" t="s">
        <v>2755</v>
      </c>
      <c r="AC1677" s="99" t="s">
        <v>2756</v>
      </c>
      <c r="AD1677" s="101" t="s">
        <v>182</v>
      </c>
    </row>
    <row r="1678" spans="1:30" s="36" customFormat="1" ht="130.5">
      <c r="A1678" s="100">
        <v>2050</v>
      </c>
      <c r="B1678" s="101" t="s">
        <v>2248</v>
      </c>
      <c r="C1678" s="101" t="s">
        <v>2249</v>
      </c>
      <c r="D1678" s="99" t="s">
        <v>90</v>
      </c>
      <c r="E1678" s="99" t="s">
        <v>59</v>
      </c>
      <c r="F1678" s="100" t="s">
        <v>2757</v>
      </c>
      <c r="G1678" s="101" t="s">
        <v>405</v>
      </c>
      <c r="H1678" s="107" t="s">
        <v>396</v>
      </c>
      <c r="I1678" s="100" t="s">
        <v>2320</v>
      </c>
      <c r="J1678" s="100" t="s">
        <v>2758</v>
      </c>
      <c r="K1678" s="101" t="s">
        <v>252</v>
      </c>
      <c r="L1678" s="99"/>
      <c r="M1678" s="101" t="s">
        <v>299</v>
      </c>
      <c r="N1678" s="100" t="s">
        <v>2759</v>
      </c>
      <c r="O1678" s="107" t="s">
        <v>2760</v>
      </c>
      <c r="P1678" s="100" t="s">
        <v>515</v>
      </c>
      <c r="Q1678" s="99" t="s">
        <v>396</v>
      </c>
      <c r="R1678" s="101" t="s">
        <v>396</v>
      </c>
      <c r="S1678" s="100" t="s">
        <v>396</v>
      </c>
      <c r="T1678" s="101" t="s">
        <v>453</v>
      </c>
      <c r="U1678" s="100" t="s">
        <v>2761</v>
      </c>
      <c r="V1678" s="101" t="s">
        <v>14</v>
      </c>
      <c r="W1678" s="101" t="s">
        <v>388</v>
      </c>
      <c r="X1678" s="100" t="s">
        <v>2762</v>
      </c>
      <c r="Y1678" s="100" t="s">
        <v>2763</v>
      </c>
      <c r="Z1678" s="100">
        <v>1936</v>
      </c>
      <c r="AA1678" s="101" t="s">
        <v>2764</v>
      </c>
      <c r="AB1678" s="99" t="s">
        <v>2765</v>
      </c>
      <c r="AC1678" s="99" t="s">
        <v>2766</v>
      </c>
      <c r="AD1678" s="101" t="s">
        <v>182</v>
      </c>
    </row>
    <row r="1679" spans="1:30" s="36" customFormat="1" ht="87">
      <c r="A1679" s="100">
        <v>2051</v>
      </c>
      <c r="B1679" s="101" t="s">
        <v>2248</v>
      </c>
      <c r="C1679" s="101" t="s">
        <v>2249</v>
      </c>
      <c r="D1679" s="99" t="s">
        <v>90</v>
      </c>
      <c r="E1679" s="99" t="s">
        <v>59</v>
      </c>
      <c r="F1679" s="100" t="s">
        <v>2767</v>
      </c>
      <c r="G1679" s="101" t="s">
        <v>405</v>
      </c>
      <c r="H1679" s="107" t="s">
        <v>2768</v>
      </c>
      <c r="I1679" s="100" t="s">
        <v>2320</v>
      </c>
      <c r="J1679" s="71" t="s">
        <v>2769</v>
      </c>
      <c r="K1679" s="101" t="s">
        <v>252</v>
      </c>
      <c r="L1679" s="99"/>
      <c r="M1679" s="101" t="s">
        <v>299</v>
      </c>
      <c r="N1679" s="100" t="s">
        <v>2759</v>
      </c>
      <c r="O1679" s="107" t="s">
        <v>2760</v>
      </c>
      <c r="P1679" s="100" t="s">
        <v>515</v>
      </c>
      <c r="Q1679" s="99" t="s">
        <v>255</v>
      </c>
      <c r="R1679" s="101" t="s">
        <v>378</v>
      </c>
      <c r="S1679" s="100" t="s">
        <v>396</v>
      </c>
      <c r="T1679" s="101" t="s">
        <v>453</v>
      </c>
      <c r="U1679" s="100" t="s">
        <v>2731</v>
      </c>
      <c r="V1679" s="101" t="s">
        <v>14</v>
      </c>
      <c r="W1679" s="101" t="s">
        <v>388</v>
      </c>
      <c r="X1679" s="100" t="s">
        <v>2770</v>
      </c>
      <c r="Y1679" s="100" t="s">
        <v>2771</v>
      </c>
      <c r="Z1679" s="100">
        <v>1983</v>
      </c>
      <c r="AA1679" s="101" t="s">
        <v>2772</v>
      </c>
      <c r="AB1679" s="107" t="s">
        <v>2773</v>
      </c>
      <c r="AC1679" s="99" t="s">
        <v>2774</v>
      </c>
      <c r="AD1679" s="101" t="s">
        <v>182</v>
      </c>
    </row>
    <row r="1680" spans="1:30" s="36" customFormat="1" ht="29">
      <c r="A1680" s="100">
        <v>2052</v>
      </c>
      <c r="B1680" s="101" t="s">
        <v>2248</v>
      </c>
      <c r="C1680" s="101" t="s">
        <v>2249</v>
      </c>
      <c r="D1680" s="99" t="s">
        <v>90</v>
      </c>
      <c r="E1680" s="99" t="s">
        <v>59</v>
      </c>
      <c r="F1680" s="101" t="s">
        <v>2775</v>
      </c>
      <c r="G1680" s="101" t="s">
        <v>405</v>
      </c>
      <c r="H1680" s="107" t="s">
        <v>396</v>
      </c>
      <c r="I1680" s="100" t="s">
        <v>2320</v>
      </c>
      <c r="J1680" s="100" t="s">
        <v>2776</v>
      </c>
      <c r="K1680" s="101" t="s">
        <v>252</v>
      </c>
      <c r="L1680" s="99"/>
      <c r="M1680" s="101" t="s">
        <v>299</v>
      </c>
      <c r="N1680" s="100" t="s">
        <v>2759</v>
      </c>
      <c r="O1680" s="107" t="s">
        <v>2760</v>
      </c>
      <c r="P1680" s="100" t="s">
        <v>515</v>
      </c>
      <c r="Q1680" s="99" t="s">
        <v>255</v>
      </c>
      <c r="R1680" s="101" t="s">
        <v>396</v>
      </c>
      <c r="S1680" s="100" t="s">
        <v>396</v>
      </c>
      <c r="T1680" s="101" t="s">
        <v>415</v>
      </c>
      <c r="U1680" s="100" t="s">
        <v>2332</v>
      </c>
      <c r="V1680" s="101" t="s">
        <v>14</v>
      </c>
      <c r="W1680" s="101" t="s">
        <v>388</v>
      </c>
      <c r="X1680" s="100" t="s">
        <v>2777</v>
      </c>
      <c r="Y1680" s="100" t="s">
        <v>2778</v>
      </c>
      <c r="Z1680" s="100">
        <v>1984</v>
      </c>
      <c r="AA1680" s="101" t="s">
        <v>2779</v>
      </c>
      <c r="AB1680" s="99" t="s">
        <v>2780</v>
      </c>
      <c r="AC1680" s="99" t="s">
        <v>2781</v>
      </c>
      <c r="AD1680" s="101" t="s">
        <v>182</v>
      </c>
    </row>
    <row r="1681" spans="1:30" s="36" customFormat="1" ht="101.5">
      <c r="A1681" s="100">
        <v>2053</v>
      </c>
      <c r="B1681" s="101" t="s">
        <v>2248</v>
      </c>
      <c r="C1681" s="101" t="s">
        <v>2249</v>
      </c>
      <c r="D1681" s="99" t="s">
        <v>90</v>
      </c>
      <c r="E1681" s="99" t="s">
        <v>59</v>
      </c>
      <c r="F1681" s="100" t="s">
        <v>2782</v>
      </c>
      <c r="G1681" s="101" t="s">
        <v>405</v>
      </c>
      <c r="H1681" s="107">
        <v>1995</v>
      </c>
      <c r="I1681" s="100" t="s">
        <v>2320</v>
      </c>
      <c r="J1681" s="100" t="s">
        <v>724</v>
      </c>
      <c r="K1681" s="101" t="s">
        <v>252</v>
      </c>
      <c r="L1681" s="99"/>
      <c r="M1681" s="101" t="s">
        <v>179</v>
      </c>
      <c r="N1681" s="100" t="s">
        <v>2783</v>
      </c>
      <c r="O1681" s="107" t="s">
        <v>2784</v>
      </c>
      <c r="P1681" s="100" t="s">
        <v>515</v>
      </c>
      <c r="Q1681" s="99" t="s">
        <v>255</v>
      </c>
      <c r="R1681" s="101" t="s">
        <v>396</v>
      </c>
      <c r="S1681" s="100" t="s">
        <v>396</v>
      </c>
      <c r="T1681" s="101" t="s">
        <v>415</v>
      </c>
      <c r="U1681" s="100" t="s">
        <v>2332</v>
      </c>
      <c r="V1681" s="101" t="s">
        <v>14</v>
      </c>
      <c r="W1681" s="101" t="s">
        <v>388</v>
      </c>
      <c r="X1681" s="100" t="s">
        <v>2785</v>
      </c>
      <c r="Y1681" s="100" t="s">
        <v>2786</v>
      </c>
      <c r="Z1681" s="100">
        <v>2000</v>
      </c>
      <c r="AA1681" s="101" t="s">
        <v>2787</v>
      </c>
      <c r="AB1681" s="99" t="s">
        <v>2788</v>
      </c>
      <c r="AC1681" s="99" t="s">
        <v>2789</v>
      </c>
      <c r="AD1681" s="101" t="s">
        <v>182</v>
      </c>
    </row>
    <row r="1682" spans="1:30" s="36" customFormat="1" ht="29">
      <c r="A1682" s="100">
        <v>2054</v>
      </c>
      <c r="B1682" s="101" t="s">
        <v>2248</v>
      </c>
      <c r="C1682" s="101" t="s">
        <v>2249</v>
      </c>
      <c r="D1682" s="99" t="s">
        <v>90</v>
      </c>
      <c r="E1682" s="99" t="s">
        <v>59</v>
      </c>
      <c r="F1682" s="100" t="s">
        <v>396</v>
      </c>
      <c r="G1682" s="101" t="s">
        <v>405</v>
      </c>
      <c r="H1682" s="107" t="s">
        <v>396</v>
      </c>
      <c r="I1682" s="100" t="s">
        <v>2320</v>
      </c>
      <c r="J1682" s="100" t="s">
        <v>707</v>
      </c>
      <c r="K1682" s="101" t="s">
        <v>252</v>
      </c>
      <c r="L1682" s="99"/>
      <c r="M1682" s="101" t="s">
        <v>179</v>
      </c>
      <c r="N1682" s="100" t="s">
        <v>2783</v>
      </c>
      <c r="O1682" s="107" t="s">
        <v>2790</v>
      </c>
      <c r="P1682" s="100" t="s">
        <v>515</v>
      </c>
      <c r="Q1682" s="99" t="s">
        <v>197</v>
      </c>
      <c r="R1682" s="101" t="s">
        <v>396</v>
      </c>
      <c r="S1682" s="100" t="s">
        <v>396</v>
      </c>
      <c r="T1682" s="101" t="s">
        <v>396</v>
      </c>
      <c r="U1682" s="100" t="s">
        <v>1045</v>
      </c>
      <c r="V1682" s="101" t="s">
        <v>14</v>
      </c>
      <c r="W1682" s="101" t="s">
        <v>388</v>
      </c>
      <c r="X1682" s="100" t="s">
        <v>2791</v>
      </c>
      <c r="Y1682" s="100" t="s">
        <v>2792</v>
      </c>
      <c r="Z1682" s="100">
        <v>1979</v>
      </c>
      <c r="AA1682" s="101" t="s">
        <v>2793</v>
      </c>
      <c r="AB1682" s="99" t="s">
        <v>2794</v>
      </c>
      <c r="AC1682" s="107" t="s">
        <v>2795</v>
      </c>
      <c r="AD1682" s="101" t="s">
        <v>182</v>
      </c>
    </row>
    <row r="1683" spans="1:30" s="36" customFormat="1" ht="72.5">
      <c r="A1683" s="100">
        <v>2055</v>
      </c>
      <c r="B1683" s="101" t="s">
        <v>2248</v>
      </c>
      <c r="C1683" s="101" t="s">
        <v>2249</v>
      </c>
      <c r="D1683" s="99" t="s">
        <v>90</v>
      </c>
      <c r="E1683" s="99" t="s">
        <v>59</v>
      </c>
      <c r="F1683" s="100" t="s">
        <v>2796</v>
      </c>
      <c r="G1683" s="101" t="s">
        <v>405</v>
      </c>
      <c r="H1683" s="107" t="s">
        <v>2797</v>
      </c>
      <c r="I1683" s="100" t="s">
        <v>424</v>
      </c>
      <c r="J1683" s="100" t="s">
        <v>2798</v>
      </c>
      <c r="K1683" s="101" t="s">
        <v>252</v>
      </c>
      <c r="L1683" s="99"/>
      <c r="M1683" s="101" t="s">
        <v>179</v>
      </c>
      <c r="N1683" s="100" t="s">
        <v>2783</v>
      </c>
      <c r="O1683" s="107" t="s">
        <v>2790</v>
      </c>
      <c r="P1683" s="100" t="s">
        <v>515</v>
      </c>
      <c r="Q1683" s="99" t="s">
        <v>197</v>
      </c>
      <c r="R1683" s="101" t="s">
        <v>396</v>
      </c>
      <c r="S1683" s="100" t="s">
        <v>396</v>
      </c>
      <c r="T1683" s="101" t="s">
        <v>415</v>
      </c>
      <c r="U1683" s="100" t="s">
        <v>2799</v>
      </c>
      <c r="V1683" s="101" t="s">
        <v>14</v>
      </c>
      <c r="W1683" s="101" t="s">
        <v>388</v>
      </c>
      <c r="X1683" s="100" t="s">
        <v>2800</v>
      </c>
      <c r="Y1683" s="100" t="s">
        <v>2801</v>
      </c>
      <c r="Z1683" s="100">
        <v>2003</v>
      </c>
      <c r="AA1683" s="101" t="s">
        <v>2802</v>
      </c>
      <c r="AB1683" s="99" t="s">
        <v>2803</v>
      </c>
      <c r="AC1683" s="99" t="s">
        <v>2804</v>
      </c>
      <c r="AD1683" s="101" t="s">
        <v>182</v>
      </c>
    </row>
    <row r="1684" spans="1:30" s="36" customFormat="1" ht="130.5">
      <c r="A1684" s="100">
        <v>2056</v>
      </c>
      <c r="B1684" s="101" t="s">
        <v>2248</v>
      </c>
      <c r="C1684" s="101" t="s">
        <v>2249</v>
      </c>
      <c r="D1684" s="99" t="s">
        <v>90</v>
      </c>
      <c r="E1684" s="99" t="s">
        <v>59</v>
      </c>
      <c r="F1684" s="100" t="s">
        <v>2805</v>
      </c>
      <c r="G1684" s="101" t="s">
        <v>405</v>
      </c>
      <c r="H1684" s="107" t="s">
        <v>396</v>
      </c>
      <c r="I1684" s="100" t="s">
        <v>424</v>
      </c>
      <c r="J1684" s="100" t="s">
        <v>1531</v>
      </c>
      <c r="K1684" s="101" t="s">
        <v>252</v>
      </c>
      <c r="L1684" s="99"/>
      <c r="M1684" s="101" t="s">
        <v>179</v>
      </c>
      <c r="N1684" s="100" t="s">
        <v>2783</v>
      </c>
      <c r="O1684" s="107" t="s">
        <v>2790</v>
      </c>
      <c r="P1684" s="100" t="s">
        <v>515</v>
      </c>
      <c r="Q1684" s="99" t="s">
        <v>197</v>
      </c>
      <c r="R1684" s="101" t="s">
        <v>396</v>
      </c>
      <c r="S1684" s="100" t="s">
        <v>396</v>
      </c>
      <c r="T1684" s="101" t="s">
        <v>507</v>
      </c>
      <c r="U1684" s="100" t="s">
        <v>2332</v>
      </c>
      <c r="V1684" s="101" t="s">
        <v>14</v>
      </c>
      <c r="W1684" s="101" t="s">
        <v>388</v>
      </c>
      <c r="X1684" s="100" t="s">
        <v>2806</v>
      </c>
      <c r="Y1684" s="100" t="s">
        <v>2807</v>
      </c>
      <c r="Z1684" s="100">
        <v>2014</v>
      </c>
      <c r="AA1684" s="101" t="s">
        <v>2808</v>
      </c>
      <c r="AB1684" s="99" t="s">
        <v>2809</v>
      </c>
      <c r="AC1684" s="99" t="s">
        <v>2810</v>
      </c>
      <c r="AD1684" s="101" t="s">
        <v>182</v>
      </c>
    </row>
    <row r="1685" spans="1:30" s="36" customFormat="1" ht="174">
      <c r="A1685" s="100">
        <v>2057</v>
      </c>
      <c r="B1685" s="101" t="s">
        <v>2248</v>
      </c>
      <c r="C1685" s="101" t="s">
        <v>2249</v>
      </c>
      <c r="D1685" s="99" t="s">
        <v>90</v>
      </c>
      <c r="E1685" s="99" t="s">
        <v>59</v>
      </c>
      <c r="F1685" s="101" t="s">
        <v>2811</v>
      </c>
      <c r="G1685" s="101" t="s">
        <v>405</v>
      </c>
      <c r="H1685" s="107">
        <v>2012</v>
      </c>
      <c r="I1685" s="100" t="s">
        <v>424</v>
      </c>
      <c r="J1685" s="100" t="s">
        <v>1531</v>
      </c>
      <c r="K1685" s="101" t="s">
        <v>252</v>
      </c>
      <c r="L1685" s="99"/>
      <c r="M1685" s="101" t="s">
        <v>179</v>
      </c>
      <c r="N1685" s="100" t="s">
        <v>2783</v>
      </c>
      <c r="O1685" s="107" t="s">
        <v>2790</v>
      </c>
      <c r="P1685" s="100" t="s">
        <v>515</v>
      </c>
      <c r="Q1685" s="99" t="s">
        <v>197</v>
      </c>
      <c r="R1685" s="101" t="s">
        <v>396</v>
      </c>
      <c r="S1685" s="100" t="s">
        <v>396</v>
      </c>
      <c r="T1685" s="101" t="s">
        <v>415</v>
      </c>
      <c r="U1685" s="100" t="s">
        <v>2812</v>
      </c>
      <c r="V1685" s="101" t="s">
        <v>14</v>
      </c>
      <c r="W1685" s="101" t="s">
        <v>388</v>
      </c>
      <c r="X1685" s="71" t="s">
        <v>2813</v>
      </c>
      <c r="Y1685" s="101" t="s">
        <v>2814</v>
      </c>
      <c r="Z1685" s="100">
        <v>2013</v>
      </c>
      <c r="AA1685" s="101" t="s">
        <v>2815</v>
      </c>
      <c r="AB1685" s="99" t="s">
        <v>2816</v>
      </c>
      <c r="AC1685" s="99" t="s">
        <v>2817</v>
      </c>
      <c r="AD1685" s="101" t="s">
        <v>182</v>
      </c>
    </row>
    <row r="1686" spans="1:30" s="36" customFormat="1" ht="116">
      <c r="A1686" s="100">
        <v>2058</v>
      </c>
      <c r="B1686" s="101" t="s">
        <v>2248</v>
      </c>
      <c r="C1686" s="101" t="s">
        <v>2249</v>
      </c>
      <c r="D1686" s="99" t="s">
        <v>90</v>
      </c>
      <c r="E1686" s="99" t="s">
        <v>59</v>
      </c>
      <c r="F1686" s="101" t="s">
        <v>2818</v>
      </c>
      <c r="G1686" s="101" t="s">
        <v>405</v>
      </c>
      <c r="H1686" s="107" t="s">
        <v>396</v>
      </c>
      <c r="I1686" s="100" t="s">
        <v>1757</v>
      </c>
      <c r="J1686" s="100" t="s">
        <v>757</v>
      </c>
      <c r="K1686" s="101" t="s">
        <v>125</v>
      </c>
      <c r="L1686" s="99" t="s">
        <v>173</v>
      </c>
      <c r="M1686" s="101"/>
      <c r="N1686" s="101" t="s">
        <v>2819</v>
      </c>
      <c r="O1686" s="99" t="s">
        <v>2820</v>
      </c>
      <c r="P1686" s="100" t="s">
        <v>515</v>
      </c>
      <c r="Q1686" s="99" t="s">
        <v>195</v>
      </c>
      <c r="R1686" s="101" t="s">
        <v>396</v>
      </c>
      <c r="S1686" s="100" t="s">
        <v>396</v>
      </c>
      <c r="T1686" s="101" t="s">
        <v>507</v>
      </c>
      <c r="U1686" s="100" t="s">
        <v>2821</v>
      </c>
      <c r="V1686" s="101" t="s">
        <v>14</v>
      </c>
      <c r="W1686" s="101" t="s">
        <v>388</v>
      </c>
      <c r="X1686" s="100" t="s">
        <v>2822</v>
      </c>
      <c r="Y1686" s="100" t="s">
        <v>2823</v>
      </c>
      <c r="Z1686" s="100">
        <v>2004</v>
      </c>
      <c r="AA1686" s="101" t="s">
        <v>2824</v>
      </c>
      <c r="AB1686" s="99" t="s">
        <v>2825</v>
      </c>
      <c r="AC1686" s="99" t="s">
        <v>2826</v>
      </c>
      <c r="AD1686" s="101" t="s">
        <v>182</v>
      </c>
    </row>
    <row r="1687" spans="1:30" s="36" customFormat="1" ht="130.5">
      <c r="A1687" s="100">
        <v>2059</v>
      </c>
      <c r="B1687" s="101" t="s">
        <v>2248</v>
      </c>
      <c r="C1687" s="101" t="s">
        <v>2249</v>
      </c>
      <c r="D1687" s="99" t="s">
        <v>90</v>
      </c>
      <c r="E1687" s="99" t="s">
        <v>59</v>
      </c>
      <c r="F1687" s="100" t="s">
        <v>2827</v>
      </c>
      <c r="G1687" s="101" t="s">
        <v>405</v>
      </c>
      <c r="H1687" s="107" t="s">
        <v>396</v>
      </c>
      <c r="I1687" s="100" t="s">
        <v>1757</v>
      </c>
      <c r="J1687" s="100" t="s">
        <v>551</v>
      </c>
      <c r="K1687" s="101" t="s">
        <v>2250</v>
      </c>
      <c r="L1687" s="99" t="s">
        <v>140</v>
      </c>
      <c r="M1687" s="101"/>
      <c r="N1687" s="100" t="s">
        <v>2828</v>
      </c>
      <c r="O1687" s="99" t="s">
        <v>2829</v>
      </c>
      <c r="P1687" s="100" t="s">
        <v>515</v>
      </c>
      <c r="Q1687" s="99" t="s">
        <v>195</v>
      </c>
      <c r="R1687" s="101" t="s">
        <v>396</v>
      </c>
      <c r="S1687" s="100" t="s">
        <v>396</v>
      </c>
      <c r="T1687" s="101" t="s">
        <v>453</v>
      </c>
      <c r="U1687" s="100" t="s">
        <v>2332</v>
      </c>
      <c r="V1687" s="101" t="s">
        <v>14</v>
      </c>
      <c r="W1687" s="101" t="s">
        <v>388</v>
      </c>
      <c r="X1687" s="100" t="s">
        <v>2830</v>
      </c>
      <c r="Y1687" s="101" t="s">
        <v>2334</v>
      </c>
      <c r="Z1687" s="100">
        <v>2013</v>
      </c>
      <c r="AA1687" s="101" t="s">
        <v>2831</v>
      </c>
      <c r="AB1687" s="99" t="s">
        <v>2832</v>
      </c>
      <c r="AC1687" s="99" t="s">
        <v>2833</v>
      </c>
      <c r="AD1687" s="101" t="s">
        <v>182</v>
      </c>
    </row>
    <row r="1688" spans="1:30" s="36" customFormat="1" ht="145">
      <c r="A1688" s="100">
        <v>2060</v>
      </c>
      <c r="B1688" s="101" t="s">
        <v>2248</v>
      </c>
      <c r="C1688" s="101" t="s">
        <v>2249</v>
      </c>
      <c r="D1688" s="99" t="s">
        <v>90</v>
      </c>
      <c r="E1688" s="99" t="s">
        <v>59</v>
      </c>
      <c r="F1688" s="101" t="s">
        <v>2834</v>
      </c>
      <c r="G1688" s="101" t="s">
        <v>405</v>
      </c>
      <c r="H1688" s="107" t="s">
        <v>396</v>
      </c>
      <c r="I1688" s="100" t="s">
        <v>2320</v>
      </c>
      <c r="J1688" s="100" t="s">
        <v>707</v>
      </c>
      <c r="K1688" s="101" t="s">
        <v>128</v>
      </c>
      <c r="L1688" s="99" t="s">
        <v>173</v>
      </c>
      <c r="M1688" s="101"/>
      <c r="N1688" s="101" t="s">
        <v>2835</v>
      </c>
      <c r="O1688" s="99" t="s">
        <v>2836</v>
      </c>
      <c r="P1688" s="100" t="s">
        <v>515</v>
      </c>
      <c r="Q1688" s="99" t="s">
        <v>195</v>
      </c>
      <c r="R1688" s="101" t="s">
        <v>396</v>
      </c>
      <c r="S1688" s="100" t="s">
        <v>396</v>
      </c>
      <c r="T1688" s="101" t="s">
        <v>507</v>
      </c>
      <c r="U1688" s="100" t="s">
        <v>2837</v>
      </c>
      <c r="V1688" s="101" t="s">
        <v>14</v>
      </c>
      <c r="W1688" s="101" t="s">
        <v>388</v>
      </c>
      <c r="X1688" s="100" t="s">
        <v>2838</v>
      </c>
      <c r="Y1688" s="100" t="s">
        <v>2839</v>
      </c>
      <c r="Z1688" s="100">
        <v>1995</v>
      </c>
      <c r="AA1688" s="101" t="s">
        <v>2840</v>
      </c>
      <c r="AB1688" s="99" t="s">
        <v>2841</v>
      </c>
      <c r="AC1688" s="99" t="s">
        <v>2842</v>
      </c>
      <c r="AD1688" s="101" t="s">
        <v>182</v>
      </c>
    </row>
    <row r="1689" spans="1:30" s="36" customFormat="1" ht="72.5">
      <c r="A1689" s="100">
        <v>2061</v>
      </c>
      <c r="B1689" s="101" t="s">
        <v>2248</v>
      </c>
      <c r="C1689" s="101" t="s">
        <v>2249</v>
      </c>
      <c r="D1689" s="99" t="s">
        <v>102</v>
      </c>
      <c r="E1689" s="99" t="s">
        <v>34</v>
      </c>
      <c r="F1689" s="101" t="s">
        <v>2843</v>
      </c>
      <c r="G1689" s="101" t="s">
        <v>405</v>
      </c>
      <c r="H1689" s="107" t="s">
        <v>2844</v>
      </c>
      <c r="I1689" s="100" t="s">
        <v>1757</v>
      </c>
      <c r="J1689" s="100" t="s">
        <v>1100</v>
      </c>
      <c r="K1689" s="101" t="s">
        <v>121</v>
      </c>
      <c r="L1689" s="99"/>
      <c r="M1689" s="101" t="s">
        <v>275</v>
      </c>
      <c r="N1689" s="100" t="s">
        <v>2279</v>
      </c>
      <c r="O1689" s="107" t="s">
        <v>2845</v>
      </c>
      <c r="P1689" s="100" t="s">
        <v>515</v>
      </c>
      <c r="Q1689" s="99" t="s">
        <v>198</v>
      </c>
      <c r="R1689" s="101" t="s">
        <v>378</v>
      </c>
      <c r="S1689" s="100" t="s">
        <v>396</v>
      </c>
      <c r="T1689" s="101" t="s">
        <v>453</v>
      </c>
      <c r="U1689" s="100" t="s">
        <v>1045</v>
      </c>
      <c r="V1689" s="101" t="s">
        <v>14</v>
      </c>
      <c r="W1689" s="101" t="s">
        <v>388</v>
      </c>
      <c r="X1689" s="100" t="s">
        <v>2846</v>
      </c>
      <c r="Y1689" s="100" t="s">
        <v>2847</v>
      </c>
      <c r="Z1689" s="100">
        <v>1992</v>
      </c>
      <c r="AA1689" s="101" t="s">
        <v>2848</v>
      </c>
      <c r="AB1689" s="99" t="s">
        <v>2849</v>
      </c>
      <c r="AC1689" s="99" t="s">
        <v>2850</v>
      </c>
      <c r="AD1689" s="101" t="s">
        <v>182</v>
      </c>
    </row>
    <row r="1690" spans="1:30" s="36" customFormat="1" ht="72.5">
      <c r="A1690" s="100">
        <v>2061</v>
      </c>
      <c r="B1690" s="101" t="s">
        <v>2248</v>
      </c>
      <c r="C1690" s="101" t="s">
        <v>2249</v>
      </c>
      <c r="D1690" s="99" t="s">
        <v>102</v>
      </c>
      <c r="E1690" s="99" t="s">
        <v>34</v>
      </c>
      <c r="F1690" s="101" t="s">
        <v>2843</v>
      </c>
      <c r="G1690" s="101" t="s">
        <v>405</v>
      </c>
      <c r="H1690" s="107" t="s">
        <v>2851</v>
      </c>
      <c r="I1690" s="100" t="s">
        <v>1757</v>
      </c>
      <c r="J1690" s="100" t="s">
        <v>1100</v>
      </c>
      <c r="K1690" s="101" t="s">
        <v>121</v>
      </c>
      <c r="L1690" s="99"/>
      <c r="M1690" s="101" t="s">
        <v>354</v>
      </c>
      <c r="N1690" s="101" t="s">
        <v>2852</v>
      </c>
      <c r="O1690" s="107" t="s">
        <v>2845</v>
      </c>
      <c r="P1690" s="100" t="s">
        <v>515</v>
      </c>
      <c r="Q1690" s="99" t="s">
        <v>198</v>
      </c>
      <c r="R1690" s="101" t="s">
        <v>378</v>
      </c>
      <c r="S1690" s="100" t="s">
        <v>396</v>
      </c>
      <c r="T1690" s="101" t="s">
        <v>453</v>
      </c>
      <c r="U1690" s="100" t="s">
        <v>1045</v>
      </c>
      <c r="V1690" s="101" t="s">
        <v>14</v>
      </c>
      <c r="W1690" s="101" t="s">
        <v>388</v>
      </c>
      <c r="X1690" s="100" t="s">
        <v>2846</v>
      </c>
      <c r="Y1690" s="100" t="s">
        <v>2847</v>
      </c>
      <c r="Z1690" s="100">
        <v>1992</v>
      </c>
      <c r="AA1690" s="101" t="s">
        <v>2848</v>
      </c>
      <c r="AB1690" s="99" t="s">
        <v>2853</v>
      </c>
      <c r="AC1690" s="99" t="s">
        <v>2850</v>
      </c>
      <c r="AD1690" s="101" t="s">
        <v>182</v>
      </c>
    </row>
    <row r="1691" spans="1:30" s="36" customFormat="1" ht="72.5">
      <c r="A1691" s="100">
        <v>2061</v>
      </c>
      <c r="B1691" s="101" t="s">
        <v>2248</v>
      </c>
      <c r="C1691" s="101" t="s">
        <v>2249</v>
      </c>
      <c r="D1691" s="99" t="s">
        <v>102</v>
      </c>
      <c r="E1691" s="99" t="s">
        <v>34</v>
      </c>
      <c r="F1691" s="101" t="s">
        <v>2843</v>
      </c>
      <c r="G1691" s="101" t="s">
        <v>405</v>
      </c>
      <c r="H1691" s="107" t="s">
        <v>2854</v>
      </c>
      <c r="I1691" s="100" t="s">
        <v>1757</v>
      </c>
      <c r="J1691" s="100" t="s">
        <v>1100</v>
      </c>
      <c r="K1691" s="101" t="s">
        <v>121</v>
      </c>
      <c r="L1691" s="99"/>
      <c r="M1691" s="101" t="s">
        <v>297</v>
      </c>
      <c r="N1691" s="100" t="s">
        <v>2279</v>
      </c>
      <c r="O1691" s="107" t="s">
        <v>2845</v>
      </c>
      <c r="P1691" s="100" t="s">
        <v>515</v>
      </c>
      <c r="Q1691" s="99" t="s">
        <v>198</v>
      </c>
      <c r="R1691" s="101" t="s">
        <v>378</v>
      </c>
      <c r="S1691" s="100" t="s">
        <v>396</v>
      </c>
      <c r="T1691" s="101" t="s">
        <v>453</v>
      </c>
      <c r="U1691" s="100" t="s">
        <v>1045</v>
      </c>
      <c r="V1691" s="101" t="s">
        <v>14</v>
      </c>
      <c r="W1691" s="101" t="s">
        <v>388</v>
      </c>
      <c r="X1691" s="100" t="s">
        <v>2846</v>
      </c>
      <c r="Y1691" s="100" t="s">
        <v>2847</v>
      </c>
      <c r="Z1691" s="100">
        <v>1992</v>
      </c>
      <c r="AA1691" s="101" t="s">
        <v>2855</v>
      </c>
      <c r="AB1691" s="99" t="s">
        <v>2856</v>
      </c>
      <c r="AC1691" s="99" t="s">
        <v>2850</v>
      </c>
      <c r="AD1691" s="101" t="s">
        <v>182</v>
      </c>
    </row>
    <row r="1692" spans="1:30" s="36" customFormat="1" ht="87">
      <c r="A1692" s="100">
        <v>2062</v>
      </c>
      <c r="B1692" s="101" t="s">
        <v>2248</v>
      </c>
      <c r="C1692" s="101" t="s">
        <v>2249</v>
      </c>
      <c r="D1692" s="99" t="s">
        <v>102</v>
      </c>
      <c r="E1692" s="99" t="s">
        <v>34</v>
      </c>
      <c r="F1692" s="100" t="s">
        <v>252</v>
      </c>
      <c r="G1692" s="101" t="s">
        <v>405</v>
      </c>
      <c r="H1692" s="107" t="s">
        <v>396</v>
      </c>
      <c r="I1692" s="100" t="s">
        <v>2320</v>
      </c>
      <c r="J1692" s="100" t="s">
        <v>660</v>
      </c>
      <c r="K1692" s="101" t="s">
        <v>252</v>
      </c>
      <c r="L1692" s="99"/>
      <c r="M1692" s="101" t="s">
        <v>275</v>
      </c>
      <c r="N1692" s="101" t="s">
        <v>2857</v>
      </c>
      <c r="O1692" s="107" t="s">
        <v>2252</v>
      </c>
      <c r="P1692" s="100" t="s">
        <v>515</v>
      </c>
      <c r="Q1692" s="99" t="s">
        <v>198</v>
      </c>
      <c r="R1692" s="101" t="s">
        <v>378</v>
      </c>
      <c r="S1692" s="100" t="s">
        <v>396</v>
      </c>
      <c r="T1692" s="101" t="s">
        <v>453</v>
      </c>
      <c r="U1692" s="100" t="s">
        <v>2858</v>
      </c>
      <c r="V1692" s="101" t="s">
        <v>14</v>
      </c>
      <c r="W1692" s="101" t="s">
        <v>388</v>
      </c>
      <c r="X1692" s="100" t="s">
        <v>2859</v>
      </c>
      <c r="Y1692" s="100" t="s">
        <v>2860</v>
      </c>
      <c r="Z1692" s="100">
        <v>2009</v>
      </c>
      <c r="AA1692" s="101" t="s">
        <v>2861</v>
      </c>
      <c r="AB1692" s="99" t="s">
        <v>2862</v>
      </c>
      <c r="AC1692" s="99" t="s">
        <v>2863</v>
      </c>
      <c r="AD1692" s="101" t="s">
        <v>183</v>
      </c>
    </row>
    <row r="1693" spans="1:30" s="36" customFormat="1" ht="87">
      <c r="A1693" s="100">
        <v>2062</v>
      </c>
      <c r="B1693" s="101" t="s">
        <v>2248</v>
      </c>
      <c r="C1693" s="101" t="s">
        <v>2249</v>
      </c>
      <c r="D1693" s="99" t="s">
        <v>102</v>
      </c>
      <c r="E1693" s="99" t="s">
        <v>34</v>
      </c>
      <c r="F1693" s="100" t="s">
        <v>252</v>
      </c>
      <c r="G1693" s="101" t="s">
        <v>405</v>
      </c>
      <c r="H1693" s="107" t="s">
        <v>396</v>
      </c>
      <c r="I1693" s="100" t="s">
        <v>2320</v>
      </c>
      <c r="J1693" s="100" t="s">
        <v>660</v>
      </c>
      <c r="K1693" s="101" t="s">
        <v>252</v>
      </c>
      <c r="L1693" s="99"/>
      <c r="M1693" s="101" t="s">
        <v>354</v>
      </c>
      <c r="N1693" s="101" t="s">
        <v>2857</v>
      </c>
      <c r="O1693" s="107" t="s">
        <v>2252</v>
      </c>
      <c r="P1693" s="100" t="s">
        <v>515</v>
      </c>
      <c r="Q1693" s="99" t="s">
        <v>198</v>
      </c>
      <c r="R1693" s="101" t="s">
        <v>378</v>
      </c>
      <c r="S1693" s="100" t="s">
        <v>396</v>
      </c>
      <c r="T1693" s="101" t="s">
        <v>453</v>
      </c>
      <c r="U1693" s="100" t="s">
        <v>2858</v>
      </c>
      <c r="V1693" s="101" t="s">
        <v>14</v>
      </c>
      <c r="W1693" s="101" t="s">
        <v>388</v>
      </c>
      <c r="X1693" s="100" t="s">
        <v>2859</v>
      </c>
      <c r="Y1693" s="100" t="s">
        <v>2860</v>
      </c>
      <c r="Z1693" s="100">
        <v>2009</v>
      </c>
      <c r="AA1693" s="101" t="s">
        <v>2861</v>
      </c>
      <c r="AB1693" s="99" t="s">
        <v>2862</v>
      </c>
      <c r="AC1693" s="99" t="s">
        <v>2863</v>
      </c>
      <c r="AD1693" s="101" t="s">
        <v>183</v>
      </c>
    </row>
    <row r="1694" spans="1:30" s="36" customFormat="1" ht="87">
      <c r="A1694" s="100">
        <v>2062</v>
      </c>
      <c r="B1694" s="101" t="s">
        <v>2248</v>
      </c>
      <c r="C1694" s="101" t="s">
        <v>2249</v>
      </c>
      <c r="D1694" s="99" t="s">
        <v>102</v>
      </c>
      <c r="E1694" s="99" t="s">
        <v>34</v>
      </c>
      <c r="F1694" s="100" t="s">
        <v>252</v>
      </c>
      <c r="G1694" s="101" t="s">
        <v>405</v>
      </c>
      <c r="H1694" s="107" t="s">
        <v>396</v>
      </c>
      <c r="I1694" s="100" t="s">
        <v>2320</v>
      </c>
      <c r="J1694" s="100" t="s">
        <v>660</v>
      </c>
      <c r="K1694" s="101" t="s">
        <v>252</v>
      </c>
      <c r="L1694" s="99"/>
      <c r="M1694" s="101" t="s">
        <v>199</v>
      </c>
      <c r="N1694" s="101" t="s">
        <v>2857</v>
      </c>
      <c r="O1694" s="107" t="s">
        <v>2252</v>
      </c>
      <c r="P1694" s="100" t="s">
        <v>515</v>
      </c>
      <c r="Q1694" s="99" t="s">
        <v>198</v>
      </c>
      <c r="R1694" s="101" t="s">
        <v>378</v>
      </c>
      <c r="S1694" s="100" t="s">
        <v>396</v>
      </c>
      <c r="T1694" s="101" t="s">
        <v>453</v>
      </c>
      <c r="U1694" s="100" t="s">
        <v>2858</v>
      </c>
      <c r="V1694" s="101" t="s">
        <v>14</v>
      </c>
      <c r="W1694" s="101" t="s">
        <v>388</v>
      </c>
      <c r="X1694" s="100" t="s">
        <v>2859</v>
      </c>
      <c r="Y1694" s="100" t="s">
        <v>2860</v>
      </c>
      <c r="Z1694" s="100">
        <v>2009</v>
      </c>
      <c r="AA1694" s="101" t="s">
        <v>2861</v>
      </c>
      <c r="AB1694" s="99" t="s">
        <v>2862</v>
      </c>
      <c r="AC1694" s="99" t="s">
        <v>2863</v>
      </c>
      <c r="AD1694" s="101" t="s">
        <v>183</v>
      </c>
    </row>
    <row r="1695" spans="1:30" s="36" customFormat="1" ht="116">
      <c r="A1695" s="100">
        <v>2063</v>
      </c>
      <c r="B1695" s="101" t="s">
        <v>2248</v>
      </c>
      <c r="C1695" s="101" t="s">
        <v>2249</v>
      </c>
      <c r="D1695" s="99" t="s">
        <v>102</v>
      </c>
      <c r="E1695" s="99" t="s">
        <v>34</v>
      </c>
      <c r="F1695" s="101" t="s">
        <v>2864</v>
      </c>
      <c r="G1695" s="101" t="s">
        <v>405</v>
      </c>
      <c r="H1695" s="107" t="s">
        <v>396</v>
      </c>
      <c r="I1695" s="100" t="s">
        <v>2320</v>
      </c>
      <c r="J1695" s="100" t="s">
        <v>660</v>
      </c>
      <c r="K1695" s="101" t="s">
        <v>2730</v>
      </c>
      <c r="L1695" s="99"/>
      <c r="M1695" s="101" t="s">
        <v>275</v>
      </c>
      <c r="N1695" s="101" t="s">
        <v>2865</v>
      </c>
      <c r="O1695" s="107" t="s">
        <v>2252</v>
      </c>
      <c r="P1695" s="100" t="s">
        <v>515</v>
      </c>
      <c r="Q1695" s="99" t="s">
        <v>198</v>
      </c>
      <c r="R1695" s="101" t="s">
        <v>378</v>
      </c>
      <c r="S1695" s="100" t="s">
        <v>396</v>
      </c>
      <c r="T1695" s="101" t="s">
        <v>453</v>
      </c>
      <c r="U1695" s="100" t="s">
        <v>2866</v>
      </c>
      <c r="V1695" s="101" t="s">
        <v>14</v>
      </c>
      <c r="W1695" s="101" t="s">
        <v>388</v>
      </c>
      <c r="X1695" s="100" t="s">
        <v>2867</v>
      </c>
      <c r="Y1695" s="101" t="s">
        <v>2868</v>
      </c>
      <c r="Z1695" s="100">
        <v>2011</v>
      </c>
      <c r="AA1695" s="101" t="s">
        <v>2869</v>
      </c>
      <c r="AB1695" s="99" t="s">
        <v>2870</v>
      </c>
      <c r="AC1695" s="99" t="s">
        <v>2871</v>
      </c>
      <c r="AD1695" s="101" t="s">
        <v>182</v>
      </c>
    </row>
    <row r="1696" spans="1:30" s="36" customFormat="1" ht="116">
      <c r="A1696" s="100">
        <v>2063</v>
      </c>
      <c r="B1696" s="101" t="s">
        <v>2248</v>
      </c>
      <c r="C1696" s="101" t="s">
        <v>2249</v>
      </c>
      <c r="D1696" s="99" t="s">
        <v>102</v>
      </c>
      <c r="E1696" s="99" t="s">
        <v>34</v>
      </c>
      <c r="F1696" s="101" t="s">
        <v>2864</v>
      </c>
      <c r="G1696" s="101" t="s">
        <v>405</v>
      </c>
      <c r="H1696" s="107" t="s">
        <v>396</v>
      </c>
      <c r="I1696" s="100" t="s">
        <v>2320</v>
      </c>
      <c r="J1696" s="100" t="s">
        <v>660</v>
      </c>
      <c r="K1696" s="101" t="s">
        <v>2730</v>
      </c>
      <c r="L1696" s="99"/>
      <c r="M1696" s="101" t="s">
        <v>354</v>
      </c>
      <c r="N1696" s="101" t="s">
        <v>2865</v>
      </c>
      <c r="O1696" s="107" t="s">
        <v>2252</v>
      </c>
      <c r="P1696" s="100" t="s">
        <v>515</v>
      </c>
      <c r="Q1696" s="99" t="s">
        <v>198</v>
      </c>
      <c r="R1696" s="101" t="s">
        <v>378</v>
      </c>
      <c r="S1696" s="100" t="s">
        <v>396</v>
      </c>
      <c r="T1696" s="101" t="s">
        <v>453</v>
      </c>
      <c r="U1696" s="100" t="s">
        <v>2866</v>
      </c>
      <c r="V1696" s="101" t="s">
        <v>14</v>
      </c>
      <c r="W1696" s="101" t="s">
        <v>388</v>
      </c>
      <c r="X1696" s="100" t="s">
        <v>2867</v>
      </c>
      <c r="Y1696" s="101" t="s">
        <v>2868</v>
      </c>
      <c r="Z1696" s="100">
        <v>2011</v>
      </c>
      <c r="AA1696" s="101" t="s">
        <v>2869</v>
      </c>
      <c r="AB1696" s="99" t="s">
        <v>2870</v>
      </c>
      <c r="AC1696" s="99" t="s">
        <v>2871</v>
      </c>
      <c r="AD1696" s="101" t="s">
        <v>182</v>
      </c>
    </row>
    <row r="1697" spans="1:30" s="36" customFormat="1" ht="116">
      <c r="A1697" s="100">
        <v>2063</v>
      </c>
      <c r="B1697" s="101" t="s">
        <v>2248</v>
      </c>
      <c r="C1697" s="101" t="s">
        <v>2249</v>
      </c>
      <c r="D1697" s="99" t="s">
        <v>102</v>
      </c>
      <c r="E1697" s="99" t="s">
        <v>34</v>
      </c>
      <c r="F1697" s="101" t="s">
        <v>2864</v>
      </c>
      <c r="G1697" s="101" t="s">
        <v>405</v>
      </c>
      <c r="H1697" s="107" t="s">
        <v>396</v>
      </c>
      <c r="I1697" s="100" t="s">
        <v>2320</v>
      </c>
      <c r="J1697" s="100" t="s">
        <v>660</v>
      </c>
      <c r="K1697" s="101" t="s">
        <v>2730</v>
      </c>
      <c r="L1697" s="99"/>
      <c r="M1697" s="101" t="s">
        <v>199</v>
      </c>
      <c r="N1697" s="101" t="s">
        <v>2865</v>
      </c>
      <c r="O1697" s="107" t="s">
        <v>2252</v>
      </c>
      <c r="P1697" s="100" t="s">
        <v>515</v>
      </c>
      <c r="Q1697" s="99" t="s">
        <v>198</v>
      </c>
      <c r="R1697" s="101" t="s">
        <v>378</v>
      </c>
      <c r="S1697" s="100" t="s">
        <v>396</v>
      </c>
      <c r="T1697" s="101" t="s">
        <v>453</v>
      </c>
      <c r="U1697" s="100" t="s">
        <v>2866</v>
      </c>
      <c r="V1697" s="101" t="s">
        <v>14</v>
      </c>
      <c r="W1697" s="101" t="s">
        <v>388</v>
      </c>
      <c r="X1697" s="100" t="s">
        <v>2867</v>
      </c>
      <c r="Y1697" s="101" t="s">
        <v>2868</v>
      </c>
      <c r="Z1697" s="100">
        <v>2011</v>
      </c>
      <c r="AA1697" s="101" t="s">
        <v>2869</v>
      </c>
      <c r="AB1697" s="99" t="s">
        <v>2870</v>
      </c>
      <c r="AC1697" s="99" t="s">
        <v>2871</v>
      </c>
      <c r="AD1697" s="101" t="s">
        <v>182</v>
      </c>
    </row>
    <row r="1698" spans="1:30" s="36" customFormat="1" ht="72.5">
      <c r="A1698" s="100">
        <v>2064</v>
      </c>
      <c r="B1698" s="101" t="s">
        <v>2248</v>
      </c>
      <c r="C1698" s="101" t="s">
        <v>2249</v>
      </c>
      <c r="D1698" s="99" t="s">
        <v>102</v>
      </c>
      <c r="E1698" s="99" t="s">
        <v>34</v>
      </c>
      <c r="F1698" s="100" t="s">
        <v>252</v>
      </c>
      <c r="G1698" s="101" t="s">
        <v>405</v>
      </c>
      <c r="H1698" s="107" t="s">
        <v>396</v>
      </c>
      <c r="I1698" s="100" t="s">
        <v>2320</v>
      </c>
      <c r="J1698" s="100" t="s">
        <v>660</v>
      </c>
      <c r="K1698" s="101" t="s">
        <v>121</v>
      </c>
      <c r="L1698" s="99"/>
      <c r="M1698" s="101" t="s">
        <v>275</v>
      </c>
      <c r="N1698" s="101" t="s">
        <v>2865</v>
      </c>
      <c r="O1698" s="99" t="s">
        <v>2872</v>
      </c>
      <c r="P1698" s="100" t="s">
        <v>515</v>
      </c>
      <c r="Q1698" s="99" t="s">
        <v>396</v>
      </c>
      <c r="R1698" s="101" t="s">
        <v>396</v>
      </c>
      <c r="S1698" s="100" t="s">
        <v>396</v>
      </c>
      <c r="T1698" s="101" t="s">
        <v>453</v>
      </c>
      <c r="U1698" s="100" t="s">
        <v>2873</v>
      </c>
      <c r="V1698" s="101" t="s">
        <v>7</v>
      </c>
      <c r="W1698" s="101" t="s">
        <v>388</v>
      </c>
      <c r="X1698" s="100" t="s">
        <v>2874</v>
      </c>
      <c r="Y1698" s="100" t="s">
        <v>2875</v>
      </c>
      <c r="Z1698" s="100">
        <v>2013</v>
      </c>
      <c r="AA1698" s="101" t="s">
        <v>2876</v>
      </c>
      <c r="AB1698" s="99" t="s">
        <v>2877</v>
      </c>
      <c r="AC1698" s="118" t="s">
        <v>2878</v>
      </c>
      <c r="AD1698" s="101" t="s">
        <v>183</v>
      </c>
    </row>
    <row r="1699" spans="1:30" s="36" customFormat="1" ht="72.5">
      <c r="A1699" s="100">
        <v>2064</v>
      </c>
      <c r="B1699" s="101" t="s">
        <v>2248</v>
      </c>
      <c r="C1699" s="101" t="s">
        <v>2249</v>
      </c>
      <c r="D1699" s="99" t="s">
        <v>102</v>
      </c>
      <c r="E1699" s="99" t="s">
        <v>34</v>
      </c>
      <c r="F1699" s="100" t="s">
        <v>252</v>
      </c>
      <c r="G1699" s="101" t="s">
        <v>405</v>
      </c>
      <c r="H1699" s="107" t="s">
        <v>396</v>
      </c>
      <c r="I1699" s="100" t="s">
        <v>2320</v>
      </c>
      <c r="J1699" s="100" t="s">
        <v>660</v>
      </c>
      <c r="K1699" s="101" t="s">
        <v>121</v>
      </c>
      <c r="L1699" s="99"/>
      <c r="M1699" s="101" t="s">
        <v>354</v>
      </c>
      <c r="N1699" s="101" t="s">
        <v>2865</v>
      </c>
      <c r="O1699" s="99" t="s">
        <v>2872</v>
      </c>
      <c r="P1699" s="100" t="s">
        <v>515</v>
      </c>
      <c r="Q1699" s="99" t="s">
        <v>396</v>
      </c>
      <c r="R1699" s="101" t="s">
        <v>396</v>
      </c>
      <c r="S1699" s="100" t="s">
        <v>396</v>
      </c>
      <c r="T1699" s="101" t="s">
        <v>453</v>
      </c>
      <c r="U1699" s="100" t="s">
        <v>2873</v>
      </c>
      <c r="V1699" s="101" t="s">
        <v>7</v>
      </c>
      <c r="W1699" s="101" t="s">
        <v>388</v>
      </c>
      <c r="X1699" s="100" t="s">
        <v>2874</v>
      </c>
      <c r="Y1699" s="100" t="s">
        <v>2875</v>
      </c>
      <c r="Z1699" s="100">
        <v>2013</v>
      </c>
      <c r="AA1699" s="101" t="s">
        <v>2876</v>
      </c>
      <c r="AB1699" s="99" t="s">
        <v>2877</v>
      </c>
      <c r="AC1699" s="118" t="s">
        <v>2878</v>
      </c>
      <c r="AD1699" s="101" t="s">
        <v>183</v>
      </c>
    </row>
    <row r="1700" spans="1:30" s="36" customFormat="1" ht="72.5">
      <c r="A1700" s="100">
        <v>2064</v>
      </c>
      <c r="B1700" s="101" t="s">
        <v>2248</v>
      </c>
      <c r="C1700" s="101" t="s">
        <v>2249</v>
      </c>
      <c r="D1700" s="99" t="s">
        <v>102</v>
      </c>
      <c r="E1700" s="99" t="s">
        <v>34</v>
      </c>
      <c r="F1700" s="100" t="s">
        <v>252</v>
      </c>
      <c r="G1700" s="101" t="s">
        <v>405</v>
      </c>
      <c r="H1700" s="107" t="s">
        <v>396</v>
      </c>
      <c r="I1700" s="100" t="s">
        <v>2320</v>
      </c>
      <c r="J1700" s="100" t="s">
        <v>660</v>
      </c>
      <c r="K1700" s="101" t="s">
        <v>121</v>
      </c>
      <c r="L1700" s="99"/>
      <c r="M1700" s="101" t="s">
        <v>199</v>
      </c>
      <c r="N1700" s="101" t="s">
        <v>2865</v>
      </c>
      <c r="O1700" s="99" t="s">
        <v>2872</v>
      </c>
      <c r="P1700" s="100" t="s">
        <v>515</v>
      </c>
      <c r="Q1700" s="99" t="s">
        <v>396</v>
      </c>
      <c r="R1700" s="101" t="s">
        <v>396</v>
      </c>
      <c r="S1700" s="100" t="s">
        <v>396</v>
      </c>
      <c r="T1700" s="101" t="s">
        <v>453</v>
      </c>
      <c r="U1700" s="100" t="s">
        <v>2873</v>
      </c>
      <c r="V1700" s="101" t="s">
        <v>7</v>
      </c>
      <c r="W1700" s="101" t="s">
        <v>388</v>
      </c>
      <c r="X1700" s="100" t="s">
        <v>2874</v>
      </c>
      <c r="Y1700" s="100" t="s">
        <v>2875</v>
      </c>
      <c r="Z1700" s="100">
        <v>2013</v>
      </c>
      <c r="AA1700" s="101" t="s">
        <v>2876</v>
      </c>
      <c r="AB1700" s="99" t="s">
        <v>2877</v>
      </c>
      <c r="AC1700" s="118" t="s">
        <v>2878</v>
      </c>
      <c r="AD1700" s="101" t="s">
        <v>183</v>
      </c>
    </row>
    <row r="1701" spans="1:30" s="36" customFormat="1" ht="101.5">
      <c r="A1701" s="100">
        <v>2065</v>
      </c>
      <c r="B1701" s="101" t="s">
        <v>2248</v>
      </c>
      <c r="C1701" s="101" t="s">
        <v>2249</v>
      </c>
      <c r="D1701" s="99" t="s">
        <v>102</v>
      </c>
      <c r="E1701" s="99" t="s">
        <v>34</v>
      </c>
      <c r="F1701" s="100" t="s">
        <v>252</v>
      </c>
      <c r="G1701" s="101" t="s">
        <v>405</v>
      </c>
      <c r="H1701" s="107" t="s">
        <v>396</v>
      </c>
      <c r="I1701" s="100" t="s">
        <v>2320</v>
      </c>
      <c r="J1701" s="100" t="s">
        <v>2879</v>
      </c>
      <c r="K1701" s="101" t="s">
        <v>123</v>
      </c>
      <c r="L1701" s="99"/>
      <c r="M1701" s="101" t="s">
        <v>354</v>
      </c>
      <c r="N1701" s="101" t="s">
        <v>2880</v>
      </c>
      <c r="O1701" s="107" t="s">
        <v>2252</v>
      </c>
      <c r="P1701" s="100" t="s">
        <v>515</v>
      </c>
      <c r="Q1701" s="99" t="s">
        <v>396</v>
      </c>
      <c r="R1701" s="101" t="s">
        <v>378</v>
      </c>
      <c r="S1701" s="100" t="s">
        <v>640</v>
      </c>
      <c r="T1701" s="101" t="s">
        <v>453</v>
      </c>
      <c r="U1701" s="100" t="s">
        <v>2881</v>
      </c>
      <c r="V1701" s="101" t="s">
        <v>14</v>
      </c>
      <c r="W1701" s="101" t="s">
        <v>388</v>
      </c>
      <c r="X1701" s="100" t="s">
        <v>2882</v>
      </c>
      <c r="Y1701" s="100" t="s">
        <v>2883</v>
      </c>
      <c r="Z1701" s="100">
        <v>2008</v>
      </c>
      <c r="AA1701" s="101" t="s">
        <v>2884</v>
      </c>
      <c r="AB1701" s="99" t="s">
        <v>2885</v>
      </c>
      <c r="AC1701" s="99" t="s">
        <v>2886</v>
      </c>
      <c r="AD1701" s="101" t="s">
        <v>182</v>
      </c>
    </row>
    <row r="1702" spans="1:30" s="36" customFormat="1" ht="101.5">
      <c r="A1702" s="100">
        <v>2065</v>
      </c>
      <c r="B1702" s="101" t="s">
        <v>2248</v>
      </c>
      <c r="C1702" s="101" t="s">
        <v>2249</v>
      </c>
      <c r="D1702" s="99" t="s">
        <v>102</v>
      </c>
      <c r="E1702" s="99" t="s">
        <v>34</v>
      </c>
      <c r="F1702" s="100" t="s">
        <v>252</v>
      </c>
      <c r="G1702" s="101" t="s">
        <v>405</v>
      </c>
      <c r="H1702" s="107" t="s">
        <v>396</v>
      </c>
      <c r="I1702" s="100" t="s">
        <v>2320</v>
      </c>
      <c r="J1702" s="100" t="s">
        <v>2879</v>
      </c>
      <c r="K1702" s="101" t="s">
        <v>123</v>
      </c>
      <c r="L1702" s="99"/>
      <c r="M1702" s="101" t="s">
        <v>199</v>
      </c>
      <c r="N1702" s="101" t="s">
        <v>2279</v>
      </c>
      <c r="O1702" s="107" t="s">
        <v>2252</v>
      </c>
      <c r="P1702" s="100" t="s">
        <v>515</v>
      </c>
      <c r="Q1702" s="99" t="s">
        <v>396</v>
      </c>
      <c r="R1702" s="101" t="s">
        <v>378</v>
      </c>
      <c r="S1702" s="100" t="s">
        <v>640</v>
      </c>
      <c r="T1702" s="101" t="s">
        <v>453</v>
      </c>
      <c r="U1702" s="100" t="s">
        <v>2881</v>
      </c>
      <c r="V1702" s="101" t="s">
        <v>14</v>
      </c>
      <c r="W1702" s="101" t="s">
        <v>388</v>
      </c>
      <c r="X1702" s="100" t="s">
        <v>2882</v>
      </c>
      <c r="Y1702" s="100" t="s">
        <v>2883</v>
      </c>
      <c r="Z1702" s="100">
        <v>2008</v>
      </c>
      <c r="AA1702" s="101" t="s">
        <v>2884</v>
      </c>
      <c r="AB1702" s="99" t="s">
        <v>2885</v>
      </c>
      <c r="AC1702" s="99" t="s">
        <v>2886</v>
      </c>
      <c r="AD1702" s="101" t="s">
        <v>182</v>
      </c>
    </row>
    <row r="1703" spans="1:30" s="36" customFormat="1" ht="87">
      <c r="A1703" s="100">
        <v>2066</v>
      </c>
      <c r="B1703" s="101" t="s">
        <v>2248</v>
      </c>
      <c r="C1703" s="101" t="s">
        <v>2249</v>
      </c>
      <c r="D1703" s="99" t="s">
        <v>102</v>
      </c>
      <c r="E1703" s="99" t="s">
        <v>34</v>
      </c>
      <c r="F1703" s="100" t="s">
        <v>252</v>
      </c>
      <c r="G1703" s="101" t="s">
        <v>405</v>
      </c>
      <c r="H1703" s="107" t="s">
        <v>396</v>
      </c>
      <c r="I1703" s="100" t="s">
        <v>424</v>
      </c>
      <c r="J1703" s="119" t="s">
        <v>1332</v>
      </c>
      <c r="K1703" s="101" t="s">
        <v>252</v>
      </c>
      <c r="L1703" s="99"/>
      <c r="M1703" s="101" t="s">
        <v>354</v>
      </c>
      <c r="N1703" s="75" t="s">
        <v>2887</v>
      </c>
      <c r="O1703" s="99" t="s">
        <v>2888</v>
      </c>
      <c r="P1703" s="100" t="s">
        <v>515</v>
      </c>
      <c r="Q1703" s="99" t="s">
        <v>396</v>
      </c>
      <c r="R1703" s="101" t="s">
        <v>396</v>
      </c>
      <c r="S1703" s="100" t="s">
        <v>396</v>
      </c>
      <c r="T1703" s="101" t="s">
        <v>453</v>
      </c>
      <c r="U1703" s="100" t="s">
        <v>2889</v>
      </c>
      <c r="V1703" s="101" t="s">
        <v>14</v>
      </c>
      <c r="W1703" s="101" t="s">
        <v>388</v>
      </c>
      <c r="X1703" s="100" t="s">
        <v>2890</v>
      </c>
      <c r="Y1703" s="100" t="s">
        <v>2891</v>
      </c>
      <c r="Z1703" s="100">
        <v>1986</v>
      </c>
      <c r="AA1703" s="101" t="s">
        <v>2892</v>
      </c>
      <c r="AB1703" s="99" t="s">
        <v>2893</v>
      </c>
      <c r="AC1703" s="99" t="s">
        <v>2894</v>
      </c>
      <c r="AD1703" s="101" t="s">
        <v>182</v>
      </c>
    </row>
    <row r="1704" spans="1:30" s="36" customFormat="1" ht="87">
      <c r="A1704" s="100">
        <v>2067</v>
      </c>
      <c r="B1704" s="101" t="s">
        <v>2248</v>
      </c>
      <c r="C1704" s="101" t="s">
        <v>2249</v>
      </c>
      <c r="D1704" s="99" t="s">
        <v>90</v>
      </c>
      <c r="E1704" s="99" t="s">
        <v>59</v>
      </c>
      <c r="F1704" s="100" t="s">
        <v>252</v>
      </c>
      <c r="G1704" s="101" t="s">
        <v>405</v>
      </c>
      <c r="H1704" s="107" t="s">
        <v>396</v>
      </c>
      <c r="I1704" s="100" t="s">
        <v>1757</v>
      </c>
      <c r="J1704" s="53" t="s">
        <v>2895</v>
      </c>
      <c r="K1704" s="101" t="s">
        <v>252</v>
      </c>
      <c r="L1704" s="99" t="s">
        <v>140</v>
      </c>
      <c r="M1704" s="101"/>
      <c r="N1704" s="100"/>
      <c r="O1704" s="107" t="s">
        <v>2896</v>
      </c>
      <c r="P1704" s="100" t="s">
        <v>515</v>
      </c>
      <c r="Q1704" s="99" t="s">
        <v>396</v>
      </c>
      <c r="R1704" s="101" t="s">
        <v>396</v>
      </c>
      <c r="S1704" s="100" t="s">
        <v>396</v>
      </c>
      <c r="T1704" s="101" t="s">
        <v>507</v>
      </c>
      <c r="U1704" s="100" t="s">
        <v>2897</v>
      </c>
      <c r="V1704" s="101" t="s">
        <v>14</v>
      </c>
      <c r="W1704" s="101" t="s">
        <v>388</v>
      </c>
      <c r="X1704" s="100" t="s">
        <v>2898</v>
      </c>
      <c r="Y1704" s="100" t="s">
        <v>2899</v>
      </c>
      <c r="Z1704" s="100">
        <v>1945</v>
      </c>
      <c r="AA1704" s="101" t="s">
        <v>2900</v>
      </c>
      <c r="AB1704" s="99" t="s">
        <v>2901</v>
      </c>
      <c r="AC1704" s="99" t="s">
        <v>2902</v>
      </c>
      <c r="AD1704" s="101" t="s">
        <v>182</v>
      </c>
    </row>
    <row r="1705" spans="1:30" s="36" customFormat="1" ht="72.5">
      <c r="A1705" s="100">
        <v>2068</v>
      </c>
      <c r="B1705" s="101" t="s">
        <v>2248</v>
      </c>
      <c r="C1705" s="101" t="s">
        <v>2249</v>
      </c>
      <c r="D1705" s="99" t="s">
        <v>103</v>
      </c>
      <c r="E1705" s="99" t="s">
        <v>35</v>
      </c>
      <c r="F1705" s="100" t="s">
        <v>2519</v>
      </c>
      <c r="G1705" s="101" t="s">
        <v>405</v>
      </c>
      <c r="H1705" s="107" t="s">
        <v>396</v>
      </c>
      <c r="I1705" s="100" t="s">
        <v>1757</v>
      </c>
      <c r="J1705" s="53" t="s">
        <v>757</v>
      </c>
      <c r="K1705" s="101" t="s">
        <v>252</v>
      </c>
      <c r="L1705" s="99"/>
      <c r="M1705" s="101" t="s">
        <v>279</v>
      </c>
      <c r="N1705" s="100" t="s">
        <v>2903</v>
      </c>
      <c r="O1705" s="107" t="s">
        <v>2896</v>
      </c>
      <c r="P1705" s="100" t="s">
        <v>515</v>
      </c>
      <c r="Q1705" s="99" t="s">
        <v>198</v>
      </c>
      <c r="R1705" s="101" t="s">
        <v>396</v>
      </c>
      <c r="S1705" s="100" t="s">
        <v>396</v>
      </c>
      <c r="T1705" s="101" t="s">
        <v>508</v>
      </c>
      <c r="U1705" s="100" t="s">
        <v>440</v>
      </c>
      <c r="V1705" s="101" t="s">
        <v>14</v>
      </c>
      <c r="W1705" s="101" t="s">
        <v>388</v>
      </c>
      <c r="X1705" s="100" t="s">
        <v>2904</v>
      </c>
      <c r="Y1705" s="101" t="s">
        <v>2905</v>
      </c>
      <c r="Z1705" s="100">
        <v>2008</v>
      </c>
      <c r="AA1705" s="101" t="s">
        <v>2906</v>
      </c>
      <c r="AB1705" s="99" t="s">
        <v>2907</v>
      </c>
      <c r="AC1705" s="99" t="s">
        <v>2908</v>
      </c>
      <c r="AD1705" s="101" t="s">
        <v>182</v>
      </c>
    </row>
    <row r="1706" spans="1:30" s="36" customFormat="1" ht="58">
      <c r="A1706" s="100">
        <v>2069</v>
      </c>
      <c r="B1706" s="101" t="s">
        <v>2248</v>
      </c>
      <c r="C1706" s="101" t="s">
        <v>2249</v>
      </c>
      <c r="D1706" s="99" t="s">
        <v>103</v>
      </c>
      <c r="E1706" s="99" t="s">
        <v>35</v>
      </c>
      <c r="F1706" s="100" t="s">
        <v>252</v>
      </c>
      <c r="G1706" s="101" t="s">
        <v>405</v>
      </c>
      <c r="H1706" s="107" t="s">
        <v>396</v>
      </c>
      <c r="I1706" s="100" t="s">
        <v>1757</v>
      </c>
      <c r="J1706" s="53" t="s">
        <v>757</v>
      </c>
      <c r="K1706" s="101" t="s">
        <v>252</v>
      </c>
      <c r="L1706" s="99"/>
      <c r="M1706" s="101" t="s">
        <v>279</v>
      </c>
      <c r="N1706" s="100" t="s">
        <v>2903</v>
      </c>
      <c r="O1706" s="107" t="s">
        <v>2896</v>
      </c>
      <c r="P1706" s="100" t="s">
        <v>515</v>
      </c>
      <c r="Q1706" s="99" t="s">
        <v>198</v>
      </c>
      <c r="R1706" s="101" t="s">
        <v>396</v>
      </c>
      <c r="S1706" s="100" t="s">
        <v>396</v>
      </c>
      <c r="T1706" s="101" t="s">
        <v>453</v>
      </c>
      <c r="U1706" s="100" t="s">
        <v>2909</v>
      </c>
      <c r="V1706" s="101" t="s">
        <v>14</v>
      </c>
      <c r="W1706" s="101" t="s">
        <v>388</v>
      </c>
      <c r="X1706" s="100" t="s">
        <v>2910</v>
      </c>
      <c r="Y1706" s="100" t="s">
        <v>2911</v>
      </c>
      <c r="Z1706" s="100">
        <v>2017</v>
      </c>
      <c r="AA1706" s="101" t="s">
        <v>2912</v>
      </c>
      <c r="AB1706" s="99" t="s">
        <v>2913</v>
      </c>
      <c r="AC1706" s="99"/>
      <c r="AD1706" s="101" t="s">
        <v>182</v>
      </c>
    </row>
    <row r="1707" spans="1:30" s="36" customFormat="1" ht="58">
      <c r="A1707" s="100">
        <v>2069</v>
      </c>
      <c r="B1707" s="101" t="s">
        <v>2248</v>
      </c>
      <c r="C1707" s="101" t="s">
        <v>2249</v>
      </c>
      <c r="D1707" s="99" t="s">
        <v>107</v>
      </c>
      <c r="E1707" s="99" t="s">
        <v>61</v>
      </c>
      <c r="F1707" s="100" t="s">
        <v>252</v>
      </c>
      <c r="G1707" s="101" t="s">
        <v>405</v>
      </c>
      <c r="H1707" s="107" t="s">
        <v>396</v>
      </c>
      <c r="I1707" s="100" t="s">
        <v>1757</v>
      </c>
      <c r="J1707" s="53" t="s">
        <v>757</v>
      </c>
      <c r="K1707" s="101" t="s">
        <v>252</v>
      </c>
      <c r="L1707" s="99"/>
      <c r="M1707" s="101" t="s">
        <v>279</v>
      </c>
      <c r="N1707" s="100" t="s">
        <v>2903</v>
      </c>
      <c r="O1707" s="107" t="s">
        <v>2896</v>
      </c>
      <c r="P1707" s="100" t="s">
        <v>515</v>
      </c>
      <c r="Q1707" s="99" t="s">
        <v>198</v>
      </c>
      <c r="R1707" s="101" t="s">
        <v>396</v>
      </c>
      <c r="S1707" s="100" t="s">
        <v>396</v>
      </c>
      <c r="T1707" s="101" t="s">
        <v>453</v>
      </c>
      <c r="U1707" s="100" t="s">
        <v>2909</v>
      </c>
      <c r="V1707" s="101" t="s">
        <v>14</v>
      </c>
      <c r="W1707" s="101" t="s">
        <v>388</v>
      </c>
      <c r="X1707" s="100" t="s">
        <v>2910</v>
      </c>
      <c r="Y1707" s="100" t="s">
        <v>2911</v>
      </c>
      <c r="Z1707" s="100">
        <v>2017</v>
      </c>
      <c r="AA1707" s="101" t="s">
        <v>2912</v>
      </c>
      <c r="AB1707" s="99" t="s">
        <v>2913</v>
      </c>
      <c r="AC1707" s="99"/>
      <c r="AD1707" s="101" t="s">
        <v>182</v>
      </c>
    </row>
    <row r="1708" spans="1:30" s="36" customFormat="1" ht="145">
      <c r="A1708" s="100">
        <v>2070</v>
      </c>
      <c r="B1708" s="101" t="s">
        <v>2248</v>
      </c>
      <c r="C1708" s="101" t="s">
        <v>2249</v>
      </c>
      <c r="D1708" s="99" t="s">
        <v>98</v>
      </c>
      <c r="E1708" s="99" t="s">
        <v>30</v>
      </c>
      <c r="F1708" s="100" t="s">
        <v>252</v>
      </c>
      <c r="G1708" s="101" t="s">
        <v>405</v>
      </c>
      <c r="H1708" s="107" t="s">
        <v>396</v>
      </c>
      <c r="I1708" s="100" t="s">
        <v>424</v>
      </c>
      <c r="J1708" s="120" t="s">
        <v>2914</v>
      </c>
      <c r="K1708" s="101" t="s">
        <v>252</v>
      </c>
      <c r="L1708" s="99"/>
      <c r="M1708" s="101" t="s">
        <v>282</v>
      </c>
      <c r="N1708" s="100" t="s">
        <v>2915</v>
      </c>
      <c r="O1708" s="107" t="s">
        <v>2373</v>
      </c>
      <c r="P1708" s="100" t="s">
        <v>515</v>
      </c>
      <c r="Q1708" s="99" t="s">
        <v>396</v>
      </c>
      <c r="R1708" s="101" t="s">
        <v>396</v>
      </c>
      <c r="S1708" s="100" t="s">
        <v>396</v>
      </c>
      <c r="T1708" s="101" t="s">
        <v>453</v>
      </c>
      <c r="U1708" s="100" t="s">
        <v>2916</v>
      </c>
      <c r="V1708" s="101" t="s">
        <v>14</v>
      </c>
      <c r="W1708" s="101" t="s">
        <v>388</v>
      </c>
      <c r="X1708" s="100" t="s">
        <v>2917</v>
      </c>
      <c r="Y1708" s="100" t="s">
        <v>2918</v>
      </c>
      <c r="Z1708" s="100">
        <v>1998</v>
      </c>
      <c r="AA1708" s="101" t="s">
        <v>2919</v>
      </c>
      <c r="AB1708" s="107" t="s">
        <v>2920</v>
      </c>
      <c r="AC1708" s="99" t="s">
        <v>2921</v>
      </c>
      <c r="AD1708" s="101" t="s">
        <v>182</v>
      </c>
    </row>
    <row r="1709" spans="1:30" s="36" customFormat="1" ht="87">
      <c r="A1709" s="100">
        <v>2071</v>
      </c>
      <c r="B1709" s="101" t="s">
        <v>2248</v>
      </c>
      <c r="C1709" s="101" t="s">
        <v>2249</v>
      </c>
      <c r="D1709" s="99" t="s">
        <v>98</v>
      </c>
      <c r="E1709" s="99" t="s">
        <v>30</v>
      </c>
      <c r="F1709" s="101" t="s">
        <v>2922</v>
      </c>
      <c r="G1709" s="101" t="s">
        <v>405</v>
      </c>
      <c r="H1709" s="107" t="s">
        <v>2923</v>
      </c>
      <c r="I1709" s="100" t="s">
        <v>2320</v>
      </c>
      <c r="J1709" s="71" t="s">
        <v>2924</v>
      </c>
      <c r="K1709" s="101" t="s">
        <v>252</v>
      </c>
      <c r="L1709" s="99"/>
      <c r="M1709" s="101" t="s">
        <v>282</v>
      </c>
      <c r="N1709" s="101" t="s">
        <v>2925</v>
      </c>
      <c r="O1709" s="107" t="s">
        <v>2896</v>
      </c>
      <c r="P1709" s="100" t="s">
        <v>515</v>
      </c>
      <c r="Q1709" s="99" t="s">
        <v>396</v>
      </c>
      <c r="R1709" s="101" t="s">
        <v>396</v>
      </c>
      <c r="S1709" s="100" t="s">
        <v>396</v>
      </c>
      <c r="T1709" s="101" t="s">
        <v>415</v>
      </c>
      <c r="U1709" s="100" t="s">
        <v>2332</v>
      </c>
      <c r="V1709" s="101" t="s">
        <v>14</v>
      </c>
      <c r="W1709" s="101" t="s">
        <v>388</v>
      </c>
      <c r="X1709" s="100" t="s">
        <v>2926</v>
      </c>
      <c r="Y1709" s="100" t="s">
        <v>2927</v>
      </c>
      <c r="Z1709" s="100">
        <v>2000</v>
      </c>
      <c r="AA1709" s="101" t="s">
        <v>2928</v>
      </c>
      <c r="AB1709" s="99" t="s">
        <v>2929</v>
      </c>
      <c r="AC1709" s="99" t="s">
        <v>2930</v>
      </c>
      <c r="AD1709" s="101" t="s">
        <v>182</v>
      </c>
    </row>
    <row r="1710" spans="1:30" s="36" customFormat="1" ht="75" customHeight="1">
      <c r="A1710" s="100">
        <v>2072</v>
      </c>
      <c r="B1710" s="101" t="s">
        <v>2248</v>
      </c>
      <c r="C1710" s="101" t="s">
        <v>2249</v>
      </c>
      <c r="D1710" s="99" t="s">
        <v>93</v>
      </c>
      <c r="E1710" s="99" t="s">
        <v>26</v>
      </c>
      <c r="F1710" s="48" t="s">
        <v>2931</v>
      </c>
      <c r="G1710" s="101" t="s">
        <v>405</v>
      </c>
      <c r="H1710" s="107" t="s">
        <v>396</v>
      </c>
      <c r="I1710" s="100" t="s">
        <v>2320</v>
      </c>
      <c r="J1710" s="100" t="s">
        <v>2932</v>
      </c>
      <c r="K1710" s="101" t="s">
        <v>121</v>
      </c>
      <c r="L1710" s="99"/>
      <c r="M1710" s="101" t="s">
        <v>308</v>
      </c>
      <c r="N1710" s="100" t="s">
        <v>2279</v>
      </c>
      <c r="O1710" s="99" t="s">
        <v>2933</v>
      </c>
      <c r="P1710" s="100" t="s">
        <v>515</v>
      </c>
      <c r="Q1710" s="99" t="s">
        <v>195</v>
      </c>
      <c r="R1710" s="101" t="s">
        <v>378</v>
      </c>
      <c r="S1710" s="100" t="s">
        <v>396</v>
      </c>
      <c r="T1710" s="101" t="s">
        <v>507</v>
      </c>
      <c r="U1710" s="100" t="s">
        <v>2934</v>
      </c>
      <c r="V1710" s="101" t="s">
        <v>14</v>
      </c>
      <c r="W1710" s="101" t="s">
        <v>388</v>
      </c>
      <c r="X1710" s="101" t="s">
        <v>2935</v>
      </c>
      <c r="Y1710" s="100" t="s">
        <v>2936</v>
      </c>
      <c r="Z1710" s="100">
        <v>2017</v>
      </c>
      <c r="AA1710" s="101" t="s">
        <v>2937</v>
      </c>
      <c r="AB1710" s="99" t="s">
        <v>2938</v>
      </c>
      <c r="AC1710" s="99" t="s">
        <v>2939</v>
      </c>
      <c r="AD1710" s="101" t="s">
        <v>182</v>
      </c>
    </row>
    <row r="1711" spans="1:30" s="36" customFormat="1" ht="130.5">
      <c r="A1711" s="100">
        <v>2073</v>
      </c>
      <c r="B1711" s="101" t="s">
        <v>2248</v>
      </c>
      <c r="C1711" s="101" t="s">
        <v>2249</v>
      </c>
      <c r="D1711" s="99" t="s">
        <v>93</v>
      </c>
      <c r="E1711" s="99" t="s">
        <v>26</v>
      </c>
      <c r="F1711" s="113" t="s">
        <v>2931</v>
      </c>
      <c r="G1711" s="101" t="s">
        <v>405</v>
      </c>
      <c r="H1711" s="107" t="s">
        <v>396</v>
      </c>
      <c r="I1711" s="100" t="s">
        <v>2320</v>
      </c>
      <c r="J1711" s="100" t="s">
        <v>2932</v>
      </c>
      <c r="K1711" s="101" t="s">
        <v>252</v>
      </c>
      <c r="L1711" s="99"/>
      <c r="M1711" s="101" t="s">
        <v>308</v>
      </c>
      <c r="N1711" s="100" t="s">
        <v>2279</v>
      </c>
      <c r="O1711" s="101" t="s">
        <v>2940</v>
      </c>
      <c r="P1711" s="100" t="s">
        <v>515</v>
      </c>
      <c r="Q1711" s="99"/>
      <c r="R1711" s="101" t="s">
        <v>378</v>
      </c>
      <c r="S1711" s="100" t="s">
        <v>396</v>
      </c>
      <c r="T1711" s="101" t="s">
        <v>507</v>
      </c>
      <c r="U1711" s="100" t="s">
        <v>2934</v>
      </c>
      <c r="V1711" s="101" t="s">
        <v>14</v>
      </c>
      <c r="W1711" s="101" t="s">
        <v>388</v>
      </c>
      <c r="X1711" s="101" t="s">
        <v>2941</v>
      </c>
      <c r="Y1711" s="99" t="s">
        <v>2942</v>
      </c>
      <c r="Z1711" s="107">
        <v>2014</v>
      </c>
      <c r="AA1711" s="101" t="s">
        <v>2943</v>
      </c>
      <c r="AB1711" s="99" t="s">
        <v>2944</v>
      </c>
      <c r="AC1711" s="101" t="s">
        <v>2945</v>
      </c>
      <c r="AD1711" s="101" t="s">
        <v>182</v>
      </c>
    </row>
    <row r="1712" spans="1:30" s="36" customFormat="1" ht="87">
      <c r="A1712" s="100">
        <v>2074</v>
      </c>
      <c r="B1712" s="101" t="s">
        <v>2248</v>
      </c>
      <c r="C1712" s="101" t="s">
        <v>2249</v>
      </c>
      <c r="D1712" s="99" t="s">
        <v>93</v>
      </c>
      <c r="E1712" s="99" t="s">
        <v>26</v>
      </c>
      <c r="F1712" s="101" t="s">
        <v>2946</v>
      </c>
      <c r="G1712" s="101" t="s">
        <v>405</v>
      </c>
      <c r="H1712" s="100" t="s">
        <v>396</v>
      </c>
      <c r="I1712" s="100" t="s">
        <v>2320</v>
      </c>
      <c r="J1712" s="100" t="s">
        <v>2932</v>
      </c>
      <c r="K1712" s="101" t="s">
        <v>252</v>
      </c>
      <c r="L1712" s="99"/>
      <c r="M1712" s="101" t="s">
        <v>308</v>
      </c>
      <c r="N1712" s="100" t="s">
        <v>2279</v>
      </c>
      <c r="O1712" s="101" t="s">
        <v>2947</v>
      </c>
      <c r="P1712" s="100" t="s">
        <v>515</v>
      </c>
      <c r="Q1712" s="99" t="s">
        <v>396</v>
      </c>
      <c r="R1712" s="101" t="s">
        <v>378</v>
      </c>
      <c r="S1712" s="100" t="s">
        <v>396</v>
      </c>
      <c r="T1712" s="101" t="s">
        <v>507</v>
      </c>
      <c r="U1712" s="100" t="s">
        <v>2948</v>
      </c>
      <c r="V1712" s="101" t="s">
        <v>14</v>
      </c>
      <c r="W1712" s="101" t="s">
        <v>388</v>
      </c>
      <c r="X1712" s="101" t="s">
        <v>2949</v>
      </c>
      <c r="Y1712" s="99" t="s">
        <v>2950</v>
      </c>
      <c r="Z1712" s="107">
        <v>2007</v>
      </c>
      <c r="AA1712" s="101" t="s">
        <v>2951</v>
      </c>
      <c r="AB1712" s="99" t="s">
        <v>2952</v>
      </c>
      <c r="AC1712" s="101" t="s">
        <v>2953</v>
      </c>
      <c r="AD1712" s="101" t="s">
        <v>182</v>
      </c>
    </row>
    <row r="1713" spans="1:30" s="36" customFormat="1" ht="87">
      <c r="A1713" s="100">
        <v>2074</v>
      </c>
      <c r="B1713" s="101" t="s">
        <v>2248</v>
      </c>
      <c r="C1713" s="101" t="s">
        <v>2249</v>
      </c>
      <c r="D1713" s="99" t="s">
        <v>98</v>
      </c>
      <c r="E1713" s="99" t="s">
        <v>30</v>
      </c>
      <c r="F1713" s="101" t="s">
        <v>2954</v>
      </c>
      <c r="G1713" s="101" t="s">
        <v>405</v>
      </c>
      <c r="H1713" s="100" t="s">
        <v>396</v>
      </c>
      <c r="I1713" s="100" t="s">
        <v>2320</v>
      </c>
      <c r="J1713" s="100" t="s">
        <v>2932</v>
      </c>
      <c r="K1713" s="101" t="s">
        <v>252</v>
      </c>
      <c r="L1713" s="99"/>
      <c r="M1713" s="101" t="s">
        <v>308</v>
      </c>
      <c r="N1713" s="100" t="s">
        <v>2279</v>
      </c>
      <c r="O1713" s="101" t="s">
        <v>2947</v>
      </c>
      <c r="P1713" s="100" t="s">
        <v>515</v>
      </c>
      <c r="Q1713" s="99" t="s">
        <v>396</v>
      </c>
      <c r="R1713" s="101" t="s">
        <v>378</v>
      </c>
      <c r="S1713" s="100" t="s">
        <v>396</v>
      </c>
      <c r="T1713" s="101" t="s">
        <v>507</v>
      </c>
      <c r="U1713" s="100" t="s">
        <v>2948</v>
      </c>
      <c r="V1713" s="101" t="s">
        <v>14</v>
      </c>
      <c r="W1713" s="101" t="s">
        <v>388</v>
      </c>
      <c r="X1713" s="101" t="s">
        <v>2955</v>
      </c>
      <c r="Y1713" s="99" t="s">
        <v>2950</v>
      </c>
      <c r="Z1713" s="107">
        <v>2007</v>
      </c>
      <c r="AA1713" s="101" t="s">
        <v>2951</v>
      </c>
      <c r="AB1713" s="99" t="s">
        <v>2952</v>
      </c>
      <c r="AC1713" s="101" t="s">
        <v>2953</v>
      </c>
      <c r="AD1713" s="101" t="s">
        <v>182</v>
      </c>
    </row>
    <row r="1714" spans="1:30" s="36" customFormat="1" ht="87">
      <c r="A1714" s="100">
        <v>2074</v>
      </c>
      <c r="B1714" s="101" t="s">
        <v>2248</v>
      </c>
      <c r="C1714" s="101" t="s">
        <v>2249</v>
      </c>
      <c r="D1714" s="99" t="s">
        <v>106</v>
      </c>
      <c r="E1714" s="99" t="s">
        <v>2397</v>
      </c>
      <c r="F1714" s="101" t="s">
        <v>2956</v>
      </c>
      <c r="G1714" s="101" t="s">
        <v>405</v>
      </c>
      <c r="H1714" s="100" t="s">
        <v>396</v>
      </c>
      <c r="I1714" s="100" t="s">
        <v>2320</v>
      </c>
      <c r="J1714" s="100" t="s">
        <v>2932</v>
      </c>
      <c r="K1714" s="101" t="s">
        <v>252</v>
      </c>
      <c r="L1714" s="99"/>
      <c r="M1714" s="101" t="s">
        <v>308</v>
      </c>
      <c r="N1714" s="100" t="s">
        <v>2279</v>
      </c>
      <c r="O1714" s="101" t="s">
        <v>2947</v>
      </c>
      <c r="P1714" s="100" t="s">
        <v>515</v>
      </c>
      <c r="Q1714" s="99" t="s">
        <v>396</v>
      </c>
      <c r="R1714" s="101" t="s">
        <v>378</v>
      </c>
      <c r="S1714" s="100" t="s">
        <v>396</v>
      </c>
      <c r="T1714" s="101" t="s">
        <v>507</v>
      </c>
      <c r="U1714" s="100" t="s">
        <v>2948</v>
      </c>
      <c r="V1714" s="101" t="s">
        <v>14</v>
      </c>
      <c r="W1714" s="101" t="s">
        <v>388</v>
      </c>
      <c r="X1714" s="101" t="s">
        <v>2957</v>
      </c>
      <c r="Y1714" s="99" t="s">
        <v>2950</v>
      </c>
      <c r="Z1714" s="107">
        <v>2007</v>
      </c>
      <c r="AA1714" s="101" t="s">
        <v>2951</v>
      </c>
      <c r="AB1714" s="99" t="s">
        <v>2952</v>
      </c>
      <c r="AC1714" s="101" t="s">
        <v>2953</v>
      </c>
      <c r="AD1714" s="101" t="s">
        <v>182</v>
      </c>
    </row>
    <row r="1715" spans="1:30" s="36" customFormat="1" ht="50.25" customHeight="1">
      <c r="A1715" s="100">
        <v>2075</v>
      </c>
      <c r="B1715" s="101" t="s">
        <v>2248</v>
      </c>
      <c r="C1715" s="101" t="s">
        <v>2249</v>
      </c>
      <c r="D1715" s="99" t="s">
        <v>103</v>
      </c>
      <c r="E1715" s="99" t="s">
        <v>35</v>
      </c>
      <c r="F1715" s="100" t="s">
        <v>2519</v>
      </c>
      <c r="G1715" s="101" t="s">
        <v>405</v>
      </c>
      <c r="H1715" s="100" t="s">
        <v>2958</v>
      </c>
      <c r="I1715" s="100" t="s">
        <v>424</v>
      </c>
      <c r="J1715" s="100" t="s">
        <v>2959</v>
      </c>
      <c r="K1715" s="101" t="s">
        <v>252</v>
      </c>
      <c r="L1715" s="99"/>
      <c r="M1715" s="101" t="s">
        <v>279</v>
      </c>
      <c r="N1715" s="100" t="s">
        <v>2903</v>
      </c>
      <c r="O1715" s="101" t="s">
        <v>2960</v>
      </c>
      <c r="P1715" s="100" t="s">
        <v>515</v>
      </c>
      <c r="Q1715" s="99" t="s">
        <v>195</v>
      </c>
      <c r="R1715" s="101" t="s">
        <v>396</v>
      </c>
      <c r="S1715" s="100" t="s">
        <v>396</v>
      </c>
      <c r="T1715" s="101" t="s">
        <v>2454</v>
      </c>
      <c r="U1715" s="100" t="s">
        <v>2961</v>
      </c>
      <c r="V1715" s="101" t="s">
        <v>14</v>
      </c>
      <c r="W1715" s="101" t="s">
        <v>388</v>
      </c>
      <c r="X1715" s="100" t="s">
        <v>2962</v>
      </c>
      <c r="Y1715" s="101" t="s">
        <v>2963</v>
      </c>
      <c r="Z1715" s="100">
        <v>2015</v>
      </c>
      <c r="AA1715" s="101" t="s">
        <v>2964</v>
      </c>
      <c r="AB1715" s="101" t="s">
        <v>2965</v>
      </c>
      <c r="AC1715" s="101" t="s">
        <v>2966</v>
      </c>
      <c r="AD1715" s="101" t="s">
        <v>182</v>
      </c>
    </row>
    <row r="1716" spans="1:30" s="36" customFormat="1" ht="78" customHeight="1">
      <c r="A1716" s="100">
        <v>2076</v>
      </c>
      <c r="B1716" s="101" t="s">
        <v>2248</v>
      </c>
      <c r="C1716" s="101" t="s">
        <v>2249</v>
      </c>
      <c r="D1716" s="99" t="s">
        <v>103</v>
      </c>
      <c r="E1716" s="99" t="s">
        <v>35</v>
      </c>
      <c r="F1716" s="101" t="s">
        <v>2967</v>
      </c>
      <c r="G1716" s="101" t="s">
        <v>405</v>
      </c>
      <c r="H1716" s="100" t="s">
        <v>396</v>
      </c>
      <c r="I1716" s="100" t="s">
        <v>367</v>
      </c>
      <c r="J1716" s="100" t="s">
        <v>660</v>
      </c>
      <c r="K1716" s="101" t="s">
        <v>252</v>
      </c>
      <c r="L1716" s="99"/>
      <c r="M1716" s="101" t="s">
        <v>279</v>
      </c>
      <c r="N1716" s="100" t="s">
        <v>2903</v>
      </c>
      <c r="O1716" s="101" t="s">
        <v>2968</v>
      </c>
      <c r="P1716" s="100" t="s">
        <v>515</v>
      </c>
      <c r="Q1716" s="99" t="s">
        <v>198</v>
      </c>
      <c r="R1716" s="101" t="s">
        <v>396</v>
      </c>
      <c r="S1716" s="100" t="s">
        <v>396</v>
      </c>
      <c r="T1716" s="101" t="s">
        <v>1028</v>
      </c>
      <c r="U1716" s="100" t="s">
        <v>2969</v>
      </c>
      <c r="V1716" s="101" t="s">
        <v>14</v>
      </c>
      <c r="W1716" s="101" t="s">
        <v>388</v>
      </c>
      <c r="X1716" s="100" t="s">
        <v>2970</v>
      </c>
      <c r="Y1716" s="101" t="s">
        <v>2971</v>
      </c>
      <c r="Z1716" s="100">
        <v>2016</v>
      </c>
      <c r="AA1716" s="101" t="s">
        <v>2972</v>
      </c>
      <c r="AB1716" s="101" t="s">
        <v>2973</v>
      </c>
      <c r="AC1716" s="101" t="s">
        <v>2974</v>
      </c>
      <c r="AD1716" s="101" t="s">
        <v>182</v>
      </c>
    </row>
    <row r="1717" spans="1:30" s="36" customFormat="1" ht="72.5">
      <c r="A1717" s="100">
        <v>2077</v>
      </c>
      <c r="B1717" s="101" t="s">
        <v>2248</v>
      </c>
      <c r="C1717" s="101" t="s">
        <v>2249</v>
      </c>
      <c r="D1717" s="99" t="s">
        <v>91</v>
      </c>
      <c r="E1717" s="99" t="s">
        <v>24</v>
      </c>
      <c r="F1717" s="100" t="s">
        <v>396</v>
      </c>
      <c r="G1717" s="101" t="s">
        <v>405</v>
      </c>
      <c r="H1717" s="100" t="s">
        <v>396</v>
      </c>
      <c r="I1717" s="100" t="s">
        <v>2320</v>
      </c>
      <c r="J1717" s="100" t="s">
        <v>660</v>
      </c>
      <c r="K1717" s="101" t="s">
        <v>252</v>
      </c>
      <c r="L1717" s="99"/>
      <c r="M1717" s="101" t="s">
        <v>272</v>
      </c>
      <c r="N1717" s="100" t="s">
        <v>2310</v>
      </c>
      <c r="O1717" s="100" t="s">
        <v>2975</v>
      </c>
      <c r="P1717" s="100" t="s">
        <v>515</v>
      </c>
      <c r="Q1717" s="99" t="s">
        <v>396</v>
      </c>
      <c r="R1717" s="101" t="s">
        <v>378</v>
      </c>
      <c r="S1717" s="100" t="s">
        <v>396</v>
      </c>
      <c r="T1717" s="101" t="s">
        <v>453</v>
      </c>
      <c r="U1717" s="100" t="s">
        <v>2976</v>
      </c>
      <c r="V1717" s="101" t="s">
        <v>14</v>
      </c>
      <c r="W1717" s="101" t="s">
        <v>388</v>
      </c>
      <c r="X1717" s="100" t="s">
        <v>2977</v>
      </c>
      <c r="Y1717" s="101" t="s">
        <v>2978</v>
      </c>
      <c r="Z1717" s="100">
        <v>2003</v>
      </c>
      <c r="AA1717" s="100" t="s">
        <v>2979</v>
      </c>
      <c r="AB1717" s="101" t="s">
        <v>2980</v>
      </c>
      <c r="AC1717" s="121" t="s">
        <v>2981</v>
      </c>
      <c r="AD1717" s="101" t="s">
        <v>182</v>
      </c>
    </row>
    <row r="1718" spans="1:30" s="36" customFormat="1" ht="43.5">
      <c r="A1718" s="100">
        <v>2077</v>
      </c>
      <c r="B1718" s="101" t="s">
        <v>2248</v>
      </c>
      <c r="C1718" s="101" t="s">
        <v>2249</v>
      </c>
      <c r="D1718" s="99" t="s">
        <v>91</v>
      </c>
      <c r="E1718" s="99" t="s">
        <v>24</v>
      </c>
      <c r="F1718" s="100" t="s">
        <v>396</v>
      </c>
      <c r="G1718" s="101" t="s">
        <v>405</v>
      </c>
      <c r="H1718" s="100" t="s">
        <v>396</v>
      </c>
      <c r="I1718" s="100" t="s">
        <v>2320</v>
      </c>
      <c r="J1718" s="100" t="s">
        <v>660</v>
      </c>
      <c r="K1718" s="101" t="s">
        <v>252</v>
      </c>
      <c r="L1718" s="99"/>
      <c r="M1718" s="101" t="s">
        <v>177</v>
      </c>
      <c r="N1718" s="100" t="s">
        <v>2982</v>
      </c>
      <c r="O1718" s="100" t="s">
        <v>2975</v>
      </c>
      <c r="P1718" s="100" t="s">
        <v>515</v>
      </c>
      <c r="Q1718" s="99" t="s">
        <v>396</v>
      </c>
      <c r="R1718" s="101" t="s">
        <v>378</v>
      </c>
      <c r="S1718" s="100" t="s">
        <v>396</v>
      </c>
      <c r="T1718" s="101" t="s">
        <v>453</v>
      </c>
      <c r="U1718" s="100" t="s">
        <v>2976</v>
      </c>
      <c r="V1718" s="101" t="s">
        <v>14</v>
      </c>
      <c r="W1718" s="101" t="s">
        <v>388</v>
      </c>
      <c r="X1718" s="100" t="s">
        <v>2977</v>
      </c>
      <c r="Y1718" s="101" t="s">
        <v>2978</v>
      </c>
      <c r="Z1718" s="100">
        <v>2003</v>
      </c>
      <c r="AA1718" s="100" t="s">
        <v>2979</v>
      </c>
      <c r="AB1718" s="101" t="s">
        <v>2983</v>
      </c>
      <c r="AC1718" s="121" t="s">
        <v>2981</v>
      </c>
      <c r="AD1718" s="101" t="s">
        <v>182</v>
      </c>
    </row>
    <row r="1719" spans="1:30" s="36" customFormat="1" ht="58">
      <c r="A1719" s="100">
        <v>2077</v>
      </c>
      <c r="B1719" s="101" t="s">
        <v>2248</v>
      </c>
      <c r="C1719" s="101" t="s">
        <v>2249</v>
      </c>
      <c r="D1719" s="99" t="s">
        <v>91</v>
      </c>
      <c r="E1719" s="99" t="s">
        <v>24</v>
      </c>
      <c r="F1719" s="100" t="s">
        <v>396</v>
      </c>
      <c r="G1719" s="101" t="s">
        <v>405</v>
      </c>
      <c r="H1719" s="100" t="s">
        <v>396</v>
      </c>
      <c r="I1719" s="100" t="s">
        <v>2320</v>
      </c>
      <c r="J1719" s="100" t="s">
        <v>660</v>
      </c>
      <c r="K1719" s="101" t="s">
        <v>252</v>
      </c>
      <c r="L1719" s="99"/>
      <c r="M1719" s="101" t="s">
        <v>179</v>
      </c>
      <c r="N1719" s="100" t="s">
        <v>2984</v>
      </c>
      <c r="O1719" s="100" t="s">
        <v>2975</v>
      </c>
      <c r="P1719" s="100" t="s">
        <v>515</v>
      </c>
      <c r="Q1719" s="99" t="s">
        <v>396</v>
      </c>
      <c r="R1719" s="101" t="s">
        <v>378</v>
      </c>
      <c r="S1719" s="100" t="s">
        <v>396</v>
      </c>
      <c r="T1719" s="101" t="s">
        <v>453</v>
      </c>
      <c r="U1719" s="100" t="s">
        <v>2976</v>
      </c>
      <c r="V1719" s="101" t="s">
        <v>14</v>
      </c>
      <c r="W1719" s="101" t="s">
        <v>388</v>
      </c>
      <c r="X1719" s="100" t="s">
        <v>2977</v>
      </c>
      <c r="Y1719" s="101" t="s">
        <v>2978</v>
      </c>
      <c r="Z1719" s="100">
        <v>2003</v>
      </c>
      <c r="AA1719" s="100" t="s">
        <v>2979</v>
      </c>
      <c r="AB1719" s="101" t="s">
        <v>2985</v>
      </c>
      <c r="AC1719" s="121" t="s">
        <v>2981</v>
      </c>
      <c r="AD1719" s="101" t="s">
        <v>182</v>
      </c>
    </row>
    <row r="1720" spans="1:30" s="36" customFormat="1" ht="43.5">
      <c r="A1720" s="100">
        <v>2077</v>
      </c>
      <c r="B1720" s="101" t="s">
        <v>2248</v>
      </c>
      <c r="C1720" s="101" t="s">
        <v>2249</v>
      </c>
      <c r="D1720" s="99" t="s">
        <v>91</v>
      </c>
      <c r="E1720" s="99" t="s">
        <v>24</v>
      </c>
      <c r="F1720" s="100" t="s">
        <v>396</v>
      </c>
      <c r="G1720" s="101" t="s">
        <v>405</v>
      </c>
      <c r="H1720" s="100" t="s">
        <v>396</v>
      </c>
      <c r="I1720" s="100" t="s">
        <v>2320</v>
      </c>
      <c r="J1720" s="100" t="s">
        <v>660</v>
      </c>
      <c r="K1720" s="101" t="s">
        <v>252</v>
      </c>
      <c r="L1720" s="99"/>
      <c r="M1720" s="101" t="s">
        <v>199</v>
      </c>
      <c r="N1720" s="100" t="s">
        <v>2986</v>
      </c>
      <c r="O1720" s="100" t="s">
        <v>2975</v>
      </c>
      <c r="P1720" s="100" t="s">
        <v>515</v>
      </c>
      <c r="Q1720" s="99" t="s">
        <v>396</v>
      </c>
      <c r="R1720" s="101" t="s">
        <v>378</v>
      </c>
      <c r="S1720" s="100" t="s">
        <v>396</v>
      </c>
      <c r="T1720" s="101" t="s">
        <v>453</v>
      </c>
      <c r="U1720" s="100" t="s">
        <v>2976</v>
      </c>
      <c r="V1720" s="101" t="s">
        <v>14</v>
      </c>
      <c r="W1720" s="101" t="s">
        <v>388</v>
      </c>
      <c r="X1720" s="100" t="s">
        <v>2977</v>
      </c>
      <c r="Y1720" s="101" t="s">
        <v>2978</v>
      </c>
      <c r="Z1720" s="100">
        <v>2003</v>
      </c>
      <c r="AA1720" s="100" t="s">
        <v>2979</v>
      </c>
      <c r="AB1720" s="101" t="s">
        <v>2987</v>
      </c>
      <c r="AC1720" s="121" t="s">
        <v>2981</v>
      </c>
      <c r="AD1720" s="101" t="s">
        <v>182</v>
      </c>
    </row>
    <row r="1721" spans="1:30" s="36" customFormat="1" ht="43.5">
      <c r="A1721" s="100">
        <v>2077</v>
      </c>
      <c r="B1721" s="101" t="s">
        <v>2248</v>
      </c>
      <c r="C1721" s="101" t="s">
        <v>2249</v>
      </c>
      <c r="D1721" s="99" t="s">
        <v>91</v>
      </c>
      <c r="E1721" s="99" t="s">
        <v>24</v>
      </c>
      <c r="F1721" s="100" t="s">
        <v>396</v>
      </c>
      <c r="G1721" s="101" t="s">
        <v>405</v>
      </c>
      <c r="H1721" s="100" t="s">
        <v>396</v>
      </c>
      <c r="I1721" s="100" t="s">
        <v>2320</v>
      </c>
      <c r="J1721" s="100" t="s">
        <v>660</v>
      </c>
      <c r="K1721" s="101" t="s">
        <v>252</v>
      </c>
      <c r="L1721" s="99"/>
      <c r="M1721" s="101" t="s">
        <v>200</v>
      </c>
      <c r="N1721" s="101" t="s">
        <v>2988</v>
      </c>
      <c r="O1721" s="100" t="s">
        <v>2975</v>
      </c>
      <c r="P1721" s="100" t="s">
        <v>515</v>
      </c>
      <c r="Q1721" s="99" t="s">
        <v>396</v>
      </c>
      <c r="R1721" s="101" t="s">
        <v>378</v>
      </c>
      <c r="S1721" s="100" t="s">
        <v>396</v>
      </c>
      <c r="T1721" s="101" t="s">
        <v>453</v>
      </c>
      <c r="U1721" s="100" t="s">
        <v>2976</v>
      </c>
      <c r="V1721" s="101" t="s">
        <v>14</v>
      </c>
      <c r="W1721" s="101" t="s">
        <v>388</v>
      </c>
      <c r="X1721" s="100" t="s">
        <v>2977</v>
      </c>
      <c r="Y1721" s="101" t="s">
        <v>2978</v>
      </c>
      <c r="Z1721" s="100">
        <v>2003</v>
      </c>
      <c r="AA1721" s="100" t="s">
        <v>2979</v>
      </c>
      <c r="AB1721" s="101" t="s">
        <v>2989</v>
      </c>
      <c r="AC1721" s="121" t="s">
        <v>2981</v>
      </c>
      <c r="AD1721" s="101" t="s">
        <v>182</v>
      </c>
    </row>
    <row r="1722" spans="1:30" s="36" customFormat="1" ht="58">
      <c r="A1722" s="100">
        <v>2077</v>
      </c>
      <c r="B1722" s="101" t="s">
        <v>2248</v>
      </c>
      <c r="C1722" s="101" t="s">
        <v>2249</v>
      </c>
      <c r="D1722" s="99" t="s">
        <v>91</v>
      </c>
      <c r="E1722" s="99" t="s">
        <v>24</v>
      </c>
      <c r="F1722" s="100" t="s">
        <v>396</v>
      </c>
      <c r="G1722" s="101" t="s">
        <v>405</v>
      </c>
      <c r="H1722" s="100" t="s">
        <v>396</v>
      </c>
      <c r="I1722" s="100" t="s">
        <v>2320</v>
      </c>
      <c r="J1722" s="100" t="s">
        <v>660</v>
      </c>
      <c r="K1722" s="101" t="s">
        <v>252</v>
      </c>
      <c r="L1722" s="99"/>
      <c r="M1722" s="101" t="s">
        <v>354</v>
      </c>
      <c r="N1722" s="100" t="s">
        <v>2990</v>
      </c>
      <c r="O1722" s="100" t="s">
        <v>2975</v>
      </c>
      <c r="P1722" s="100" t="s">
        <v>515</v>
      </c>
      <c r="Q1722" s="99" t="s">
        <v>396</v>
      </c>
      <c r="R1722" s="101" t="s">
        <v>378</v>
      </c>
      <c r="S1722" s="100" t="s">
        <v>396</v>
      </c>
      <c r="T1722" s="101" t="s">
        <v>453</v>
      </c>
      <c r="U1722" s="100" t="s">
        <v>2976</v>
      </c>
      <c r="V1722" s="101" t="s">
        <v>14</v>
      </c>
      <c r="W1722" s="101" t="s">
        <v>388</v>
      </c>
      <c r="X1722" s="100" t="s">
        <v>2977</v>
      </c>
      <c r="Y1722" s="101" t="s">
        <v>2978</v>
      </c>
      <c r="Z1722" s="100">
        <v>2003</v>
      </c>
      <c r="AA1722" s="100" t="s">
        <v>2979</v>
      </c>
      <c r="AB1722" s="101" t="s">
        <v>2991</v>
      </c>
      <c r="AC1722" s="121" t="s">
        <v>2981</v>
      </c>
      <c r="AD1722" s="101" t="s">
        <v>182</v>
      </c>
    </row>
    <row r="1723" spans="1:30" s="36" customFormat="1" ht="43.5">
      <c r="A1723" s="100">
        <v>2077</v>
      </c>
      <c r="B1723" s="101" t="s">
        <v>2248</v>
      </c>
      <c r="C1723" s="101" t="s">
        <v>2249</v>
      </c>
      <c r="D1723" s="99" t="s">
        <v>91</v>
      </c>
      <c r="E1723" s="99" t="s">
        <v>24</v>
      </c>
      <c r="F1723" s="100" t="s">
        <v>396</v>
      </c>
      <c r="G1723" s="101" t="s">
        <v>405</v>
      </c>
      <c r="H1723" s="100" t="s">
        <v>396</v>
      </c>
      <c r="I1723" s="100" t="s">
        <v>2320</v>
      </c>
      <c r="J1723" s="100" t="s">
        <v>660</v>
      </c>
      <c r="K1723" s="101" t="s">
        <v>252</v>
      </c>
      <c r="L1723" s="99" t="s">
        <v>172</v>
      </c>
      <c r="M1723" s="101"/>
      <c r="N1723" s="101" t="s">
        <v>2992</v>
      </c>
      <c r="O1723" s="100" t="s">
        <v>2975</v>
      </c>
      <c r="P1723" s="100" t="s">
        <v>515</v>
      </c>
      <c r="Q1723" s="99" t="s">
        <v>396</v>
      </c>
      <c r="R1723" s="101" t="s">
        <v>378</v>
      </c>
      <c r="S1723" s="100" t="s">
        <v>396</v>
      </c>
      <c r="T1723" s="101" t="s">
        <v>453</v>
      </c>
      <c r="U1723" s="100" t="s">
        <v>2976</v>
      </c>
      <c r="V1723" s="101" t="s">
        <v>14</v>
      </c>
      <c r="W1723" s="101" t="s">
        <v>388</v>
      </c>
      <c r="X1723" s="100" t="s">
        <v>2977</v>
      </c>
      <c r="Y1723" s="101" t="s">
        <v>2978</v>
      </c>
      <c r="Z1723" s="100">
        <v>2003</v>
      </c>
      <c r="AA1723" s="100" t="s">
        <v>2979</v>
      </c>
      <c r="AB1723" s="101" t="s">
        <v>2993</v>
      </c>
      <c r="AC1723" s="121" t="s">
        <v>2981</v>
      </c>
      <c r="AD1723" s="101" t="s">
        <v>182</v>
      </c>
    </row>
    <row r="1724" spans="1:30" s="36" customFormat="1" ht="43.5">
      <c r="A1724" s="100">
        <v>2077</v>
      </c>
      <c r="B1724" s="101" t="s">
        <v>2248</v>
      </c>
      <c r="C1724" s="101" t="s">
        <v>2249</v>
      </c>
      <c r="D1724" s="99" t="s">
        <v>91</v>
      </c>
      <c r="E1724" s="99" t="s">
        <v>24</v>
      </c>
      <c r="F1724" s="100" t="s">
        <v>396</v>
      </c>
      <c r="G1724" s="101" t="s">
        <v>405</v>
      </c>
      <c r="H1724" s="100" t="s">
        <v>396</v>
      </c>
      <c r="I1724" s="100" t="s">
        <v>2320</v>
      </c>
      <c r="J1724" s="100" t="s">
        <v>660</v>
      </c>
      <c r="K1724" s="101" t="s">
        <v>252</v>
      </c>
      <c r="L1724" s="99"/>
      <c r="M1724" s="101" t="s">
        <v>319</v>
      </c>
      <c r="N1724" s="101" t="s">
        <v>2994</v>
      </c>
      <c r="O1724" s="100" t="s">
        <v>2975</v>
      </c>
      <c r="P1724" s="100" t="s">
        <v>515</v>
      </c>
      <c r="Q1724" s="99" t="s">
        <v>396</v>
      </c>
      <c r="R1724" s="101" t="s">
        <v>378</v>
      </c>
      <c r="S1724" s="100" t="s">
        <v>396</v>
      </c>
      <c r="T1724" s="101" t="s">
        <v>453</v>
      </c>
      <c r="U1724" s="100" t="s">
        <v>2976</v>
      </c>
      <c r="V1724" s="101" t="s">
        <v>14</v>
      </c>
      <c r="W1724" s="101" t="s">
        <v>388</v>
      </c>
      <c r="X1724" s="100" t="s">
        <v>2977</v>
      </c>
      <c r="Y1724" s="101" t="s">
        <v>2978</v>
      </c>
      <c r="Z1724" s="100">
        <v>2003</v>
      </c>
      <c r="AA1724" s="100" t="s">
        <v>2979</v>
      </c>
      <c r="AB1724" s="101" t="s">
        <v>2995</v>
      </c>
      <c r="AC1724" s="121" t="s">
        <v>2981</v>
      </c>
      <c r="AD1724" s="101" t="s">
        <v>182</v>
      </c>
    </row>
    <row r="1725" spans="1:30" s="36" customFormat="1" ht="58">
      <c r="A1725" s="100">
        <v>2077</v>
      </c>
      <c r="B1725" s="101" t="s">
        <v>2248</v>
      </c>
      <c r="C1725" s="101" t="s">
        <v>2249</v>
      </c>
      <c r="D1725" s="99" t="s">
        <v>215</v>
      </c>
      <c r="E1725" s="99" t="s">
        <v>25</v>
      </c>
      <c r="F1725" s="100" t="s">
        <v>396</v>
      </c>
      <c r="G1725" s="101" t="s">
        <v>405</v>
      </c>
      <c r="H1725" s="100" t="s">
        <v>396</v>
      </c>
      <c r="I1725" s="100" t="s">
        <v>2320</v>
      </c>
      <c r="J1725" s="100" t="s">
        <v>660</v>
      </c>
      <c r="K1725" s="101" t="s">
        <v>252</v>
      </c>
      <c r="L1725" s="99"/>
      <c r="M1725" s="101" t="s">
        <v>199</v>
      </c>
      <c r="N1725" s="100" t="s">
        <v>2996</v>
      </c>
      <c r="O1725" s="100" t="s">
        <v>2975</v>
      </c>
      <c r="P1725" s="100" t="s">
        <v>515</v>
      </c>
      <c r="Q1725" s="99" t="s">
        <v>396</v>
      </c>
      <c r="R1725" s="101" t="s">
        <v>378</v>
      </c>
      <c r="S1725" s="100" t="s">
        <v>396</v>
      </c>
      <c r="T1725" s="101" t="s">
        <v>453</v>
      </c>
      <c r="U1725" s="100" t="s">
        <v>2976</v>
      </c>
      <c r="V1725" s="101" t="s">
        <v>14</v>
      </c>
      <c r="W1725" s="101" t="s">
        <v>388</v>
      </c>
      <c r="X1725" s="100" t="s">
        <v>2977</v>
      </c>
      <c r="Y1725" s="101" t="s">
        <v>2978</v>
      </c>
      <c r="Z1725" s="100">
        <v>2003</v>
      </c>
      <c r="AA1725" s="100" t="s">
        <v>2979</v>
      </c>
      <c r="AB1725" s="101" t="s">
        <v>2997</v>
      </c>
      <c r="AC1725" s="121" t="s">
        <v>2981</v>
      </c>
      <c r="AD1725" s="101" t="s">
        <v>182</v>
      </c>
    </row>
    <row r="1726" spans="1:30" s="36" customFormat="1" ht="43.5">
      <c r="A1726" s="100">
        <v>2077</v>
      </c>
      <c r="B1726" s="101" t="s">
        <v>2248</v>
      </c>
      <c r="C1726" s="101" t="s">
        <v>2249</v>
      </c>
      <c r="D1726" s="99" t="s">
        <v>215</v>
      </c>
      <c r="E1726" s="99" t="s">
        <v>25</v>
      </c>
      <c r="F1726" s="100" t="s">
        <v>396</v>
      </c>
      <c r="G1726" s="101" t="s">
        <v>405</v>
      </c>
      <c r="H1726" s="100" t="s">
        <v>396</v>
      </c>
      <c r="I1726" s="100" t="s">
        <v>2320</v>
      </c>
      <c r="J1726" s="100" t="s">
        <v>660</v>
      </c>
      <c r="K1726" s="101" t="s">
        <v>252</v>
      </c>
      <c r="L1726" s="99"/>
      <c r="M1726" s="101" t="s">
        <v>335</v>
      </c>
      <c r="N1726" s="100" t="s">
        <v>2642</v>
      </c>
      <c r="O1726" s="100" t="s">
        <v>2975</v>
      </c>
      <c r="P1726" s="100" t="s">
        <v>515</v>
      </c>
      <c r="Q1726" s="99" t="s">
        <v>396</v>
      </c>
      <c r="R1726" s="101" t="s">
        <v>378</v>
      </c>
      <c r="S1726" s="100" t="s">
        <v>396</v>
      </c>
      <c r="T1726" s="101" t="s">
        <v>453</v>
      </c>
      <c r="U1726" s="100" t="s">
        <v>2976</v>
      </c>
      <c r="V1726" s="101" t="s">
        <v>14</v>
      </c>
      <c r="W1726" s="101" t="s">
        <v>388</v>
      </c>
      <c r="X1726" s="100" t="s">
        <v>2977</v>
      </c>
      <c r="Y1726" s="101" t="s">
        <v>2978</v>
      </c>
      <c r="Z1726" s="100">
        <v>2003</v>
      </c>
      <c r="AA1726" s="100" t="s">
        <v>2979</v>
      </c>
      <c r="AB1726" s="101" t="s">
        <v>2998</v>
      </c>
      <c r="AC1726" s="121" t="s">
        <v>2981</v>
      </c>
      <c r="AD1726" s="101" t="s">
        <v>182</v>
      </c>
    </row>
    <row r="1727" spans="1:30" s="36" customFormat="1" ht="43.5">
      <c r="A1727" s="100">
        <v>2077</v>
      </c>
      <c r="B1727" s="101" t="s">
        <v>2248</v>
      </c>
      <c r="C1727" s="101" t="s">
        <v>2249</v>
      </c>
      <c r="D1727" s="99" t="s">
        <v>215</v>
      </c>
      <c r="E1727" s="99" t="s">
        <v>25</v>
      </c>
      <c r="F1727" s="100" t="s">
        <v>396</v>
      </c>
      <c r="G1727" s="101" t="s">
        <v>405</v>
      </c>
      <c r="H1727" s="100" t="s">
        <v>396</v>
      </c>
      <c r="I1727" s="100" t="s">
        <v>2320</v>
      </c>
      <c r="J1727" s="100" t="s">
        <v>660</v>
      </c>
      <c r="K1727" s="101" t="s">
        <v>252</v>
      </c>
      <c r="L1727" s="99"/>
      <c r="M1727" s="101" t="s">
        <v>179</v>
      </c>
      <c r="N1727" s="100" t="s">
        <v>2999</v>
      </c>
      <c r="O1727" s="100" t="s">
        <v>2975</v>
      </c>
      <c r="P1727" s="100" t="s">
        <v>515</v>
      </c>
      <c r="Q1727" s="99" t="s">
        <v>396</v>
      </c>
      <c r="R1727" s="101" t="s">
        <v>378</v>
      </c>
      <c r="S1727" s="100" t="s">
        <v>396</v>
      </c>
      <c r="T1727" s="101" t="s">
        <v>453</v>
      </c>
      <c r="U1727" s="100" t="s">
        <v>2976</v>
      </c>
      <c r="V1727" s="101" t="s">
        <v>14</v>
      </c>
      <c r="W1727" s="101" t="s">
        <v>388</v>
      </c>
      <c r="X1727" s="100" t="s">
        <v>2977</v>
      </c>
      <c r="Y1727" s="101" t="s">
        <v>2978</v>
      </c>
      <c r="Z1727" s="100">
        <v>2003</v>
      </c>
      <c r="AA1727" s="100" t="s">
        <v>2979</v>
      </c>
      <c r="AB1727" s="101" t="s">
        <v>3000</v>
      </c>
      <c r="AC1727" s="121" t="s">
        <v>2981</v>
      </c>
      <c r="AD1727" s="101" t="s">
        <v>182</v>
      </c>
    </row>
    <row r="1728" spans="1:30" s="36" customFormat="1" ht="58">
      <c r="A1728" s="100">
        <v>2077</v>
      </c>
      <c r="B1728" s="101" t="s">
        <v>2248</v>
      </c>
      <c r="C1728" s="101" t="s">
        <v>2249</v>
      </c>
      <c r="D1728" s="99" t="s">
        <v>97</v>
      </c>
      <c r="E1728" s="99" t="s">
        <v>60</v>
      </c>
      <c r="F1728" s="100" t="s">
        <v>396</v>
      </c>
      <c r="G1728" s="101" t="s">
        <v>405</v>
      </c>
      <c r="H1728" s="100" t="s">
        <v>396</v>
      </c>
      <c r="I1728" s="100" t="s">
        <v>2320</v>
      </c>
      <c r="J1728" s="100" t="s">
        <v>660</v>
      </c>
      <c r="K1728" s="101" t="s">
        <v>252</v>
      </c>
      <c r="L1728" s="99"/>
      <c r="M1728" s="101" t="s">
        <v>281</v>
      </c>
      <c r="N1728" s="101" t="s">
        <v>3001</v>
      </c>
      <c r="O1728" s="100" t="s">
        <v>2975</v>
      </c>
      <c r="P1728" s="100" t="s">
        <v>515</v>
      </c>
      <c r="Q1728" s="99" t="s">
        <v>396</v>
      </c>
      <c r="R1728" s="101" t="s">
        <v>378</v>
      </c>
      <c r="S1728" s="100" t="s">
        <v>396</v>
      </c>
      <c r="T1728" s="101" t="s">
        <v>453</v>
      </c>
      <c r="U1728" s="100" t="s">
        <v>2976</v>
      </c>
      <c r="V1728" s="101" t="s">
        <v>14</v>
      </c>
      <c r="W1728" s="101" t="s">
        <v>388</v>
      </c>
      <c r="X1728" s="100" t="s">
        <v>2977</v>
      </c>
      <c r="Y1728" s="101" t="s">
        <v>2978</v>
      </c>
      <c r="Z1728" s="100">
        <v>2003</v>
      </c>
      <c r="AA1728" s="100" t="s">
        <v>2979</v>
      </c>
      <c r="AB1728" s="101" t="s">
        <v>3002</v>
      </c>
      <c r="AC1728" s="121" t="s">
        <v>2981</v>
      </c>
      <c r="AD1728" s="101" t="s">
        <v>182</v>
      </c>
    </row>
    <row r="1729" spans="1:30" s="36" customFormat="1" ht="58">
      <c r="A1729" s="100">
        <v>2077</v>
      </c>
      <c r="B1729" s="101" t="s">
        <v>2248</v>
      </c>
      <c r="C1729" s="101" t="s">
        <v>2249</v>
      </c>
      <c r="D1729" s="99" t="s">
        <v>97</v>
      </c>
      <c r="E1729" s="99" t="s">
        <v>60</v>
      </c>
      <c r="F1729" s="100" t="s">
        <v>396</v>
      </c>
      <c r="G1729" s="101" t="s">
        <v>405</v>
      </c>
      <c r="H1729" s="100" t="s">
        <v>396</v>
      </c>
      <c r="I1729" s="100" t="s">
        <v>2320</v>
      </c>
      <c r="J1729" s="100" t="s">
        <v>660</v>
      </c>
      <c r="K1729" s="101" t="s">
        <v>252</v>
      </c>
      <c r="L1729" s="99"/>
      <c r="M1729" s="101"/>
      <c r="N1729" s="100" t="s">
        <v>3003</v>
      </c>
      <c r="O1729" s="100" t="s">
        <v>2975</v>
      </c>
      <c r="P1729" s="100" t="s">
        <v>515</v>
      </c>
      <c r="Q1729" s="99" t="s">
        <v>396</v>
      </c>
      <c r="R1729" s="101" t="s">
        <v>378</v>
      </c>
      <c r="S1729" s="100" t="s">
        <v>396</v>
      </c>
      <c r="T1729" s="101" t="s">
        <v>453</v>
      </c>
      <c r="U1729" s="100" t="s">
        <v>2976</v>
      </c>
      <c r="V1729" s="101" t="s">
        <v>14</v>
      </c>
      <c r="W1729" s="101" t="s">
        <v>388</v>
      </c>
      <c r="X1729" s="100" t="s">
        <v>2977</v>
      </c>
      <c r="Y1729" s="101" t="s">
        <v>2978</v>
      </c>
      <c r="Z1729" s="100">
        <v>2003</v>
      </c>
      <c r="AA1729" s="100" t="s">
        <v>2979</v>
      </c>
      <c r="AB1729" s="101" t="s">
        <v>3004</v>
      </c>
      <c r="AC1729" s="121" t="s">
        <v>2981</v>
      </c>
      <c r="AD1729" s="101" t="s">
        <v>182</v>
      </c>
    </row>
    <row r="1730" spans="1:30" s="36" customFormat="1" ht="58">
      <c r="A1730" s="100">
        <v>2077</v>
      </c>
      <c r="B1730" s="101" t="s">
        <v>2248</v>
      </c>
      <c r="C1730" s="101" t="s">
        <v>2249</v>
      </c>
      <c r="D1730" s="99" t="s">
        <v>97</v>
      </c>
      <c r="E1730" s="99" t="s">
        <v>60</v>
      </c>
      <c r="F1730" s="100" t="s">
        <v>396</v>
      </c>
      <c r="G1730" s="101" t="s">
        <v>405</v>
      </c>
      <c r="H1730" s="100" t="s">
        <v>396</v>
      </c>
      <c r="I1730" s="100" t="s">
        <v>2320</v>
      </c>
      <c r="J1730" s="100" t="s">
        <v>660</v>
      </c>
      <c r="K1730" s="101" t="s">
        <v>252</v>
      </c>
      <c r="L1730" s="99"/>
      <c r="M1730" s="101" t="s">
        <v>199</v>
      </c>
      <c r="N1730" s="100" t="s">
        <v>3005</v>
      </c>
      <c r="O1730" s="100" t="s">
        <v>2975</v>
      </c>
      <c r="P1730" s="100" t="s">
        <v>515</v>
      </c>
      <c r="Q1730" s="99" t="s">
        <v>396</v>
      </c>
      <c r="R1730" s="101" t="s">
        <v>378</v>
      </c>
      <c r="S1730" s="100" t="s">
        <v>396</v>
      </c>
      <c r="T1730" s="101" t="s">
        <v>453</v>
      </c>
      <c r="U1730" s="100" t="s">
        <v>2976</v>
      </c>
      <c r="V1730" s="101" t="s">
        <v>14</v>
      </c>
      <c r="W1730" s="101" t="s">
        <v>388</v>
      </c>
      <c r="X1730" s="100" t="s">
        <v>2977</v>
      </c>
      <c r="Y1730" s="101" t="s">
        <v>2978</v>
      </c>
      <c r="Z1730" s="100">
        <v>2003</v>
      </c>
      <c r="AA1730" s="100" t="s">
        <v>2979</v>
      </c>
      <c r="AB1730" s="101" t="s">
        <v>3006</v>
      </c>
      <c r="AC1730" s="121" t="s">
        <v>2981</v>
      </c>
      <c r="AD1730" s="101" t="s">
        <v>182</v>
      </c>
    </row>
    <row r="1731" spans="1:30" s="36" customFormat="1" ht="63" customHeight="1">
      <c r="A1731" s="100">
        <v>2077</v>
      </c>
      <c r="B1731" s="101" t="s">
        <v>2248</v>
      </c>
      <c r="C1731" s="101" t="s">
        <v>2249</v>
      </c>
      <c r="D1731" s="99" t="s">
        <v>97</v>
      </c>
      <c r="E1731" s="99" t="s">
        <v>60</v>
      </c>
      <c r="F1731" s="100" t="s">
        <v>396</v>
      </c>
      <c r="G1731" s="101" t="s">
        <v>405</v>
      </c>
      <c r="H1731" s="100" t="s">
        <v>396</v>
      </c>
      <c r="I1731" s="100" t="s">
        <v>2320</v>
      </c>
      <c r="J1731" s="100" t="s">
        <v>660</v>
      </c>
      <c r="K1731" s="101" t="s">
        <v>252</v>
      </c>
      <c r="L1731" s="99"/>
      <c r="M1731" s="101"/>
      <c r="N1731" s="101" t="s">
        <v>3007</v>
      </c>
      <c r="O1731" s="100" t="s">
        <v>2975</v>
      </c>
      <c r="P1731" s="100" t="s">
        <v>515</v>
      </c>
      <c r="Q1731" s="99" t="s">
        <v>396</v>
      </c>
      <c r="R1731" s="101" t="s">
        <v>378</v>
      </c>
      <c r="S1731" s="100" t="s">
        <v>396</v>
      </c>
      <c r="T1731" s="101" t="s">
        <v>453</v>
      </c>
      <c r="U1731" s="100" t="s">
        <v>2976</v>
      </c>
      <c r="V1731" s="101" t="s">
        <v>14</v>
      </c>
      <c r="W1731" s="101" t="s">
        <v>388</v>
      </c>
      <c r="X1731" s="100" t="s">
        <v>2977</v>
      </c>
      <c r="Y1731" s="101" t="s">
        <v>2978</v>
      </c>
      <c r="Z1731" s="100">
        <v>2003</v>
      </c>
      <c r="AA1731" s="100" t="s">
        <v>2979</v>
      </c>
      <c r="AB1731" s="101" t="s">
        <v>3008</v>
      </c>
      <c r="AC1731" s="121" t="s">
        <v>2981</v>
      </c>
      <c r="AD1731" s="101" t="s">
        <v>182</v>
      </c>
    </row>
    <row r="1732" spans="1:30" s="36" customFormat="1" ht="48" customHeight="1">
      <c r="A1732" s="100">
        <v>2077</v>
      </c>
      <c r="B1732" s="101" t="s">
        <v>2248</v>
      </c>
      <c r="C1732" s="101" t="s">
        <v>2249</v>
      </c>
      <c r="D1732" s="99" t="s">
        <v>97</v>
      </c>
      <c r="E1732" s="99" t="s">
        <v>60</v>
      </c>
      <c r="F1732" s="100" t="s">
        <v>396</v>
      </c>
      <c r="G1732" s="101" t="s">
        <v>405</v>
      </c>
      <c r="H1732" s="100" t="s">
        <v>396</v>
      </c>
      <c r="I1732" s="100" t="s">
        <v>2320</v>
      </c>
      <c r="J1732" s="100" t="s">
        <v>660</v>
      </c>
      <c r="K1732" s="101" t="s">
        <v>252</v>
      </c>
      <c r="L1732" s="99"/>
      <c r="M1732" s="101" t="s">
        <v>342</v>
      </c>
      <c r="N1732" s="101" t="s">
        <v>3009</v>
      </c>
      <c r="O1732" s="100" t="s">
        <v>2975</v>
      </c>
      <c r="P1732" s="100" t="s">
        <v>515</v>
      </c>
      <c r="Q1732" s="99" t="s">
        <v>396</v>
      </c>
      <c r="R1732" s="101" t="s">
        <v>378</v>
      </c>
      <c r="S1732" s="100" t="s">
        <v>396</v>
      </c>
      <c r="T1732" s="101" t="s">
        <v>453</v>
      </c>
      <c r="U1732" s="100" t="s">
        <v>2976</v>
      </c>
      <c r="V1732" s="101" t="s">
        <v>14</v>
      </c>
      <c r="W1732" s="101" t="s">
        <v>388</v>
      </c>
      <c r="X1732" s="100" t="s">
        <v>2977</v>
      </c>
      <c r="Y1732" s="101" t="s">
        <v>2978</v>
      </c>
      <c r="Z1732" s="100">
        <v>2003</v>
      </c>
      <c r="AA1732" s="100" t="s">
        <v>2979</v>
      </c>
      <c r="AB1732" s="101" t="s">
        <v>3010</v>
      </c>
      <c r="AC1732" s="121" t="s">
        <v>2981</v>
      </c>
      <c r="AD1732" s="101" t="s">
        <v>182</v>
      </c>
    </row>
    <row r="1733" spans="1:30" s="36" customFormat="1" ht="101.25" customHeight="1">
      <c r="A1733" s="100">
        <v>2077</v>
      </c>
      <c r="B1733" s="101" t="s">
        <v>2248</v>
      </c>
      <c r="C1733" s="101" t="s">
        <v>2249</v>
      </c>
      <c r="D1733" s="99" t="s">
        <v>97</v>
      </c>
      <c r="E1733" s="99" t="s">
        <v>60</v>
      </c>
      <c r="F1733" s="100" t="s">
        <v>396</v>
      </c>
      <c r="G1733" s="101" t="s">
        <v>405</v>
      </c>
      <c r="H1733" s="100" t="s">
        <v>396</v>
      </c>
      <c r="I1733" s="100" t="s">
        <v>2320</v>
      </c>
      <c r="J1733" s="100" t="s">
        <v>660</v>
      </c>
      <c r="K1733" s="101" t="s">
        <v>252</v>
      </c>
      <c r="L1733" s="99"/>
      <c r="M1733" s="101"/>
      <c r="N1733" s="101" t="s">
        <v>3011</v>
      </c>
      <c r="O1733" s="100" t="s">
        <v>2975</v>
      </c>
      <c r="P1733" s="100" t="s">
        <v>515</v>
      </c>
      <c r="Q1733" s="99" t="s">
        <v>396</v>
      </c>
      <c r="R1733" s="101" t="s">
        <v>378</v>
      </c>
      <c r="S1733" s="100" t="s">
        <v>396</v>
      </c>
      <c r="T1733" s="101" t="s">
        <v>453</v>
      </c>
      <c r="U1733" s="100" t="s">
        <v>2976</v>
      </c>
      <c r="V1733" s="101" t="s">
        <v>14</v>
      </c>
      <c r="W1733" s="101" t="s">
        <v>388</v>
      </c>
      <c r="X1733" s="100" t="s">
        <v>2977</v>
      </c>
      <c r="Y1733" s="101" t="s">
        <v>2978</v>
      </c>
      <c r="Z1733" s="100">
        <v>2003</v>
      </c>
      <c r="AA1733" s="100" t="s">
        <v>2979</v>
      </c>
      <c r="AB1733" s="101" t="s">
        <v>3012</v>
      </c>
      <c r="AC1733" s="121" t="s">
        <v>2981</v>
      </c>
      <c r="AD1733" s="101" t="s">
        <v>182</v>
      </c>
    </row>
    <row r="1734" spans="1:30" s="36" customFormat="1" ht="58">
      <c r="A1734" s="100">
        <v>2077</v>
      </c>
      <c r="B1734" s="101" t="s">
        <v>2248</v>
      </c>
      <c r="C1734" s="101" t="s">
        <v>2249</v>
      </c>
      <c r="D1734" s="99" t="s">
        <v>97</v>
      </c>
      <c r="E1734" s="99" t="s">
        <v>60</v>
      </c>
      <c r="F1734" s="100" t="s">
        <v>396</v>
      </c>
      <c r="G1734" s="101" t="s">
        <v>405</v>
      </c>
      <c r="H1734" s="100" t="s">
        <v>396</v>
      </c>
      <c r="I1734" s="100" t="s">
        <v>2320</v>
      </c>
      <c r="J1734" s="100" t="s">
        <v>660</v>
      </c>
      <c r="K1734" s="101" t="s">
        <v>252</v>
      </c>
      <c r="L1734" s="99"/>
      <c r="M1734" s="101" t="s">
        <v>178</v>
      </c>
      <c r="N1734" s="100" t="s">
        <v>3013</v>
      </c>
      <c r="O1734" s="100" t="s">
        <v>2975</v>
      </c>
      <c r="P1734" s="100" t="s">
        <v>515</v>
      </c>
      <c r="Q1734" s="99" t="s">
        <v>396</v>
      </c>
      <c r="R1734" s="101" t="s">
        <v>378</v>
      </c>
      <c r="S1734" s="100" t="s">
        <v>396</v>
      </c>
      <c r="T1734" s="101" t="s">
        <v>453</v>
      </c>
      <c r="U1734" s="100" t="s">
        <v>2976</v>
      </c>
      <c r="V1734" s="101" t="s">
        <v>14</v>
      </c>
      <c r="W1734" s="101" t="s">
        <v>388</v>
      </c>
      <c r="X1734" s="100" t="s">
        <v>2977</v>
      </c>
      <c r="Y1734" s="101" t="s">
        <v>2978</v>
      </c>
      <c r="Z1734" s="100">
        <v>2003</v>
      </c>
      <c r="AA1734" s="100" t="s">
        <v>2979</v>
      </c>
      <c r="AB1734" s="101" t="s">
        <v>3014</v>
      </c>
      <c r="AC1734" s="121" t="s">
        <v>2981</v>
      </c>
      <c r="AD1734" s="101" t="s">
        <v>182</v>
      </c>
    </row>
    <row r="1735" spans="1:30" s="36" customFormat="1" ht="58">
      <c r="A1735" s="100">
        <v>2077</v>
      </c>
      <c r="B1735" s="101" t="s">
        <v>2248</v>
      </c>
      <c r="C1735" s="101" t="s">
        <v>2249</v>
      </c>
      <c r="D1735" s="99" t="s">
        <v>97</v>
      </c>
      <c r="E1735" s="99" t="s">
        <v>60</v>
      </c>
      <c r="F1735" s="100" t="s">
        <v>396</v>
      </c>
      <c r="G1735" s="101" t="s">
        <v>405</v>
      </c>
      <c r="H1735" s="100" t="s">
        <v>396</v>
      </c>
      <c r="I1735" s="100" t="s">
        <v>2320</v>
      </c>
      <c r="J1735" s="100" t="s">
        <v>660</v>
      </c>
      <c r="K1735" s="101" t="s">
        <v>252</v>
      </c>
      <c r="L1735" s="99"/>
      <c r="M1735" s="101" t="s">
        <v>179</v>
      </c>
      <c r="N1735" s="100" t="s">
        <v>3015</v>
      </c>
      <c r="O1735" s="100" t="s">
        <v>2975</v>
      </c>
      <c r="P1735" s="100" t="s">
        <v>515</v>
      </c>
      <c r="Q1735" s="99" t="s">
        <v>396</v>
      </c>
      <c r="R1735" s="101" t="s">
        <v>378</v>
      </c>
      <c r="S1735" s="100" t="s">
        <v>396</v>
      </c>
      <c r="T1735" s="101" t="s">
        <v>453</v>
      </c>
      <c r="U1735" s="100" t="s">
        <v>2976</v>
      </c>
      <c r="V1735" s="101" t="s">
        <v>14</v>
      </c>
      <c r="W1735" s="101" t="s">
        <v>388</v>
      </c>
      <c r="X1735" s="100" t="s">
        <v>2977</v>
      </c>
      <c r="Y1735" s="101" t="s">
        <v>2978</v>
      </c>
      <c r="Z1735" s="100">
        <v>2003</v>
      </c>
      <c r="AA1735" s="100" t="s">
        <v>2979</v>
      </c>
      <c r="AB1735" s="101" t="s">
        <v>3016</v>
      </c>
      <c r="AC1735" s="121" t="s">
        <v>2981</v>
      </c>
      <c r="AD1735" s="101" t="s">
        <v>182</v>
      </c>
    </row>
    <row r="1736" spans="1:30" s="36" customFormat="1" ht="43.5">
      <c r="A1736" s="100">
        <v>2077</v>
      </c>
      <c r="B1736" s="101" t="s">
        <v>2248</v>
      </c>
      <c r="C1736" s="101" t="s">
        <v>2249</v>
      </c>
      <c r="D1736" s="99" t="s">
        <v>97</v>
      </c>
      <c r="E1736" s="99" t="s">
        <v>60</v>
      </c>
      <c r="F1736" s="100" t="s">
        <v>396</v>
      </c>
      <c r="G1736" s="101" t="s">
        <v>405</v>
      </c>
      <c r="H1736" s="100" t="s">
        <v>396</v>
      </c>
      <c r="I1736" s="100" t="s">
        <v>2320</v>
      </c>
      <c r="J1736" s="100" t="s">
        <v>660</v>
      </c>
      <c r="K1736" s="101" t="s">
        <v>252</v>
      </c>
      <c r="L1736" s="99"/>
      <c r="M1736" s="101" t="s">
        <v>180</v>
      </c>
      <c r="N1736" s="100" t="s">
        <v>2298</v>
      </c>
      <c r="O1736" s="100" t="s">
        <v>2975</v>
      </c>
      <c r="P1736" s="100" t="s">
        <v>515</v>
      </c>
      <c r="Q1736" s="99" t="s">
        <v>396</v>
      </c>
      <c r="R1736" s="101" t="s">
        <v>378</v>
      </c>
      <c r="S1736" s="100" t="s">
        <v>396</v>
      </c>
      <c r="T1736" s="101" t="s">
        <v>453</v>
      </c>
      <c r="U1736" s="100" t="s">
        <v>2976</v>
      </c>
      <c r="V1736" s="101" t="s">
        <v>14</v>
      </c>
      <c r="W1736" s="101" t="s">
        <v>388</v>
      </c>
      <c r="X1736" s="100" t="s">
        <v>2977</v>
      </c>
      <c r="Y1736" s="101" t="s">
        <v>2978</v>
      </c>
      <c r="Z1736" s="100">
        <v>2003</v>
      </c>
      <c r="AA1736" s="100" t="s">
        <v>2979</v>
      </c>
      <c r="AB1736" s="101" t="s">
        <v>3017</v>
      </c>
      <c r="AC1736" s="121" t="s">
        <v>2981</v>
      </c>
      <c r="AD1736" s="101" t="s">
        <v>182</v>
      </c>
    </row>
    <row r="1737" spans="1:30" s="36" customFormat="1" ht="43.5">
      <c r="A1737" s="100">
        <v>2077</v>
      </c>
      <c r="B1737" s="101" t="s">
        <v>2248</v>
      </c>
      <c r="C1737" s="101" t="s">
        <v>2249</v>
      </c>
      <c r="D1737" s="99" t="s">
        <v>102</v>
      </c>
      <c r="E1737" s="99" t="s">
        <v>34</v>
      </c>
      <c r="F1737" s="100" t="s">
        <v>396</v>
      </c>
      <c r="G1737" s="101" t="s">
        <v>405</v>
      </c>
      <c r="H1737" s="100" t="s">
        <v>396</v>
      </c>
      <c r="I1737" s="100" t="s">
        <v>2320</v>
      </c>
      <c r="J1737" s="100" t="s">
        <v>660</v>
      </c>
      <c r="K1737" s="101" t="s">
        <v>252</v>
      </c>
      <c r="L1737" s="99"/>
      <c r="M1737" s="101" t="s">
        <v>354</v>
      </c>
      <c r="N1737" s="100" t="s">
        <v>2279</v>
      </c>
      <c r="O1737" s="100" t="s">
        <v>2975</v>
      </c>
      <c r="P1737" s="100" t="s">
        <v>515</v>
      </c>
      <c r="Q1737" s="99" t="s">
        <v>396</v>
      </c>
      <c r="R1737" s="101" t="s">
        <v>378</v>
      </c>
      <c r="S1737" s="100" t="s">
        <v>396</v>
      </c>
      <c r="T1737" s="101" t="s">
        <v>453</v>
      </c>
      <c r="U1737" s="100" t="s">
        <v>2976</v>
      </c>
      <c r="V1737" s="101" t="s">
        <v>14</v>
      </c>
      <c r="W1737" s="101" t="s">
        <v>388</v>
      </c>
      <c r="X1737" s="100" t="s">
        <v>2977</v>
      </c>
      <c r="Y1737" s="101" t="s">
        <v>2978</v>
      </c>
      <c r="Z1737" s="100">
        <v>2003</v>
      </c>
      <c r="AA1737" s="100" t="s">
        <v>2979</v>
      </c>
      <c r="AB1737" s="101" t="s">
        <v>3018</v>
      </c>
      <c r="AC1737" s="121" t="s">
        <v>2981</v>
      </c>
      <c r="AD1737" s="101" t="s">
        <v>182</v>
      </c>
    </row>
    <row r="1738" spans="1:30" s="36" customFormat="1" ht="43.5">
      <c r="A1738" s="100">
        <v>2077</v>
      </c>
      <c r="B1738" s="101" t="s">
        <v>2248</v>
      </c>
      <c r="C1738" s="101" t="s">
        <v>2249</v>
      </c>
      <c r="D1738" s="99" t="s">
        <v>102</v>
      </c>
      <c r="E1738" s="99" t="s">
        <v>34</v>
      </c>
      <c r="F1738" s="100" t="s">
        <v>396</v>
      </c>
      <c r="G1738" s="101" t="s">
        <v>405</v>
      </c>
      <c r="H1738" s="100" t="s">
        <v>396</v>
      </c>
      <c r="I1738" s="100" t="s">
        <v>2320</v>
      </c>
      <c r="J1738" s="100" t="s">
        <v>660</v>
      </c>
      <c r="K1738" s="101" t="s">
        <v>252</v>
      </c>
      <c r="L1738" s="99"/>
      <c r="M1738" s="101" t="s">
        <v>275</v>
      </c>
      <c r="N1738" s="100" t="s">
        <v>2279</v>
      </c>
      <c r="O1738" s="100" t="s">
        <v>2975</v>
      </c>
      <c r="P1738" s="100" t="s">
        <v>515</v>
      </c>
      <c r="Q1738" s="99" t="s">
        <v>396</v>
      </c>
      <c r="R1738" s="101" t="s">
        <v>378</v>
      </c>
      <c r="S1738" s="100" t="s">
        <v>396</v>
      </c>
      <c r="T1738" s="101" t="s">
        <v>453</v>
      </c>
      <c r="U1738" s="100" t="s">
        <v>2976</v>
      </c>
      <c r="V1738" s="101" t="s">
        <v>14</v>
      </c>
      <c r="W1738" s="101" t="s">
        <v>388</v>
      </c>
      <c r="X1738" s="100" t="s">
        <v>2977</v>
      </c>
      <c r="Y1738" s="101" t="s">
        <v>2978</v>
      </c>
      <c r="Z1738" s="100">
        <v>2003</v>
      </c>
      <c r="AA1738" s="100" t="s">
        <v>2979</v>
      </c>
      <c r="AB1738" s="101" t="s">
        <v>3019</v>
      </c>
      <c r="AC1738" s="121" t="s">
        <v>2981</v>
      </c>
      <c r="AD1738" s="101" t="s">
        <v>182</v>
      </c>
    </row>
    <row r="1739" spans="1:30" s="36" customFormat="1" ht="43.5">
      <c r="A1739" s="100">
        <v>2077</v>
      </c>
      <c r="B1739" s="101" t="s">
        <v>2248</v>
      </c>
      <c r="C1739" s="101" t="s">
        <v>2249</v>
      </c>
      <c r="D1739" s="99" t="s">
        <v>102</v>
      </c>
      <c r="E1739" s="99" t="s">
        <v>34</v>
      </c>
      <c r="F1739" s="100" t="s">
        <v>396</v>
      </c>
      <c r="G1739" s="101" t="s">
        <v>405</v>
      </c>
      <c r="H1739" s="100" t="s">
        <v>396</v>
      </c>
      <c r="I1739" s="100" t="s">
        <v>2320</v>
      </c>
      <c r="J1739" s="100" t="s">
        <v>660</v>
      </c>
      <c r="K1739" s="101" t="s">
        <v>252</v>
      </c>
      <c r="L1739" s="99"/>
      <c r="M1739" s="101" t="s">
        <v>199</v>
      </c>
      <c r="N1739" s="100" t="s">
        <v>2279</v>
      </c>
      <c r="O1739" s="100" t="s">
        <v>2975</v>
      </c>
      <c r="P1739" s="100" t="s">
        <v>515</v>
      </c>
      <c r="Q1739" s="99" t="s">
        <v>396</v>
      </c>
      <c r="R1739" s="101" t="s">
        <v>378</v>
      </c>
      <c r="S1739" s="100" t="s">
        <v>396</v>
      </c>
      <c r="T1739" s="101" t="s">
        <v>453</v>
      </c>
      <c r="U1739" s="100" t="s">
        <v>2976</v>
      </c>
      <c r="V1739" s="101" t="s">
        <v>14</v>
      </c>
      <c r="W1739" s="101" t="s">
        <v>388</v>
      </c>
      <c r="X1739" s="100" t="s">
        <v>2977</v>
      </c>
      <c r="Y1739" s="101" t="s">
        <v>2978</v>
      </c>
      <c r="Z1739" s="100">
        <v>2003</v>
      </c>
      <c r="AA1739" s="100" t="s">
        <v>2979</v>
      </c>
      <c r="AB1739" s="101" t="s">
        <v>3019</v>
      </c>
      <c r="AC1739" s="121" t="s">
        <v>2981</v>
      </c>
      <c r="AD1739" s="101" t="s">
        <v>182</v>
      </c>
    </row>
    <row r="1740" spans="1:30" s="36" customFormat="1" ht="47.25" customHeight="1">
      <c r="A1740" s="100">
        <v>2077</v>
      </c>
      <c r="B1740" s="101" t="s">
        <v>2248</v>
      </c>
      <c r="C1740" s="101" t="s">
        <v>2249</v>
      </c>
      <c r="D1740" s="99" t="s">
        <v>89</v>
      </c>
      <c r="E1740" s="99" t="s">
        <v>23</v>
      </c>
      <c r="F1740" s="100" t="s">
        <v>396</v>
      </c>
      <c r="G1740" s="101" t="s">
        <v>405</v>
      </c>
      <c r="H1740" s="100" t="s">
        <v>396</v>
      </c>
      <c r="I1740" s="100" t="s">
        <v>2320</v>
      </c>
      <c r="J1740" s="100" t="s">
        <v>660</v>
      </c>
      <c r="K1740" s="101" t="s">
        <v>252</v>
      </c>
      <c r="L1740" s="99"/>
      <c r="M1740" s="101" t="s">
        <v>279</v>
      </c>
      <c r="N1740" s="100" t="s">
        <v>3020</v>
      </c>
      <c r="O1740" s="100" t="s">
        <v>2975</v>
      </c>
      <c r="P1740" s="100" t="s">
        <v>515</v>
      </c>
      <c r="Q1740" s="99" t="s">
        <v>396</v>
      </c>
      <c r="R1740" s="101" t="s">
        <v>378</v>
      </c>
      <c r="S1740" s="100" t="s">
        <v>396</v>
      </c>
      <c r="T1740" s="101" t="s">
        <v>453</v>
      </c>
      <c r="U1740" s="100" t="s">
        <v>2976</v>
      </c>
      <c r="V1740" s="101" t="s">
        <v>14</v>
      </c>
      <c r="W1740" s="101" t="s">
        <v>388</v>
      </c>
      <c r="X1740" s="100" t="s">
        <v>2977</v>
      </c>
      <c r="Y1740" s="101" t="s">
        <v>2978</v>
      </c>
      <c r="Z1740" s="100">
        <v>2003</v>
      </c>
      <c r="AA1740" s="100" t="s">
        <v>2979</v>
      </c>
      <c r="AB1740" s="101" t="s">
        <v>3021</v>
      </c>
      <c r="AC1740" s="121" t="s">
        <v>2981</v>
      </c>
      <c r="AD1740" s="101" t="s">
        <v>182</v>
      </c>
    </row>
    <row r="1741" spans="1:30" s="36" customFormat="1" ht="43.5">
      <c r="A1741" s="100">
        <v>2077</v>
      </c>
      <c r="B1741" s="101" t="s">
        <v>2248</v>
      </c>
      <c r="C1741" s="101" t="s">
        <v>2249</v>
      </c>
      <c r="D1741" s="99" t="s">
        <v>101</v>
      </c>
      <c r="E1741" s="99" t="s">
        <v>33</v>
      </c>
      <c r="F1741" s="100" t="s">
        <v>396</v>
      </c>
      <c r="G1741" s="101" t="s">
        <v>405</v>
      </c>
      <c r="H1741" s="100" t="s">
        <v>396</v>
      </c>
      <c r="I1741" s="100" t="s">
        <v>2320</v>
      </c>
      <c r="J1741" s="100" t="s">
        <v>660</v>
      </c>
      <c r="K1741" s="101" t="s">
        <v>252</v>
      </c>
      <c r="L1741" s="99"/>
      <c r="M1741" s="101" t="s">
        <v>279</v>
      </c>
      <c r="N1741" s="100" t="s">
        <v>3020</v>
      </c>
      <c r="O1741" s="100" t="s">
        <v>2975</v>
      </c>
      <c r="P1741" s="100" t="s">
        <v>515</v>
      </c>
      <c r="Q1741" s="99" t="s">
        <v>396</v>
      </c>
      <c r="R1741" s="101" t="s">
        <v>378</v>
      </c>
      <c r="S1741" s="100" t="s">
        <v>396</v>
      </c>
      <c r="T1741" s="101" t="s">
        <v>453</v>
      </c>
      <c r="U1741" s="100" t="s">
        <v>2976</v>
      </c>
      <c r="V1741" s="101" t="s">
        <v>14</v>
      </c>
      <c r="W1741" s="101" t="s">
        <v>388</v>
      </c>
      <c r="X1741" s="100" t="s">
        <v>2977</v>
      </c>
      <c r="Y1741" s="101" t="s">
        <v>2978</v>
      </c>
      <c r="Z1741" s="100">
        <v>2003</v>
      </c>
      <c r="AA1741" s="100" t="s">
        <v>2979</v>
      </c>
      <c r="AB1741" s="101" t="s">
        <v>3021</v>
      </c>
      <c r="AC1741" s="121" t="s">
        <v>2981</v>
      </c>
      <c r="AD1741" s="101" t="s">
        <v>182</v>
      </c>
    </row>
    <row r="1742" spans="1:30" s="36" customFormat="1" ht="43.5">
      <c r="A1742" s="100">
        <v>2077</v>
      </c>
      <c r="B1742" s="101" t="s">
        <v>2248</v>
      </c>
      <c r="C1742" s="101" t="s">
        <v>2249</v>
      </c>
      <c r="D1742" s="99" t="s">
        <v>89</v>
      </c>
      <c r="E1742" s="99" t="s">
        <v>23</v>
      </c>
      <c r="F1742" s="100" t="s">
        <v>396</v>
      </c>
      <c r="G1742" s="101" t="s">
        <v>405</v>
      </c>
      <c r="H1742" s="100" t="s">
        <v>396</v>
      </c>
      <c r="I1742" s="100" t="s">
        <v>2320</v>
      </c>
      <c r="J1742" s="100" t="s">
        <v>660</v>
      </c>
      <c r="K1742" s="101" t="s">
        <v>252</v>
      </c>
      <c r="L1742" s="99"/>
      <c r="M1742" s="101" t="s">
        <v>350</v>
      </c>
      <c r="N1742" s="100" t="s">
        <v>3022</v>
      </c>
      <c r="O1742" s="100" t="s">
        <v>2975</v>
      </c>
      <c r="P1742" s="100" t="s">
        <v>515</v>
      </c>
      <c r="Q1742" s="99" t="s">
        <v>396</v>
      </c>
      <c r="R1742" s="101" t="s">
        <v>378</v>
      </c>
      <c r="S1742" s="100" t="s">
        <v>396</v>
      </c>
      <c r="T1742" s="101" t="s">
        <v>453</v>
      </c>
      <c r="U1742" s="100" t="s">
        <v>2976</v>
      </c>
      <c r="V1742" s="101" t="s">
        <v>14</v>
      </c>
      <c r="W1742" s="101" t="s">
        <v>388</v>
      </c>
      <c r="X1742" s="100" t="s">
        <v>2977</v>
      </c>
      <c r="Y1742" s="101" t="s">
        <v>2978</v>
      </c>
      <c r="Z1742" s="100">
        <v>2003</v>
      </c>
      <c r="AA1742" s="100" t="s">
        <v>2979</v>
      </c>
      <c r="AB1742" s="101" t="s">
        <v>3023</v>
      </c>
      <c r="AC1742" s="121" t="s">
        <v>2981</v>
      </c>
      <c r="AD1742" s="101" t="s">
        <v>182</v>
      </c>
    </row>
    <row r="1743" spans="1:30" s="36" customFormat="1" ht="43.5">
      <c r="A1743" s="100">
        <v>2077</v>
      </c>
      <c r="B1743" s="101" t="s">
        <v>2248</v>
      </c>
      <c r="C1743" s="101" t="s">
        <v>2249</v>
      </c>
      <c r="D1743" s="99" t="s">
        <v>101</v>
      </c>
      <c r="E1743" s="99" t="s">
        <v>33</v>
      </c>
      <c r="F1743" s="100" t="s">
        <v>396</v>
      </c>
      <c r="G1743" s="101" t="s">
        <v>405</v>
      </c>
      <c r="H1743" s="100" t="s">
        <v>396</v>
      </c>
      <c r="I1743" s="100" t="s">
        <v>2320</v>
      </c>
      <c r="J1743" s="100" t="s">
        <v>660</v>
      </c>
      <c r="K1743" s="101" t="s">
        <v>252</v>
      </c>
      <c r="L1743" s="99"/>
      <c r="M1743" s="101" t="s">
        <v>350</v>
      </c>
      <c r="N1743" s="100" t="s">
        <v>3022</v>
      </c>
      <c r="O1743" s="100" t="s">
        <v>2975</v>
      </c>
      <c r="P1743" s="100" t="s">
        <v>515</v>
      </c>
      <c r="Q1743" s="99" t="s">
        <v>396</v>
      </c>
      <c r="R1743" s="101" t="s">
        <v>378</v>
      </c>
      <c r="S1743" s="100" t="s">
        <v>396</v>
      </c>
      <c r="T1743" s="101" t="s">
        <v>453</v>
      </c>
      <c r="U1743" s="100" t="s">
        <v>2976</v>
      </c>
      <c r="V1743" s="101" t="s">
        <v>14</v>
      </c>
      <c r="W1743" s="101" t="s">
        <v>388</v>
      </c>
      <c r="X1743" s="100" t="s">
        <v>2977</v>
      </c>
      <c r="Y1743" s="101" t="s">
        <v>2978</v>
      </c>
      <c r="Z1743" s="100">
        <v>2003</v>
      </c>
      <c r="AA1743" s="100" t="s">
        <v>2979</v>
      </c>
      <c r="AB1743" s="101" t="s">
        <v>3023</v>
      </c>
      <c r="AC1743" s="121" t="s">
        <v>2981</v>
      </c>
      <c r="AD1743" s="101" t="s">
        <v>182</v>
      </c>
    </row>
    <row r="1744" spans="1:30" s="36" customFormat="1" ht="43.5">
      <c r="A1744" s="100">
        <v>2077</v>
      </c>
      <c r="B1744" s="101" t="s">
        <v>2248</v>
      </c>
      <c r="C1744" s="101" t="s">
        <v>2249</v>
      </c>
      <c r="D1744" s="99" t="s">
        <v>89</v>
      </c>
      <c r="E1744" s="99" t="s">
        <v>23</v>
      </c>
      <c r="F1744" s="100" t="s">
        <v>396</v>
      </c>
      <c r="G1744" s="101" t="s">
        <v>405</v>
      </c>
      <c r="H1744" s="100" t="s">
        <v>396</v>
      </c>
      <c r="I1744" s="100" t="s">
        <v>2320</v>
      </c>
      <c r="J1744" s="100" t="s">
        <v>660</v>
      </c>
      <c r="K1744" s="101" t="s">
        <v>252</v>
      </c>
      <c r="L1744" s="99"/>
      <c r="M1744" s="101" t="s">
        <v>354</v>
      </c>
      <c r="N1744" s="100" t="s">
        <v>2279</v>
      </c>
      <c r="O1744" s="100" t="s">
        <v>2975</v>
      </c>
      <c r="P1744" s="100" t="s">
        <v>515</v>
      </c>
      <c r="Q1744" s="99" t="s">
        <v>396</v>
      </c>
      <c r="R1744" s="101" t="s">
        <v>378</v>
      </c>
      <c r="S1744" s="100" t="s">
        <v>396</v>
      </c>
      <c r="T1744" s="101" t="s">
        <v>453</v>
      </c>
      <c r="U1744" s="100" t="s">
        <v>2976</v>
      </c>
      <c r="V1744" s="101" t="s">
        <v>14</v>
      </c>
      <c r="W1744" s="101" t="s">
        <v>388</v>
      </c>
      <c r="X1744" s="100" t="s">
        <v>2977</v>
      </c>
      <c r="Y1744" s="101" t="s">
        <v>2978</v>
      </c>
      <c r="Z1744" s="100">
        <v>2003</v>
      </c>
      <c r="AA1744" s="100" t="s">
        <v>2979</v>
      </c>
      <c r="AB1744" s="101" t="s">
        <v>3024</v>
      </c>
      <c r="AC1744" s="121" t="s">
        <v>2981</v>
      </c>
      <c r="AD1744" s="101" t="s">
        <v>182</v>
      </c>
    </row>
    <row r="1745" spans="1:30" s="36" customFormat="1" ht="43.5">
      <c r="A1745" s="100">
        <v>2077</v>
      </c>
      <c r="B1745" s="101" t="s">
        <v>2248</v>
      </c>
      <c r="C1745" s="101" t="s">
        <v>2249</v>
      </c>
      <c r="D1745" s="99" t="s">
        <v>101</v>
      </c>
      <c r="E1745" s="99" t="s">
        <v>33</v>
      </c>
      <c r="F1745" s="100" t="s">
        <v>396</v>
      </c>
      <c r="G1745" s="101" t="s">
        <v>405</v>
      </c>
      <c r="H1745" s="100" t="s">
        <v>396</v>
      </c>
      <c r="I1745" s="100" t="s">
        <v>2320</v>
      </c>
      <c r="J1745" s="100" t="s">
        <v>660</v>
      </c>
      <c r="K1745" s="101" t="s">
        <v>252</v>
      </c>
      <c r="L1745" s="99"/>
      <c r="M1745" s="101" t="s">
        <v>354</v>
      </c>
      <c r="N1745" s="100" t="s">
        <v>2279</v>
      </c>
      <c r="O1745" s="100" t="s">
        <v>2975</v>
      </c>
      <c r="P1745" s="100" t="s">
        <v>515</v>
      </c>
      <c r="Q1745" s="99" t="s">
        <v>396</v>
      </c>
      <c r="R1745" s="101" t="s">
        <v>378</v>
      </c>
      <c r="S1745" s="100" t="s">
        <v>396</v>
      </c>
      <c r="T1745" s="101" t="s">
        <v>453</v>
      </c>
      <c r="U1745" s="100" t="s">
        <v>2976</v>
      </c>
      <c r="V1745" s="101" t="s">
        <v>14</v>
      </c>
      <c r="W1745" s="101" t="s">
        <v>388</v>
      </c>
      <c r="X1745" s="100" t="s">
        <v>2977</v>
      </c>
      <c r="Y1745" s="101" t="s">
        <v>2978</v>
      </c>
      <c r="Z1745" s="100">
        <v>2003</v>
      </c>
      <c r="AA1745" s="100" t="s">
        <v>2979</v>
      </c>
      <c r="AB1745" s="101" t="s">
        <v>3024</v>
      </c>
      <c r="AC1745" s="121" t="s">
        <v>2981</v>
      </c>
      <c r="AD1745" s="101" t="s">
        <v>182</v>
      </c>
    </row>
    <row r="1746" spans="1:30" s="36" customFormat="1" ht="43.5">
      <c r="A1746" s="100">
        <v>2077</v>
      </c>
      <c r="B1746" s="101" t="s">
        <v>2248</v>
      </c>
      <c r="C1746" s="101" t="s">
        <v>2249</v>
      </c>
      <c r="D1746" s="99" t="s">
        <v>89</v>
      </c>
      <c r="E1746" s="99" t="s">
        <v>23</v>
      </c>
      <c r="F1746" s="100" t="s">
        <v>396</v>
      </c>
      <c r="G1746" s="101" t="s">
        <v>405</v>
      </c>
      <c r="H1746" s="100" t="s">
        <v>396</v>
      </c>
      <c r="I1746" s="100" t="s">
        <v>2320</v>
      </c>
      <c r="J1746" s="100" t="s">
        <v>660</v>
      </c>
      <c r="K1746" s="101" t="s">
        <v>252</v>
      </c>
      <c r="L1746" s="99"/>
      <c r="M1746" s="101" t="s">
        <v>199</v>
      </c>
      <c r="N1746" s="100" t="s">
        <v>2279</v>
      </c>
      <c r="O1746" s="100" t="s">
        <v>2975</v>
      </c>
      <c r="P1746" s="100" t="s">
        <v>515</v>
      </c>
      <c r="Q1746" s="99" t="s">
        <v>396</v>
      </c>
      <c r="R1746" s="101" t="s">
        <v>378</v>
      </c>
      <c r="S1746" s="100" t="s">
        <v>396</v>
      </c>
      <c r="T1746" s="101" t="s">
        <v>453</v>
      </c>
      <c r="U1746" s="100" t="s">
        <v>2976</v>
      </c>
      <c r="V1746" s="101" t="s">
        <v>14</v>
      </c>
      <c r="W1746" s="101" t="s">
        <v>388</v>
      </c>
      <c r="X1746" s="100" t="s">
        <v>2977</v>
      </c>
      <c r="Y1746" s="101" t="s">
        <v>2978</v>
      </c>
      <c r="Z1746" s="100">
        <v>2003</v>
      </c>
      <c r="AA1746" s="100" t="s">
        <v>2979</v>
      </c>
      <c r="AB1746" s="101" t="s">
        <v>3024</v>
      </c>
      <c r="AC1746" s="121" t="s">
        <v>2981</v>
      </c>
      <c r="AD1746" s="101" t="s">
        <v>182</v>
      </c>
    </row>
    <row r="1747" spans="1:30" s="36" customFormat="1" ht="43.5">
      <c r="A1747" s="100">
        <v>2077</v>
      </c>
      <c r="B1747" s="101" t="s">
        <v>2248</v>
      </c>
      <c r="C1747" s="101" t="s">
        <v>2249</v>
      </c>
      <c r="D1747" s="99" t="s">
        <v>101</v>
      </c>
      <c r="E1747" s="99" t="s">
        <v>33</v>
      </c>
      <c r="F1747" s="100" t="s">
        <v>396</v>
      </c>
      <c r="G1747" s="101" t="s">
        <v>405</v>
      </c>
      <c r="H1747" s="100" t="s">
        <v>396</v>
      </c>
      <c r="I1747" s="100" t="s">
        <v>2320</v>
      </c>
      <c r="J1747" s="100" t="s">
        <v>660</v>
      </c>
      <c r="K1747" s="101" t="s">
        <v>252</v>
      </c>
      <c r="L1747" s="99"/>
      <c r="M1747" s="101" t="s">
        <v>199</v>
      </c>
      <c r="N1747" s="100" t="s">
        <v>2279</v>
      </c>
      <c r="O1747" s="100" t="s">
        <v>2975</v>
      </c>
      <c r="P1747" s="100" t="s">
        <v>515</v>
      </c>
      <c r="Q1747" s="99" t="s">
        <v>396</v>
      </c>
      <c r="R1747" s="101" t="s">
        <v>378</v>
      </c>
      <c r="S1747" s="100" t="s">
        <v>396</v>
      </c>
      <c r="T1747" s="101" t="s">
        <v>453</v>
      </c>
      <c r="U1747" s="100" t="s">
        <v>2976</v>
      </c>
      <c r="V1747" s="101" t="s">
        <v>14</v>
      </c>
      <c r="W1747" s="101" t="s">
        <v>388</v>
      </c>
      <c r="X1747" s="100" t="s">
        <v>2977</v>
      </c>
      <c r="Y1747" s="101" t="s">
        <v>2978</v>
      </c>
      <c r="Z1747" s="100">
        <v>2003</v>
      </c>
      <c r="AA1747" s="100" t="s">
        <v>2979</v>
      </c>
      <c r="AB1747" s="101" t="s">
        <v>3024</v>
      </c>
      <c r="AC1747" s="121" t="s">
        <v>2981</v>
      </c>
      <c r="AD1747" s="101" t="s">
        <v>182</v>
      </c>
    </row>
    <row r="1748" spans="1:30" s="36" customFormat="1" ht="43.5">
      <c r="A1748" s="100">
        <v>2077</v>
      </c>
      <c r="B1748" s="101" t="s">
        <v>2248</v>
      </c>
      <c r="C1748" s="101" t="s">
        <v>2249</v>
      </c>
      <c r="D1748" s="99" t="s">
        <v>99</v>
      </c>
      <c r="E1748" s="99" t="s">
        <v>31</v>
      </c>
      <c r="F1748" s="100" t="s">
        <v>396</v>
      </c>
      <c r="G1748" s="101" t="s">
        <v>405</v>
      </c>
      <c r="H1748" s="100" t="s">
        <v>396</v>
      </c>
      <c r="I1748" s="100" t="s">
        <v>2320</v>
      </c>
      <c r="J1748" s="100" t="s">
        <v>660</v>
      </c>
      <c r="K1748" s="101" t="s">
        <v>252</v>
      </c>
      <c r="L1748" s="99"/>
      <c r="M1748" s="101" t="s">
        <v>337</v>
      </c>
      <c r="N1748" s="100" t="s">
        <v>3025</v>
      </c>
      <c r="O1748" s="100" t="s">
        <v>2975</v>
      </c>
      <c r="P1748" s="100" t="s">
        <v>515</v>
      </c>
      <c r="Q1748" s="99" t="s">
        <v>396</v>
      </c>
      <c r="R1748" s="101" t="s">
        <v>378</v>
      </c>
      <c r="S1748" s="100" t="s">
        <v>396</v>
      </c>
      <c r="T1748" s="101" t="s">
        <v>453</v>
      </c>
      <c r="U1748" s="100" t="s">
        <v>2976</v>
      </c>
      <c r="V1748" s="101" t="s">
        <v>14</v>
      </c>
      <c r="W1748" s="101" t="s">
        <v>388</v>
      </c>
      <c r="X1748" s="100" t="s">
        <v>2977</v>
      </c>
      <c r="Y1748" s="101" t="s">
        <v>2978</v>
      </c>
      <c r="Z1748" s="100">
        <v>2003</v>
      </c>
      <c r="AA1748" s="100" t="s">
        <v>2979</v>
      </c>
      <c r="AB1748" s="101" t="s">
        <v>3026</v>
      </c>
      <c r="AC1748" s="121" t="s">
        <v>2981</v>
      </c>
      <c r="AD1748" s="101" t="s">
        <v>182</v>
      </c>
    </row>
    <row r="1749" spans="1:30" s="36" customFormat="1" ht="43.5">
      <c r="A1749" s="100">
        <v>2077</v>
      </c>
      <c r="B1749" s="101" t="s">
        <v>2248</v>
      </c>
      <c r="C1749" s="101" t="s">
        <v>2249</v>
      </c>
      <c r="D1749" s="99" t="s">
        <v>96</v>
      </c>
      <c r="E1749" s="99" t="s">
        <v>29</v>
      </c>
      <c r="F1749" s="100" t="s">
        <v>396</v>
      </c>
      <c r="G1749" s="101" t="s">
        <v>405</v>
      </c>
      <c r="H1749" s="100" t="s">
        <v>396</v>
      </c>
      <c r="I1749" s="100" t="s">
        <v>2320</v>
      </c>
      <c r="J1749" s="100" t="s">
        <v>660</v>
      </c>
      <c r="K1749" s="101" t="s">
        <v>252</v>
      </c>
      <c r="L1749" s="99"/>
      <c r="M1749" s="101" t="s">
        <v>337</v>
      </c>
      <c r="N1749" s="100" t="s">
        <v>3025</v>
      </c>
      <c r="O1749" s="100" t="s">
        <v>2975</v>
      </c>
      <c r="P1749" s="100" t="s">
        <v>515</v>
      </c>
      <c r="Q1749" s="99" t="s">
        <v>396</v>
      </c>
      <c r="R1749" s="101" t="s">
        <v>378</v>
      </c>
      <c r="S1749" s="100" t="s">
        <v>396</v>
      </c>
      <c r="T1749" s="101" t="s">
        <v>453</v>
      </c>
      <c r="U1749" s="100" t="s">
        <v>2976</v>
      </c>
      <c r="V1749" s="101" t="s">
        <v>14</v>
      </c>
      <c r="W1749" s="101" t="s">
        <v>388</v>
      </c>
      <c r="X1749" s="100" t="s">
        <v>2977</v>
      </c>
      <c r="Y1749" s="101" t="s">
        <v>2978</v>
      </c>
      <c r="Z1749" s="100">
        <v>2003</v>
      </c>
      <c r="AA1749" s="100" t="s">
        <v>2979</v>
      </c>
      <c r="AB1749" s="101" t="s">
        <v>3026</v>
      </c>
      <c r="AC1749" s="121" t="s">
        <v>2981</v>
      </c>
      <c r="AD1749" s="101" t="s">
        <v>182</v>
      </c>
    </row>
    <row r="1750" spans="1:30" s="36" customFormat="1" ht="43.5">
      <c r="A1750" s="100">
        <v>2077</v>
      </c>
      <c r="B1750" s="101" t="s">
        <v>2248</v>
      </c>
      <c r="C1750" s="101" t="s">
        <v>2249</v>
      </c>
      <c r="D1750" s="99" t="s">
        <v>95</v>
      </c>
      <c r="E1750" s="99" t="s">
        <v>28</v>
      </c>
      <c r="F1750" s="100" t="s">
        <v>396</v>
      </c>
      <c r="G1750" s="101" t="s">
        <v>405</v>
      </c>
      <c r="H1750" s="100" t="s">
        <v>396</v>
      </c>
      <c r="I1750" s="100" t="s">
        <v>2320</v>
      </c>
      <c r="J1750" s="100" t="s">
        <v>660</v>
      </c>
      <c r="K1750" s="101" t="s">
        <v>252</v>
      </c>
      <c r="L1750" s="99"/>
      <c r="M1750" s="101" t="s">
        <v>337</v>
      </c>
      <c r="N1750" s="100" t="s">
        <v>3025</v>
      </c>
      <c r="O1750" s="100" t="s">
        <v>2975</v>
      </c>
      <c r="P1750" s="100" t="s">
        <v>515</v>
      </c>
      <c r="Q1750" s="99" t="s">
        <v>396</v>
      </c>
      <c r="R1750" s="101" t="s">
        <v>378</v>
      </c>
      <c r="S1750" s="100" t="s">
        <v>396</v>
      </c>
      <c r="T1750" s="101" t="s">
        <v>453</v>
      </c>
      <c r="U1750" s="100" t="s">
        <v>2976</v>
      </c>
      <c r="V1750" s="101" t="s">
        <v>14</v>
      </c>
      <c r="W1750" s="101" t="s">
        <v>388</v>
      </c>
      <c r="X1750" s="100" t="s">
        <v>2977</v>
      </c>
      <c r="Y1750" s="101" t="s">
        <v>2978</v>
      </c>
      <c r="Z1750" s="100">
        <v>2003</v>
      </c>
      <c r="AA1750" s="100" t="s">
        <v>2979</v>
      </c>
      <c r="AB1750" s="101" t="s">
        <v>3026</v>
      </c>
      <c r="AC1750" s="121" t="s">
        <v>2981</v>
      </c>
      <c r="AD1750" s="101" t="s">
        <v>182</v>
      </c>
    </row>
    <row r="1751" spans="1:30" s="36" customFormat="1" ht="43.5">
      <c r="A1751" s="100">
        <v>2077</v>
      </c>
      <c r="B1751" s="101" t="s">
        <v>2248</v>
      </c>
      <c r="C1751" s="101" t="s">
        <v>2249</v>
      </c>
      <c r="D1751" s="99" t="s">
        <v>99</v>
      </c>
      <c r="E1751" s="99" t="s">
        <v>31</v>
      </c>
      <c r="F1751" s="100" t="s">
        <v>396</v>
      </c>
      <c r="G1751" s="101" t="s">
        <v>405</v>
      </c>
      <c r="H1751" s="100" t="s">
        <v>396</v>
      </c>
      <c r="I1751" s="100" t="s">
        <v>2320</v>
      </c>
      <c r="J1751" s="100" t="s">
        <v>660</v>
      </c>
      <c r="K1751" s="101" t="s">
        <v>252</v>
      </c>
      <c r="L1751" s="99"/>
      <c r="M1751" s="101" t="s">
        <v>289</v>
      </c>
      <c r="N1751" s="100" t="s">
        <v>2999</v>
      </c>
      <c r="O1751" s="100" t="s">
        <v>2975</v>
      </c>
      <c r="P1751" s="100" t="s">
        <v>515</v>
      </c>
      <c r="Q1751" s="99" t="s">
        <v>396</v>
      </c>
      <c r="R1751" s="101" t="s">
        <v>378</v>
      </c>
      <c r="S1751" s="100" t="s">
        <v>396</v>
      </c>
      <c r="T1751" s="101" t="s">
        <v>453</v>
      </c>
      <c r="U1751" s="100" t="s">
        <v>2976</v>
      </c>
      <c r="V1751" s="101" t="s">
        <v>14</v>
      </c>
      <c r="W1751" s="101" t="s">
        <v>388</v>
      </c>
      <c r="X1751" s="100" t="s">
        <v>2977</v>
      </c>
      <c r="Y1751" s="101" t="s">
        <v>2978</v>
      </c>
      <c r="Z1751" s="100">
        <v>2003</v>
      </c>
      <c r="AA1751" s="100" t="s">
        <v>2979</v>
      </c>
      <c r="AB1751" s="101" t="s">
        <v>3027</v>
      </c>
      <c r="AC1751" s="121" t="s">
        <v>2981</v>
      </c>
      <c r="AD1751" s="101" t="s">
        <v>182</v>
      </c>
    </row>
    <row r="1752" spans="1:30" s="36" customFormat="1" ht="43.5">
      <c r="A1752" s="100">
        <v>2077</v>
      </c>
      <c r="B1752" s="101" t="s">
        <v>2248</v>
      </c>
      <c r="C1752" s="101" t="s">
        <v>2249</v>
      </c>
      <c r="D1752" s="99" t="s">
        <v>96</v>
      </c>
      <c r="E1752" s="99" t="s">
        <v>29</v>
      </c>
      <c r="F1752" s="100" t="s">
        <v>396</v>
      </c>
      <c r="G1752" s="101" t="s">
        <v>405</v>
      </c>
      <c r="H1752" s="100" t="s">
        <v>396</v>
      </c>
      <c r="I1752" s="100" t="s">
        <v>2320</v>
      </c>
      <c r="J1752" s="100" t="s">
        <v>660</v>
      </c>
      <c r="K1752" s="101" t="s">
        <v>252</v>
      </c>
      <c r="L1752" s="99"/>
      <c r="M1752" s="101" t="s">
        <v>289</v>
      </c>
      <c r="N1752" s="100" t="s">
        <v>2999</v>
      </c>
      <c r="O1752" s="100" t="s">
        <v>2975</v>
      </c>
      <c r="P1752" s="100" t="s">
        <v>515</v>
      </c>
      <c r="Q1752" s="99" t="s">
        <v>396</v>
      </c>
      <c r="R1752" s="101" t="s">
        <v>378</v>
      </c>
      <c r="S1752" s="100" t="s">
        <v>396</v>
      </c>
      <c r="T1752" s="101" t="s">
        <v>453</v>
      </c>
      <c r="U1752" s="100" t="s">
        <v>2976</v>
      </c>
      <c r="V1752" s="101" t="s">
        <v>14</v>
      </c>
      <c r="W1752" s="101" t="s">
        <v>388</v>
      </c>
      <c r="X1752" s="100" t="s">
        <v>2977</v>
      </c>
      <c r="Y1752" s="101" t="s">
        <v>2978</v>
      </c>
      <c r="Z1752" s="100">
        <v>2003</v>
      </c>
      <c r="AA1752" s="100" t="s">
        <v>2979</v>
      </c>
      <c r="AB1752" s="101" t="s">
        <v>3027</v>
      </c>
      <c r="AC1752" s="121" t="s">
        <v>2981</v>
      </c>
      <c r="AD1752" s="101" t="s">
        <v>182</v>
      </c>
    </row>
    <row r="1753" spans="1:30" s="36" customFormat="1" ht="43.5">
      <c r="A1753" s="100">
        <v>2077</v>
      </c>
      <c r="B1753" s="101" t="s">
        <v>2248</v>
      </c>
      <c r="C1753" s="101" t="s">
        <v>2249</v>
      </c>
      <c r="D1753" s="99" t="s">
        <v>95</v>
      </c>
      <c r="E1753" s="99" t="s">
        <v>28</v>
      </c>
      <c r="F1753" s="100" t="s">
        <v>396</v>
      </c>
      <c r="G1753" s="101" t="s">
        <v>405</v>
      </c>
      <c r="H1753" s="100" t="s">
        <v>396</v>
      </c>
      <c r="I1753" s="100" t="s">
        <v>2320</v>
      </c>
      <c r="J1753" s="100" t="s">
        <v>660</v>
      </c>
      <c r="K1753" s="101" t="s">
        <v>252</v>
      </c>
      <c r="L1753" s="99"/>
      <c r="M1753" s="101" t="s">
        <v>289</v>
      </c>
      <c r="N1753" s="100" t="s">
        <v>2999</v>
      </c>
      <c r="O1753" s="100" t="s">
        <v>2975</v>
      </c>
      <c r="P1753" s="100" t="s">
        <v>515</v>
      </c>
      <c r="Q1753" s="99" t="s">
        <v>396</v>
      </c>
      <c r="R1753" s="101" t="s">
        <v>378</v>
      </c>
      <c r="S1753" s="100" t="s">
        <v>396</v>
      </c>
      <c r="T1753" s="101" t="s">
        <v>453</v>
      </c>
      <c r="U1753" s="100" t="s">
        <v>2976</v>
      </c>
      <c r="V1753" s="101" t="s">
        <v>14</v>
      </c>
      <c r="W1753" s="101" t="s">
        <v>388</v>
      </c>
      <c r="X1753" s="100" t="s">
        <v>2977</v>
      </c>
      <c r="Y1753" s="101" t="s">
        <v>2978</v>
      </c>
      <c r="Z1753" s="100">
        <v>2003</v>
      </c>
      <c r="AA1753" s="100" t="s">
        <v>2979</v>
      </c>
      <c r="AB1753" s="101" t="s">
        <v>3027</v>
      </c>
      <c r="AC1753" s="121" t="s">
        <v>2981</v>
      </c>
      <c r="AD1753" s="101" t="s">
        <v>182</v>
      </c>
    </row>
    <row r="1754" spans="1:30" s="36" customFormat="1" ht="58">
      <c r="A1754" s="100">
        <v>2077</v>
      </c>
      <c r="B1754" s="101" t="s">
        <v>2248</v>
      </c>
      <c r="C1754" s="101" t="s">
        <v>2249</v>
      </c>
      <c r="D1754" s="99" t="s">
        <v>99</v>
      </c>
      <c r="E1754" s="99" t="s">
        <v>31</v>
      </c>
      <c r="F1754" s="100" t="s">
        <v>396</v>
      </c>
      <c r="G1754" s="101" t="s">
        <v>405</v>
      </c>
      <c r="H1754" s="100" t="s">
        <v>396</v>
      </c>
      <c r="I1754" s="100" t="s">
        <v>2320</v>
      </c>
      <c r="J1754" s="100" t="s">
        <v>660</v>
      </c>
      <c r="K1754" s="101" t="s">
        <v>252</v>
      </c>
      <c r="L1754" s="99"/>
      <c r="M1754" s="101" t="s">
        <v>318</v>
      </c>
      <c r="N1754" s="100" t="s">
        <v>3028</v>
      </c>
      <c r="O1754" s="100" t="s">
        <v>2975</v>
      </c>
      <c r="P1754" s="100" t="s">
        <v>515</v>
      </c>
      <c r="Q1754" s="99" t="s">
        <v>396</v>
      </c>
      <c r="R1754" s="101" t="s">
        <v>378</v>
      </c>
      <c r="S1754" s="100" t="s">
        <v>396</v>
      </c>
      <c r="T1754" s="101" t="s">
        <v>453</v>
      </c>
      <c r="U1754" s="100" t="s">
        <v>2976</v>
      </c>
      <c r="V1754" s="101" t="s">
        <v>14</v>
      </c>
      <c r="W1754" s="101" t="s">
        <v>388</v>
      </c>
      <c r="X1754" s="100" t="s">
        <v>2977</v>
      </c>
      <c r="Y1754" s="101" t="s">
        <v>2978</v>
      </c>
      <c r="Z1754" s="100">
        <v>2003</v>
      </c>
      <c r="AA1754" s="100" t="s">
        <v>2979</v>
      </c>
      <c r="AB1754" s="101" t="s">
        <v>3029</v>
      </c>
      <c r="AC1754" s="121" t="s">
        <v>2981</v>
      </c>
      <c r="AD1754" s="101" t="s">
        <v>182</v>
      </c>
    </row>
    <row r="1755" spans="1:30" s="36" customFormat="1" ht="58">
      <c r="A1755" s="100">
        <v>2077</v>
      </c>
      <c r="B1755" s="101" t="s">
        <v>2248</v>
      </c>
      <c r="C1755" s="101" t="s">
        <v>2249</v>
      </c>
      <c r="D1755" s="99" t="s">
        <v>96</v>
      </c>
      <c r="E1755" s="99" t="s">
        <v>29</v>
      </c>
      <c r="F1755" s="100" t="s">
        <v>396</v>
      </c>
      <c r="G1755" s="101" t="s">
        <v>405</v>
      </c>
      <c r="H1755" s="100" t="s">
        <v>396</v>
      </c>
      <c r="I1755" s="100" t="s">
        <v>2320</v>
      </c>
      <c r="J1755" s="100" t="s">
        <v>660</v>
      </c>
      <c r="K1755" s="101" t="s">
        <v>252</v>
      </c>
      <c r="L1755" s="99"/>
      <c r="M1755" s="101" t="s">
        <v>318</v>
      </c>
      <c r="N1755" s="100" t="s">
        <v>3028</v>
      </c>
      <c r="O1755" s="100" t="s">
        <v>2975</v>
      </c>
      <c r="P1755" s="100" t="s">
        <v>515</v>
      </c>
      <c r="Q1755" s="99" t="s">
        <v>396</v>
      </c>
      <c r="R1755" s="101" t="s">
        <v>378</v>
      </c>
      <c r="S1755" s="100" t="s">
        <v>396</v>
      </c>
      <c r="T1755" s="101" t="s">
        <v>453</v>
      </c>
      <c r="U1755" s="100" t="s">
        <v>2976</v>
      </c>
      <c r="V1755" s="101" t="s">
        <v>14</v>
      </c>
      <c r="W1755" s="101" t="s">
        <v>388</v>
      </c>
      <c r="X1755" s="100" t="s">
        <v>2977</v>
      </c>
      <c r="Y1755" s="101" t="s">
        <v>2978</v>
      </c>
      <c r="Z1755" s="100">
        <v>2003</v>
      </c>
      <c r="AA1755" s="100" t="s">
        <v>2979</v>
      </c>
      <c r="AB1755" s="101" t="s">
        <v>3029</v>
      </c>
      <c r="AC1755" s="121" t="s">
        <v>2981</v>
      </c>
      <c r="AD1755" s="101" t="s">
        <v>182</v>
      </c>
    </row>
    <row r="1756" spans="1:30" s="36" customFormat="1" ht="58">
      <c r="A1756" s="100">
        <v>2077</v>
      </c>
      <c r="B1756" s="101" t="s">
        <v>2248</v>
      </c>
      <c r="C1756" s="101" t="s">
        <v>2249</v>
      </c>
      <c r="D1756" s="99" t="s">
        <v>95</v>
      </c>
      <c r="E1756" s="99" t="s">
        <v>28</v>
      </c>
      <c r="F1756" s="100" t="s">
        <v>396</v>
      </c>
      <c r="G1756" s="101" t="s">
        <v>405</v>
      </c>
      <c r="H1756" s="100" t="s">
        <v>396</v>
      </c>
      <c r="I1756" s="100" t="s">
        <v>2320</v>
      </c>
      <c r="J1756" s="100" t="s">
        <v>660</v>
      </c>
      <c r="K1756" s="101" t="s">
        <v>252</v>
      </c>
      <c r="L1756" s="99"/>
      <c r="M1756" s="101" t="s">
        <v>318</v>
      </c>
      <c r="N1756" s="100" t="s">
        <v>3028</v>
      </c>
      <c r="O1756" s="100" t="s">
        <v>2975</v>
      </c>
      <c r="P1756" s="100" t="s">
        <v>515</v>
      </c>
      <c r="Q1756" s="99" t="s">
        <v>396</v>
      </c>
      <c r="R1756" s="101" t="s">
        <v>378</v>
      </c>
      <c r="S1756" s="100" t="s">
        <v>396</v>
      </c>
      <c r="T1756" s="101" t="s">
        <v>453</v>
      </c>
      <c r="U1756" s="100" t="s">
        <v>2976</v>
      </c>
      <c r="V1756" s="101" t="s">
        <v>14</v>
      </c>
      <c r="W1756" s="101" t="s">
        <v>388</v>
      </c>
      <c r="X1756" s="100" t="s">
        <v>2977</v>
      </c>
      <c r="Y1756" s="101" t="s">
        <v>2978</v>
      </c>
      <c r="Z1756" s="100">
        <v>2003</v>
      </c>
      <c r="AA1756" s="100" t="s">
        <v>2979</v>
      </c>
      <c r="AB1756" s="101" t="s">
        <v>3029</v>
      </c>
      <c r="AC1756" s="121" t="s">
        <v>2981</v>
      </c>
      <c r="AD1756" s="101" t="s">
        <v>182</v>
      </c>
    </row>
    <row r="1757" spans="1:30" s="36" customFormat="1" ht="47.25" customHeight="1">
      <c r="A1757" s="100">
        <v>2077</v>
      </c>
      <c r="B1757" s="101" t="s">
        <v>2248</v>
      </c>
      <c r="C1757" s="101" t="s">
        <v>2249</v>
      </c>
      <c r="D1757" s="99" t="s">
        <v>99</v>
      </c>
      <c r="E1757" s="99" t="s">
        <v>31</v>
      </c>
      <c r="F1757" s="100" t="s">
        <v>396</v>
      </c>
      <c r="G1757" s="101" t="s">
        <v>405</v>
      </c>
      <c r="H1757" s="100" t="s">
        <v>396</v>
      </c>
      <c r="I1757" s="100" t="s">
        <v>2320</v>
      </c>
      <c r="J1757" s="100" t="s">
        <v>660</v>
      </c>
      <c r="K1757" s="101" t="s">
        <v>252</v>
      </c>
      <c r="L1757" s="99" t="s">
        <v>157</v>
      </c>
      <c r="M1757" s="101"/>
      <c r="N1757" s="100" t="s">
        <v>3030</v>
      </c>
      <c r="O1757" s="100" t="s">
        <v>2975</v>
      </c>
      <c r="P1757" s="100" t="s">
        <v>515</v>
      </c>
      <c r="Q1757" s="99" t="s">
        <v>396</v>
      </c>
      <c r="R1757" s="101" t="s">
        <v>378</v>
      </c>
      <c r="S1757" s="100" t="s">
        <v>396</v>
      </c>
      <c r="T1757" s="101" t="s">
        <v>453</v>
      </c>
      <c r="U1757" s="100" t="s">
        <v>2976</v>
      </c>
      <c r="V1757" s="101" t="s">
        <v>14</v>
      </c>
      <c r="W1757" s="101" t="s">
        <v>388</v>
      </c>
      <c r="X1757" s="100" t="s">
        <v>2977</v>
      </c>
      <c r="Y1757" s="101" t="s">
        <v>2978</v>
      </c>
      <c r="Z1757" s="100">
        <v>2003</v>
      </c>
      <c r="AA1757" s="100" t="s">
        <v>2979</v>
      </c>
      <c r="AB1757" s="101" t="s">
        <v>3031</v>
      </c>
      <c r="AC1757" s="121" t="s">
        <v>2981</v>
      </c>
      <c r="AD1757" s="101" t="s">
        <v>182</v>
      </c>
    </row>
    <row r="1758" spans="1:30" s="36" customFormat="1" ht="43.5">
      <c r="A1758" s="100">
        <v>2077</v>
      </c>
      <c r="B1758" s="101" t="s">
        <v>2248</v>
      </c>
      <c r="C1758" s="101" t="s">
        <v>2249</v>
      </c>
      <c r="D1758" s="99" t="s">
        <v>96</v>
      </c>
      <c r="E1758" s="99" t="s">
        <v>29</v>
      </c>
      <c r="F1758" s="100" t="s">
        <v>396</v>
      </c>
      <c r="G1758" s="101" t="s">
        <v>405</v>
      </c>
      <c r="H1758" s="100" t="s">
        <v>396</v>
      </c>
      <c r="I1758" s="100" t="s">
        <v>2320</v>
      </c>
      <c r="J1758" s="100" t="s">
        <v>660</v>
      </c>
      <c r="K1758" s="101" t="s">
        <v>252</v>
      </c>
      <c r="L1758" s="99" t="s">
        <v>157</v>
      </c>
      <c r="M1758" s="101"/>
      <c r="N1758" s="100" t="s">
        <v>3030</v>
      </c>
      <c r="O1758" s="100" t="s">
        <v>2975</v>
      </c>
      <c r="P1758" s="100" t="s">
        <v>515</v>
      </c>
      <c r="Q1758" s="99" t="s">
        <v>396</v>
      </c>
      <c r="R1758" s="101" t="s">
        <v>378</v>
      </c>
      <c r="S1758" s="100" t="s">
        <v>396</v>
      </c>
      <c r="T1758" s="101" t="s">
        <v>453</v>
      </c>
      <c r="U1758" s="100" t="s">
        <v>2976</v>
      </c>
      <c r="V1758" s="101" t="s">
        <v>14</v>
      </c>
      <c r="W1758" s="101" t="s">
        <v>388</v>
      </c>
      <c r="X1758" s="100" t="s">
        <v>2977</v>
      </c>
      <c r="Y1758" s="101" t="s">
        <v>2978</v>
      </c>
      <c r="Z1758" s="100">
        <v>2003</v>
      </c>
      <c r="AA1758" s="100" t="s">
        <v>2979</v>
      </c>
      <c r="AB1758" s="101" t="s">
        <v>3031</v>
      </c>
      <c r="AC1758" s="121" t="s">
        <v>2981</v>
      </c>
      <c r="AD1758" s="101" t="s">
        <v>182</v>
      </c>
    </row>
    <row r="1759" spans="1:30" s="36" customFormat="1" ht="47.25" customHeight="1">
      <c r="A1759" s="100">
        <v>2077</v>
      </c>
      <c r="B1759" s="101" t="s">
        <v>2248</v>
      </c>
      <c r="C1759" s="101" t="s">
        <v>2249</v>
      </c>
      <c r="D1759" s="99" t="s">
        <v>95</v>
      </c>
      <c r="E1759" s="99" t="s">
        <v>28</v>
      </c>
      <c r="F1759" s="100" t="s">
        <v>396</v>
      </c>
      <c r="G1759" s="101" t="s">
        <v>405</v>
      </c>
      <c r="H1759" s="100" t="s">
        <v>396</v>
      </c>
      <c r="I1759" s="100" t="s">
        <v>2320</v>
      </c>
      <c r="J1759" s="100" t="s">
        <v>660</v>
      </c>
      <c r="K1759" s="101" t="s">
        <v>252</v>
      </c>
      <c r="L1759" s="99" t="s">
        <v>157</v>
      </c>
      <c r="M1759" s="101"/>
      <c r="N1759" s="100" t="s">
        <v>3030</v>
      </c>
      <c r="O1759" s="100" t="s">
        <v>2975</v>
      </c>
      <c r="P1759" s="100" t="s">
        <v>515</v>
      </c>
      <c r="Q1759" s="99" t="s">
        <v>396</v>
      </c>
      <c r="R1759" s="101" t="s">
        <v>378</v>
      </c>
      <c r="S1759" s="100" t="s">
        <v>396</v>
      </c>
      <c r="T1759" s="101" t="s">
        <v>453</v>
      </c>
      <c r="U1759" s="100" t="s">
        <v>2976</v>
      </c>
      <c r="V1759" s="101" t="s">
        <v>14</v>
      </c>
      <c r="W1759" s="101" t="s">
        <v>388</v>
      </c>
      <c r="X1759" s="100" t="s">
        <v>2977</v>
      </c>
      <c r="Y1759" s="101" t="s">
        <v>2978</v>
      </c>
      <c r="Z1759" s="100">
        <v>2003</v>
      </c>
      <c r="AA1759" s="100" t="s">
        <v>2979</v>
      </c>
      <c r="AB1759" s="101" t="s">
        <v>3031</v>
      </c>
      <c r="AC1759" s="121" t="s">
        <v>2981</v>
      </c>
      <c r="AD1759" s="101" t="s">
        <v>182</v>
      </c>
    </row>
    <row r="1760" spans="1:30" s="36" customFormat="1" ht="52.5" customHeight="1">
      <c r="A1760" s="100">
        <v>2077</v>
      </c>
      <c r="B1760" s="101" t="s">
        <v>2248</v>
      </c>
      <c r="C1760" s="101" t="s">
        <v>2249</v>
      </c>
      <c r="D1760" s="99" t="s">
        <v>99</v>
      </c>
      <c r="E1760" s="99" t="s">
        <v>31</v>
      </c>
      <c r="F1760" s="100" t="s">
        <v>396</v>
      </c>
      <c r="G1760" s="101" t="s">
        <v>405</v>
      </c>
      <c r="H1760" s="100" t="s">
        <v>396</v>
      </c>
      <c r="I1760" s="100" t="s">
        <v>2320</v>
      </c>
      <c r="J1760" s="100" t="s">
        <v>660</v>
      </c>
      <c r="K1760" s="101" t="s">
        <v>252</v>
      </c>
      <c r="L1760" s="99"/>
      <c r="M1760" s="101" t="s">
        <v>354</v>
      </c>
      <c r="N1760" s="100" t="s">
        <v>2279</v>
      </c>
      <c r="O1760" s="100" t="s">
        <v>2975</v>
      </c>
      <c r="P1760" s="100" t="s">
        <v>515</v>
      </c>
      <c r="Q1760" s="99" t="s">
        <v>396</v>
      </c>
      <c r="R1760" s="101" t="s">
        <v>378</v>
      </c>
      <c r="S1760" s="100" t="s">
        <v>396</v>
      </c>
      <c r="T1760" s="101" t="s">
        <v>453</v>
      </c>
      <c r="U1760" s="100" t="s">
        <v>2976</v>
      </c>
      <c r="V1760" s="101" t="s">
        <v>14</v>
      </c>
      <c r="W1760" s="101" t="s">
        <v>388</v>
      </c>
      <c r="X1760" s="100" t="s">
        <v>2977</v>
      </c>
      <c r="Y1760" s="101" t="s">
        <v>2978</v>
      </c>
      <c r="Z1760" s="100">
        <v>2003</v>
      </c>
      <c r="AA1760" s="100" t="s">
        <v>2979</v>
      </c>
      <c r="AB1760" s="101" t="s">
        <v>3032</v>
      </c>
      <c r="AC1760" s="121" t="s">
        <v>2981</v>
      </c>
      <c r="AD1760" s="101" t="s">
        <v>182</v>
      </c>
    </row>
    <row r="1761" spans="1:30" s="36" customFormat="1" ht="49.5" customHeight="1">
      <c r="A1761" s="100">
        <v>2077</v>
      </c>
      <c r="B1761" s="101" t="s">
        <v>2248</v>
      </c>
      <c r="C1761" s="101" t="s">
        <v>2249</v>
      </c>
      <c r="D1761" s="99" t="s">
        <v>96</v>
      </c>
      <c r="E1761" s="99" t="s">
        <v>29</v>
      </c>
      <c r="F1761" s="100" t="s">
        <v>396</v>
      </c>
      <c r="G1761" s="101" t="s">
        <v>405</v>
      </c>
      <c r="H1761" s="100" t="s">
        <v>396</v>
      </c>
      <c r="I1761" s="100" t="s">
        <v>2320</v>
      </c>
      <c r="J1761" s="100" t="s">
        <v>660</v>
      </c>
      <c r="K1761" s="101" t="s">
        <v>252</v>
      </c>
      <c r="L1761" s="99"/>
      <c r="M1761" s="101" t="s">
        <v>354</v>
      </c>
      <c r="N1761" s="100" t="s">
        <v>2279</v>
      </c>
      <c r="O1761" s="100" t="s">
        <v>2975</v>
      </c>
      <c r="P1761" s="100" t="s">
        <v>515</v>
      </c>
      <c r="Q1761" s="99" t="s">
        <v>396</v>
      </c>
      <c r="R1761" s="101" t="s">
        <v>378</v>
      </c>
      <c r="S1761" s="100" t="s">
        <v>396</v>
      </c>
      <c r="T1761" s="101" t="s">
        <v>453</v>
      </c>
      <c r="U1761" s="100" t="s">
        <v>2976</v>
      </c>
      <c r="V1761" s="101" t="s">
        <v>14</v>
      </c>
      <c r="W1761" s="101" t="s">
        <v>388</v>
      </c>
      <c r="X1761" s="100" t="s">
        <v>2977</v>
      </c>
      <c r="Y1761" s="101" t="s">
        <v>2978</v>
      </c>
      <c r="Z1761" s="100">
        <v>2003</v>
      </c>
      <c r="AA1761" s="100" t="s">
        <v>2979</v>
      </c>
      <c r="AB1761" s="101" t="s">
        <v>3032</v>
      </c>
      <c r="AC1761" s="121" t="s">
        <v>2981</v>
      </c>
      <c r="AD1761" s="101" t="s">
        <v>182</v>
      </c>
    </row>
    <row r="1762" spans="1:30" s="36" customFormat="1" ht="45" customHeight="1">
      <c r="A1762" s="100">
        <v>2077</v>
      </c>
      <c r="B1762" s="101" t="s">
        <v>2248</v>
      </c>
      <c r="C1762" s="101" t="s">
        <v>2249</v>
      </c>
      <c r="D1762" s="99" t="s">
        <v>95</v>
      </c>
      <c r="E1762" s="99" t="s">
        <v>28</v>
      </c>
      <c r="F1762" s="100" t="s">
        <v>396</v>
      </c>
      <c r="G1762" s="101" t="s">
        <v>405</v>
      </c>
      <c r="H1762" s="100" t="s">
        <v>396</v>
      </c>
      <c r="I1762" s="100" t="s">
        <v>2320</v>
      </c>
      <c r="J1762" s="100" t="s">
        <v>660</v>
      </c>
      <c r="K1762" s="101" t="s">
        <v>252</v>
      </c>
      <c r="L1762" s="99"/>
      <c r="M1762" s="101" t="s">
        <v>354</v>
      </c>
      <c r="N1762" s="100" t="s">
        <v>2279</v>
      </c>
      <c r="O1762" s="100" t="s">
        <v>2975</v>
      </c>
      <c r="P1762" s="100" t="s">
        <v>515</v>
      </c>
      <c r="Q1762" s="99" t="s">
        <v>396</v>
      </c>
      <c r="R1762" s="101" t="s">
        <v>378</v>
      </c>
      <c r="S1762" s="100" t="s">
        <v>396</v>
      </c>
      <c r="T1762" s="101" t="s">
        <v>453</v>
      </c>
      <c r="U1762" s="100" t="s">
        <v>2976</v>
      </c>
      <c r="V1762" s="101" t="s">
        <v>14</v>
      </c>
      <c r="W1762" s="101" t="s">
        <v>388</v>
      </c>
      <c r="X1762" s="100" t="s">
        <v>2977</v>
      </c>
      <c r="Y1762" s="101" t="s">
        <v>2978</v>
      </c>
      <c r="Z1762" s="100">
        <v>2003</v>
      </c>
      <c r="AA1762" s="100" t="s">
        <v>2979</v>
      </c>
      <c r="AB1762" s="101" t="s">
        <v>3032</v>
      </c>
      <c r="AC1762" s="121" t="s">
        <v>2981</v>
      </c>
      <c r="AD1762" s="101" t="s">
        <v>182</v>
      </c>
    </row>
    <row r="1763" spans="1:30" s="36" customFormat="1" ht="48.75" customHeight="1">
      <c r="A1763" s="100">
        <v>2077</v>
      </c>
      <c r="B1763" s="101" t="s">
        <v>2248</v>
      </c>
      <c r="C1763" s="101" t="s">
        <v>2249</v>
      </c>
      <c r="D1763" s="99" t="s">
        <v>99</v>
      </c>
      <c r="E1763" s="99" t="s">
        <v>31</v>
      </c>
      <c r="F1763" s="100" t="s">
        <v>396</v>
      </c>
      <c r="G1763" s="101" t="s">
        <v>405</v>
      </c>
      <c r="H1763" s="100" t="s">
        <v>396</v>
      </c>
      <c r="I1763" s="100" t="s">
        <v>2320</v>
      </c>
      <c r="J1763" s="100" t="s">
        <v>660</v>
      </c>
      <c r="K1763" s="101" t="s">
        <v>252</v>
      </c>
      <c r="L1763" s="99"/>
      <c r="M1763" s="101" t="s">
        <v>199</v>
      </c>
      <c r="N1763" s="100" t="s">
        <v>2279</v>
      </c>
      <c r="O1763" s="100" t="s">
        <v>2975</v>
      </c>
      <c r="P1763" s="100" t="s">
        <v>515</v>
      </c>
      <c r="Q1763" s="99" t="s">
        <v>396</v>
      </c>
      <c r="R1763" s="101" t="s">
        <v>378</v>
      </c>
      <c r="S1763" s="100" t="s">
        <v>396</v>
      </c>
      <c r="T1763" s="101" t="s">
        <v>453</v>
      </c>
      <c r="U1763" s="100" t="s">
        <v>2976</v>
      </c>
      <c r="V1763" s="101" t="s">
        <v>14</v>
      </c>
      <c r="W1763" s="101" t="s">
        <v>388</v>
      </c>
      <c r="X1763" s="100" t="s">
        <v>2977</v>
      </c>
      <c r="Y1763" s="101" t="s">
        <v>2978</v>
      </c>
      <c r="Z1763" s="100">
        <v>2003</v>
      </c>
      <c r="AA1763" s="100" t="s">
        <v>2979</v>
      </c>
      <c r="AB1763" s="101" t="s">
        <v>3033</v>
      </c>
      <c r="AC1763" s="121" t="s">
        <v>2981</v>
      </c>
      <c r="AD1763" s="101" t="s">
        <v>182</v>
      </c>
    </row>
    <row r="1764" spans="1:30" s="36" customFormat="1" ht="50.25" customHeight="1">
      <c r="A1764" s="100">
        <v>2077</v>
      </c>
      <c r="B1764" s="101" t="s">
        <v>2248</v>
      </c>
      <c r="C1764" s="101" t="s">
        <v>2249</v>
      </c>
      <c r="D1764" s="99" t="s">
        <v>96</v>
      </c>
      <c r="E1764" s="99" t="s">
        <v>29</v>
      </c>
      <c r="F1764" s="100" t="s">
        <v>396</v>
      </c>
      <c r="G1764" s="101" t="s">
        <v>405</v>
      </c>
      <c r="H1764" s="100" t="s">
        <v>396</v>
      </c>
      <c r="I1764" s="100" t="s">
        <v>2320</v>
      </c>
      <c r="J1764" s="100" t="s">
        <v>660</v>
      </c>
      <c r="K1764" s="101" t="s">
        <v>252</v>
      </c>
      <c r="L1764" s="99"/>
      <c r="M1764" s="101" t="s">
        <v>199</v>
      </c>
      <c r="N1764" s="100" t="s">
        <v>2279</v>
      </c>
      <c r="O1764" s="100" t="s">
        <v>2975</v>
      </c>
      <c r="P1764" s="100" t="s">
        <v>515</v>
      </c>
      <c r="Q1764" s="99" t="s">
        <v>396</v>
      </c>
      <c r="R1764" s="101" t="s">
        <v>378</v>
      </c>
      <c r="S1764" s="100" t="s">
        <v>396</v>
      </c>
      <c r="T1764" s="101" t="s">
        <v>453</v>
      </c>
      <c r="U1764" s="100" t="s">
        <v>2976</v>
      </c>
      <c r="V1764" s="101" t="s">
        <v>14</v>
      </c>
      <c r="W1764" s="101" t="s">
        <v>388</v>
      </c>
      <c r="X1764" s="100" t="s">
        <v>2977</v>
      </c>
      <c r="Y1764" s="101" t="s">
        <v>2978</v>
      </c>
      <c r="Z1764" s="100">
        <v>2003</v>
      </c>
      <c r="AA1764" s="100" t="s">
        <v>2979</v>
      </c>
      <c r="AB1764" s="101" t="s">
        <v>3033</v>
      </c>
      <c r="AC1764" s="121" t="s">
        <v>2981</v>
      </c>
      <c r="AD1764" s="101" t="s">
        <v>182</v>
      </c>
    </row>
    <row r="1765" spans="1:30" s="36" customFormat="1" ht="46.5" customHeight="1">
      <c r="A1765" s="100">
        <v>2077</v>
      </c>
      <c r="B1765" s="101" t="s">
        <v>2248</v>
      </c>
      <c r="C1765" s="101" t="s">
        <v>2249</v>
      </c>
      <c r="D1765" s="99" t="s">
        <v>95</v>
      </c>
      <c r="E1765" s="99" t="s">
        <v>28</v>
      </c>
      <c r="F1765" s="100" t="s">
        <v>396</v>
      </c>
      <c r="G1765" s="101" t="s">
        <v>405</v>
      </c>
      <c r="H1765" s="100" t="s">
        <v>396</v>
      </c>
      <c r="I1765" s="100" t="s">
        <v>2320</v>
      </c>
      <c r="J1765" s="100" t="s">
        <v>660</v>
      </c>
      <c r="K1765" s="101" t="s">
        <v>252</v>
      </c>
      <c r="L1765" s="99"/>
      <c r="M1765" s="101" t="s">
        <v>199</v>
      </c>
      <c r="N1765" s="100" t="s">
        <v>2279</v>
      </c>
      <c r="O1765" s="100" t="s">
        <v>2975</v>
      </c>
      <c r="P1765" s="100" t="s">
        <v>515</v>
      </c>
      <c r="Q1765" s="99" t="s">
        <v>396</v>
      </c>
      <c r="R1765" s="101" t="s">
        <v>378</v>
      </c>
      <c r="S1765" s="100" t="s">
        <v>396</v>
      </c>
      <c r="T1765" s="101" t="s">
        <v>453</v>
      </c>
      <c r="U1765" s="100" t="s">
        <v>2976</v>
      </c>
      <c r="V1765" s="101" t="s">
        <v>14</v>
      </c>
      <c r="W1765" s="101" t="s">
        <v>388</v>
      </c>
      <c r="X1765" s="100" t="s">
        <v>2977</v>
      </c>
      <c r="Y1765" s="101" t="s">
        <v>2978</v>
      </c>
      <c r="Z1765" s="100">
        <v>2003</v>
      </c>
      <c r="AA1765" s="100" t="s">
        <v>2979</v>
      </c>
      <c r="AB1765" s="101" t="s">
        <v>3033</v>
      </c>
      <c r="AC1765" s="121" t="s">
        <v>2981</v>
      </c>
      <c r="AD1765" s="101" t="s">
        <v>182</v>
      </c>
    </row>
    <row r="1766" spans="1:30" s="36" customFormat="1" ht="43.5">
      <c r="A1766" s="100">
        <v>2077</v>
      </c>
      <c r="B1766" s="101" t="s">
        <v>2248</v>
      </c>
      <c r="C1766" s="101" t="s">
        <v>2249</v>
      </c>
      <c r="D1766" s="99" t="s">
        <v>88</v>
      </c>
      <c r="E1766" s="99" t="s">
        <v>22</v>
      </c>
      <c r="F1766" s="100" t="s">
        <v>396</v>
      </c>
      <c r="G1766" s="101" t="s">
        <v>405</v>
      </c>
      <c r="H1766" s="100" t="s">
        <v>396</v>
      </c>
      <c r="I1766" s="100" t="s">
        <v>2320</v>
      </c>
      <c r="J1766" s="100" t="s">
        <v>660</v>
      </c>
      <c r="K1766" s="101" t="s">
        <v>252</v>
      </c>
      <c r="L1766" s="99"/>
      <c r="M1766" s="101" t="s">
        <v>275</v>
      </c>
      <c r="N1766" s="100" t="s">
        <v>3034</v>
      </c>
      <c r="O1766" s="100" t="s">
        <v>2975</v>
      </c>
      <c r="P1766" s="100" t="s">
        <v>515</v>
      </c>
      <c r="Q1766" s="99" t="s">
        <v>396</v>
      </c>
      <c r="R1766" s="101" t="s">
        <v>378</v>
      </c>
      <c r="S1766" s="100" t="s">
        <v>396</v>
      </c>
      <c r="T1766" s="101" t="s">
        <v>453</v>
      </c>
      <c r="U1766" s="100" t="s">
        <v>2976</v>
      </c>
      <c r="V1766" s="101" t="s">
        <v>14</v>
      </c>
      <c r="W1766" s="101" t="s">
        <v>388</v>
      </c>
      <c r="X1766" s="100" t="s">
        <v>2977</v>
      </c>
      <c r="Y1766" s="101" t="s">
        <v>2978</v>
      </c>
      <c r="Z1766" s="100">
        <v>2003</v>
      </c>
      <c r="AA1766" s="100" t="s">
        <v>2979</v>
      </c>
      <c r="AB1766" s="101" t="s">
        <v>3035</v>
      </c>
      <c r="AC1766" s="121" t="s">
        <v>2981</v>
      </c>
      <c r="AD1766" s="101" t="s">
        <v>182</v>
      </c>
    </row>
    <row r="1767" spans="1:30" s="36" customFormat="1" ht="43.5">
      <c r="A1767" s="100">
        <v>2077</v>
      </c>
      <c r="B1767" s="101" t="s">
        <v>2248</v>
      </c>
      <c r="C1767" s="101" t="s">
        <v>2249</v>
      </c>
      <c r="D1767" s="99" t="s">
        <v>88</v>
      </c>
      <c r="E1767" s="99" t="s">
        <v>22</v>
      </c>
      <c r="F1767" s="100" t="s">
        <v>396</v>
      </c>
      <c r="G1767" s="101" t="s">
        <v>405</v>
      </c>
      <c r="H1767" s="100" t="s">
        <v>396</v>
      </c>
      <c r="I1767" s="100" t="s">
        <v>2320</v>
      </c>
      <c r="J1767" s="100" t="s">
        <v>660</v>
      </c>
      <c r="K1767" s="101" t="s">
        <v>252</v>
      </c>
      <c r="L1767" s="99"/>
      <c r="M1767" s="101" t="s">
        <v>200</v>
      </c>
      <c r="N1767" s="101" t="s">
        <v>3036</v>
      </c>
      <c r="O1767" s="100" t="s">
        <v>2975</v>
      </c>
      <c r="P1767" s="100" t="s">
        <v>515</v>
      </c>
      <c r="Q1767" s="99" t="s">
        <v>396</v>
      </c>
      <c r="R1767" s="101" t="s">
        <v>378</v>
      </c>
      <c r="S1767" s="100" t="s">
        <v>396</v>
      </c>
      <c r="T1767" s="101" t="s">
        <v>453</v>
      </c>
      <c r="U1767" s="100" t="s">
        <v>2976</v>
      </c>
      <c r="V1767" s="101" t="s">
        <v>14</v>
      </c>
      <c r="W1767" s="101" t="s">
        <v>388</v>
      </c>
      <c r="X1767" s="100" t="s">
        <v>2977</v>
      </c>
      <c r="Y1767" s="101" t="s">
        <v>2978</v>
      </c>
      <c r="Z1767" s="100">
        <v>2003</v>
      </c>
      <c r="AA1767" s="100" t="s">
        <v>2979</v>
      </c>
      <c r="AB1767" s="101" t="s">
        <v>3037</v>
      </c>
      <c r="AC1767" s="121" t="s">
        <v>2981</v>
      </c>
      <c r="AD1767" s="101" t="s">
        <v>182</v>
      </c>
    </row>
    <row r="1768" spans="1:30" s="36" customFormat="1" ht="51.75" customHeight="1">
      <c r="A1768" s="100">
        <v>2077</v>
      </c>
      <c r="B1768" s="101" t="s">
        <v>2248</v>
      </c>
      <c r="C1768" s="101" t="s">
        <v>2249</v>
      </c>
      <c r="D1768" s="99" t="s">
        <v>104</v>
      </c>
      <c r="E1768" s="99" t="s">
        <v>36</v>
      </c>
      <c r="F1768" s="100" t="s">
        <v>396</v>
      </c>
      <c r="G1768" s="101" t="s">
        <v>405</v>
      </c>
      <c r="H1768" s="100" t="s">
        <v>396</v>
      </c>
      <c r="I1768" s="100" t="s">
        <v>2320</v>
      </c>
      <c r="J1768" s="100" t="s">
        <v>660</v>
      </c>
      <c r="K1768" s="101" t="s">
        <v>252</v>
      </c>
      <c r="L1768" s="99"/>
      <c r="M1768" s="101" t="s">
        <v>200</v>
      </c>
      <c r="N1768" s="100" t="s">
        <v>2279</v>
      </c>
      <c r="O1768" s="100" t="s">
        <v>2975</v>
      </c>
      <c r="P1768" s="100" t="s">
        <v>515</v>
      </c>
      <c r="Q1768" s="99" t="s">
        <v>396</v>
      </c>
      <c r="R1768" s="101" t="s">
        <v>378</v>
      </c>
      <c r="S1768" s="100" t="s">
        <v>396</v>
      </c>
      <c r="T1768" s="101" t="s">
        <v>453</v>
      </c>
      <c r="U1768" s="100" t="s">
        <v>2976</v>
      </c>
      <c r="V1768" s="101" t="s">
        <v>14</v>
      </c>
      <c r="W1768" s="101" t="s">
        <v>388</v>
      </c>
      <c r="X1768" s="100" t="s">
        <v>2977</v>
      </c>
      <c r="Y1768" s="101" t="s">
        <v>2978</v>
      </c>
      <c r="Z1768" s="100">
        <v>2003</v>
      </c>
      <c r="AA1768" s="100" t="s">
        <v>2979</v>
      </c>
      <c r="AB1768" s="101" t="s">
        <v>3033</v>
      </c>
      <c r="AC1768" s="121" t="s">
        <v>2981</v>
      </c>
      <c r="AD1768" s="101" t="s">
        <v>182</v>
      </c>
    </row>
    <row r="1769" spans="1:30" s="36" customFormat="1" ht="50.25" customHeight="1">
      <c r="A1769" s="100">
        <v>2077</v>
      </c>
      <c r="B1769" s="101" t="s">
        <v>2248</v>
      </c>
      <c r="C1769" s="101" t="s">
        <v>2249</v>
      </c>
      <c r="D1769" s="99" t="s">
        <v>104</v>
      </c>
      <c r="E1769" s="99" t="s">
        <v>36</v>
      </c>
      <c r="F1769" s="100" t="s">
        <v>396</v>
      </c>
      <c r="G1769" s="101" t="s">
        <v>405</v>
      </c>
      <c r="H1769" s="100" t="s">
        <v>396</v>
      </c>
      <c r="I1769" s="100" t="s">
        <v>2320</v>
      </c>
      <c r="J1769" s="100" t="s">
        <v>660</v>
      </c>
      <c r="K1769" s="101" t="s">
        <v>252</v>
      </c>
      <c r="L1769" s="99"/>
      <c r="M1769" s="101" t="s">
        <v>354</v>
      </c>
      <c r="N1769" s="100" t="s">
        <v>2279</v>
      </c>
      <c r="O1769" s="100" t="s">
        <v>2975</v>
      </c>
      <c r="P1769" s="100" t="s">
        <v>515</v>
      </c>
      <c r="Q1769" s="99" t="s">
        <v>396</v>
      </c>
      <c r="R1769" s="101" t="s">
        <v>378</v>
      </c>
      <c r="S1769" s="100" t="s">
        <v>396</v>
      </c>
      <c r="T1769" s="101" t="s">
        <v>453</v>
      </c>
      <c r="U1769" s="100" t="s">
        <v>2976</v>
      </c>
      <c r="V1769" s="101" t="s">
        <v>14</v>
      </c>
      <c r="W1769" s="101" t="s">
        <v>388</v>
      </c>
      <c r="X1769" s="100" t="s">
        <v>2977</v>
      </c>
      <c r="Y1769" s="101" t="s">
        <v>2978</v>
      </c>
      <c r="Z1769" s="100">
        <v>2003</v>
      </c>
      <c r="AA1769" s="100" t="s">
        <v>2979</v>
      </c>
      <c r="AB1769" s="101" t="s">
        <v>3032</v>
      </c>
      <c r="AC1769" s="121" t="s">
        <v>2981</v>
      </c>
      <c r="AD1769" s="101" t="s">
        <v>182</v>
      </c>
    </row>
    <row r="1770" spans="1:30" s="36" customFormat="1" ht="48" customHeight="1">
      <c r="A1770" s="100">
        <v>2077</v>
      </c>
      <c r="B1770" s="101" t="s">
        <v>2248</v>
      </c>
      <c r="C1770" s="101" t="s">
        <v>2249</v>
      </c>
      <c r="D1770" s="99" t="s">
        <v>104</v>
      </c>
      <c r="E1770" s="99" t="s">
        <v>36</v>
      </c>
      <c r="F1770" s="100" t="s">
        <v>396</v>
      </c>
      <c r="G1770" s="101" t="s">
        <v>405</v>
      </c>
      <c r="H1770" s="100" t="s">
        <v>396</v>
      </c>
      <c r="I1770" s="100" t="s">
        <v>2320</v>
      </c>
      <c r="J1770" s="100" t="s">
        <v>660</v>
      </c>
      <c r="K1770" s="101" t="s">
        <v>252</v>
      </c>
      <c r="L1770" s="99"/>
      <c r="M1770" s="101" t="s">
        <v>199</v>
      </c>
      <c r="N1770" s="100" t="s">
        <v>2279</v>
      </c>
      <c r="O1770" s="100" t="s">
        <v>2975</v>
      </c>
      <c r="P1770" s="100" t="s">
        <v>515</v>
      </c>
      <c r="Q1770" s="99" t="s">
        <v>396</v>
      </c>
      <c r="R1770" s="101" t="s">
        <v>378</v>
      </c>
      <c r="S1770" s="100" t="s">
        <v>396</v>
      </c>
      <c r="T1770" s="101" t="s">
        <v>453</v>
      </c>
      <c r="U1770" s="100" t="s">
        <v>2976</v>
      </c>
      <c r="V1770" s="101" t="s">
        <v>14</v>
      </c>
      <c r="W1770" s="101" t="s">
        <v>388</v>
      </c>
      <c r="X1770" s="100" t="s">
        <v>2977</v>
      </c>
      <c r="Y1770" s="101" t="s">
        <v>2978</v>
      </c>
      <c r="Z1770" s="100">
        <v>2003</v>
      </c>
      <c r="AA1770" s="100" t="s">
        <v>2979</v>
      </c>
      <c r="AB1770" s="101" t="s">
        <v>3033</v>
      </c>
      <c r="AC1770" s="121" t="s">
        <v>2981</v>
      </c>
      <c r="AD1770" s="101" t="s">
        <v>182</v>
      </c>
    </row>
    <row r="1771" spans="1:30" s="36" customFormat="1" ht="32.25" customHeight="1">
      <c r="A1771" s="100">
        <v>2077</v>
      </c>
      <c r="B1771" s="101" t="s">
        <v>2248</v>
      </c>
      <c r="C1771" s="101" t="s">
        <v>2249</v>
      </c>
      <c r="D1771" s="99" t="s">
        <v>104</v>
      </c>
      <c r="E1771" s="99" t="s">
        <v>36</v>
      </c>
      <c r="F1771" s="100" t="s">
        <v>396</v>
      </c>
      <c r="G1771" s="101" t="s">
        <v>405</v>
      </c>
      <c r="H1771" s="100" t="s">
        <v>396</v>
      </c>
      <c r="I1771" s="100" t="s">
        <v>2320</v>
      </c>
      <c r="J1771" s="100" t="s">
        <v>660</v>
      </c>
      <c r="K1771" s="101" t="s">
        <v>252</v>
      </c>
      <c r="L1771" s="99"/>
      <c r="M1771" s="101" t="s">
        <v>294</v>
      </c>
      <c r="N1771" s="100" t="s">
        <v>2759</v>
      </c>
      <c r="O1771" s="100" t="s">
        <v>2975</v>
      </c>
      <c r="P1771" s="100" t="s">
        <v>515</v>
      </c>
      <c r="Q1771" s="99" t="s">
        <v>396</v>
      </c>
      <c r="R1771" s="101" t="s">
        <v>378</v>
      </c>
      <c r="S1771" s="100" t="s">
        <v>396</v>
      </c>
      <c r="T1771" s="101" t="s">
        <v>453</v>
      </c>
      <c r="U1771" s="100" t="s">
        <v>2976</v>
      </c>
      <c r="V1771" s="101" t="s">
        <v>14</v>
      </c>
      <c r="W1771" s="101" t="s">
        <v>388</v>
      </c>
      <c r="X1771" s="100" t="s">
        <v>2977</v>
      </c>
      <c r="Y1771" s="101" t="s">
        <v>2978</v>
      </c>
      <c r="Z1771" s="100">
        <v>2003</v>
      </c>
      <c r="AA1771" s="100" t="s">
        <v>2979</v>
      </c>
      <c r="AB1771" s="101" t="s">
        <v>3038</v>
      </c>
      <c r="AC1771" s="121" t="s">
        <v>2981</v>
      </c>
      <c r="AD1771" s="101" t="s">
        <v>182</v>
      </c>
    </row>
    <row r="1772" spans="1:30" s="36" customFormat="1" ht="43.5">
      <c r="A1772" s="100">
        <v>2077</v>
      </c>
      <c r="B1772" s="101" t="s">
        <v>2248</v>
      </c>
      <c r="C1772" s="101" t="s">
        <v>2249</v>
      </c>
      <c r="D1772" s="99" t="s">
        <v>104</v>
      </c>
      <c r="E1772" s="99" t="s">
        <v>36</v>
      </c>
      <c r="F1772" s="100" t="s">
        <v>396</v>
      </c>
      <c r="G1772" s="101" t="s">
        <v>405</v>
      </c>
      <c r="H1772" s="100" t="s">
        <v>396</v>
      </c>
      <c r="I1772" s="100" t="s">
        <v>2320</v>
      </c>
      <c r="J1772" s="100" t="s">
        <v>660</v>
      </c>
      <c r="K1772" s="101" t="s">
        <v>252</v>
      </c>
      <c r="L1772" s="99"/>
      <c r="M1772" s="101" t="s">
        <v>180</v>
      </c>
      <c r="N1772" s="100" t="s">
        <v>2298</v>
      </c>
      <c r="O1772" s="100" t="s">
        <v>2975</v>
      </c>
      <c r="P1772" s="100" t="s">
        <v>515</v>
      </c>
      <c r="Q1772" s="99" t="s">
        <v>396</v>
      </c>
      <c r="R1772" s="101" t="s">
        <v>378</v>
      </c>
      <c r="S1772" s="100" t="s">
        <v>396</v>
      </c>
      <c r="T1772" s="101" t="s">
        <v>453</v>
      </c>
      <c r="U1772" s="100" t="s">
        <v>2976</v>
      </c>
      <c r="V1772" s="101" t="s">
        <v>14</v>
      </c>
      <c r="W1772" s="101" t="s">
        <v>388</v>
      </c>
      <c r="X1772" s="100" t="s">
        <v>2977</v>
      </c>
      <c r="Y1772" s="101" t="s">
        <v>2978</v>
      </c>
      <c r="Z1772" s="100">
        <v>2003</v>
      </c>
      <c r="AA1772" s="100" t="s">
        <v>2979</v>
      </c>
      <c r="AB1772" s="101" t="s">
        <v>3039</v>
      </c>
      <c r="AC1772" s="121" t="s">
        <v>2981</v>
      </c>
      <c r="AD1772" s="101" t="s">
        <v>182</v>
      </c>
    </row>
    <row r="1773" spans="1:30" s="36" customFormat="1" ht="50.25" customHeight="1">
      <c r="A1773" s="100">
        <v>2077</v>
      </c>
      <c r="B1773" s="101" t="s">
        <v>2248</v>
      </c>
      <c r="C1773" s="101" t="s">
        <v>2249</v>
      </c>
      <c r="D1773" s="99" t="s">
        <v>105</v>
      </c>
      <c r="E1773" s="99" t="s">
        <v>37</v>
      </c>
      <c r="F1773" s="100" t="s">
        <v>396</v>
      </c>
      <c r="G1773" s="101" t="s">
        <v>405</v>
      </c>
      <c r="H1773" s="100" t="s">
        <v>396</v>
      </c>
      <c r="I1773" s="100" t="s">
        <v>2320</v>
      </c>
      <c r="J1773" s="100" t="s">
        <v>660</v>
      </c>
      <c r="K1773" s="101" t="s">
        <v>252</v>
      </c>
      <c r="L1773" s="99"/>
      <c r="M1773" s="101" t="s">
        <v>200</v>
      </c>
      <c r="N1773" s="100" t="s">
        <v>2279</v>
      </c>
      <c r="O1773" s="100" t="s">
        <v>2975</v>
      </c>
      <c r="P1773" s="100" t="s">
        <v>515</v>
      </c>
      <c r="Q1773" s="99" t="s">
        <v>396</v>
      </c>
      <c r="R1773" s="101" t="s">
        <v>378</v>
      </c>
      <c r="S1773" s="100" t="s">
        <v>396</v>
      </c>
      <c r="T1773" s="101" t="s">
        <v>453</v>
      </c>
      <c r="U1773" s="100" t="s">
        <v>2976</v>
      </c>
      <c r="V1773" s="101" t="s">
        <v>14</v>
      </c>
      <c r="W1773" s="101" t="s">
        <v>388</v>
      </c>
      <c r="X1773" s="100" t="s">
        <v>2977</v>
      </c>
      <c r="Y1773" s="101" t="s">
        <v>2978</v>
      </c>
      <c r="Z1773" s="100">
        <v>2003</v>
      </c>
      <c r="AA1773" s="100" t="s">
        <v>2979</v>
      </c>
      <c r="AB1773" s="101" t="s">
        <v>3040</v>
      </c>
      <c r="AC1773" s="121" t="s">
        <v>2981</v>
      </c>
      <c r="AD1773" s="101" t="s">
        <v>182</v>
      </c>
    </row>
    <row r="1774" spans="1:30" s="36" customFormat="1" ht="52.5" customHeight="1">
      <c r="A1774" s="100">
        <v>2077</v>
      </c>
      <c r="B1774" s="101" t="s">
        <v>2248</v>
      </c>
      <c r="C1774" s="101" t="s">
        <v>2249</v>
      </c>
      <c r="D1774" s="99" t="s">
        <v>105</v>
      </c>
      <c r="E1774" s="99" t="s">
        <v>37</v>
      </c>
      <c r="F1774" s="100" t="s">
        <v>396</v>
      </c>
      <c r="G1774" s="101" t="s">
        <v>405</v>
      </c>
      <c r="H1774" s="100" t="s">
        <v>396</v>
      </c>
      <c r="I1774" s="100" t="s">
        <v>2320</v>
      </c>
      <c r="J1774" s="100" t="s">
        <v>660</v>
      </c>
      <c r="K1774" s="101" t="s">
        <v>252</v>
      </c>
      <c r="L1774" s="99"/>
      <c r="M1774" s="101" t="s">
        <v>354</v>
      </c>
      <c r="N1774" s="100" t="s">
        <v>2279</v>
      </c>
      <c r="O1774" s="100" t="s">
        <v>2975</v>
      </c>
      <c r="P1774" s="100" t="s">
        <v>515</v>
      </c>
      <c r="Q1774" s="99" t="s">
        <v>396</v>
      </c>
      <c r="R1774" s="101" t="s">
        <v>378</v>
      </c>
      <c r="S1774" s="100" t="s">
        <v>396</v>
      </c>
      <c r="T1774" s="101" t="s">
        <v>453</v>
      </c>
      <c r="U1774" s="100" t="s">
        <v>2976</v>
      </c>
      <c r="V1774" s="101" t="s">
        <v>14</v>
      </c>
      <c r="W1774" s="101" t="s">
        <v>388</v>
      </c>
      <c r="X1774" s="100" t="s">
        <v>2977</v>
      </c>
      <c r="Y1774" s="101" t="s">
        <v>2978</v>
      </c>
      <c r="Z1774" s="100">
        <v>2003</v>
      </c>
      <c r="AA1774" s="100" t="s">
        <v>2979</v>
      </c>
      <c r="AB1774" s="101" t="s">
        <v>3040</v>
      </c>
      <c r="AC1774" s="121" t="s">
        <v>2981</v>
      </c>
      <c r="AD1774" s="101" t="s">
        <v>182</v>
      </c>
    </row>
    <row r="1775" spans="1:30" s="36" customFormat="1" ht="47.25" customHeight="1">
      <c r="A1775" s="100">
        <v>2077</v>
      </c>
      <c r="B1775" s="101" t="s">
        <v>2248</v>
      </c>
      <c r="C1775" s="101" t="s">
        <v>2249</v>
      </c>
      <c r="D1775" s="99" t="s">
        <v>105</v>
      </c>
      <c r="E1775" s="99" t="s">
        <v>37</v>
      </c>
      <c r="F1775" s="100" t="s">
        <v>396</v>
      </c>
      <c r="G1775" s="101" t="s">
        <v>405</v>
      </c>
      <c r="H1775" s="100" t="s">
        <v>396</v>
      </c>
      <c r="I1775" s="100" t="s">
        <v>2320</v>
      </c>
      <c r="J1775" s="100" t="s">
        <v>660</v>
      </c>
      <c r="K1775" s="101" t="s">
        <v>252</v>
      </c>
      <c r="L1775" s="99"/>
      <c r="M1775" s="101" t="s">
        <v>199</v>
      </c>
      <c r="N1775" s="100" t="s">
        <v>2279</v>
      </c>
      <c r="O1775" s="100" t="s">
        <v>2975</v>
      </c>
      <c r="P1775" s="100" t="s">
        <v>515</v>
      </c>
      <c r="Q1775" s="99" t="s">
        <v>396</v>
      </c>
      <c r="R1775" s="101" t="s">
        <v>378</v>
      </c>
      <c r="S1775" s="100" t="s">
        <v>396</v>
      </c>
      <c r="T1775" s="101" t="s">
        <v>453</v>
      </c>
      <c r="U1775" s="100" t="s">
        <v>2976</v>
      </c>
      <c r="V1775" s="101" t="s">
        <v>14</v>
      </c>
      <c r="W1775" s="101" t="s">
        <v>388</v>
      </c>
      <c r="X1775" s="100" t="s">
        <v>2977</v>
      </c>
      <c r="Y1775" s="101" t="s">
        <v>2978</v>
      </c>
      <c r="Z1775" s="100">
        <v>2003</v>
      </c>
      <c r="AA1775" s="100" t="s">
        <v>2979</v>
      </c>
      <c r="AB1775" s="101" t="s">
        <v>3040</v>
      </c>
      <c r="AC1775" s="121" t="s">
        <v>2981</v>
      </c>
      <c r="AD1775" s="101" t="s">
        <v>182</v>
      </c>
    </row>
    <row r="1776" spans="1:30" s="36" customFormat="1" ht="43.5">
      <c r="A1776" s="100">
        <v>2077</v>
      </c>
      <c r="B1776" s="101" t="s">
        <v>2248</v>
      </c>
      <c r="C1776" s="101" t="s">
        <v>2249</v>
      </c>
      <c r="D1776" s="99" t="s">
        <v>105</v>
      </c>
      <c r="E1776" s="99" t="s">
        <v>37</v>
      </c>
      <c r="F1776" s="100" t="s">
        <v>396</v>
      </c>
      <c r="G1776" s="101" t="s">
        <v>405</v>
      </c>
      <c r="H1776" s="100" t="s">
        <v>396</v>
      </c>
      <c r="I1776" s="100" t="s">
        <v>2320</v>
      </c>
      <c r="J1776" s="100" t="s">
        <v>660</v>
      </c>
      <c r="K1776" s="101" t="s">
        <v>252</v>
      </c>
      <c r="L1776" s="99"/>
      <c r="M1776" s="101" t="s">
        <v>276</v>
      </c>
      <c r="N1776" s="100" t="s">
        <v>3041</v>
      </c>
      <c r="O1776" s="100" t="s">
        <v>2975</v>
      </c>
      <c r="P1776" s="100" t="s">
        <v>515</v>
      </c>
      <c r="Q1776" s="99" t="s">
        <v>396</v>
      </c>
      <c r="R1776" s="101" t="s">
        <v>378</v>
      </c>
      <c r="S1776" s="100" t="s">
        <v>396</v>
      </c>
      <c r="T1776" s="101" t="s">
        <v>453</v>
      </c>
      <c r="U1776" s="100" t="s">
        <v>2976</v>
      </c>
      <c r="V1776" s="101" t="s">
        <v>14</v>
      </c>
      <c r="W1776" s="101" t="s">
        <v>388</v>
      </c>
      <c r="X1776" s="100" t="s">
        <v>2977</v>
      </c>
      <c r="Y1776" s="101" t="s">
        <v>2978</v>
      </c>
      <c r="Z1776" s="100">
        <v>2003</v>
      </c>
      <c r="AA1776" s="100" t="s">
        <v>2979</v>
      </c>
      <c r="AB1776" s="101" t="s">
        <v>3042</v>
      </c>
      <c r="AC1776" s="121" t="s">
        <v>2981</v>
      </c>
      <c r="AD1776" s="101" t="s">
        <v>182</v>
      </c>
    </row>
    <row r="1777" spans="1:30" s="36" customFormat="1" ht="43.5">
      <c r="A1777" s="100">
        <v>2077</v>
      </c>
      <c r="B1777" s="101" t="s">
        <v>2248</v>
      </c>
      <c r="C1777" s="101" t="s">
        <v>2249</v>
      </c>
      <c r="D1777" s="99" t="s">
        <v>105</v>
      </c>
      <c r="E1777" s="99" t="s">
        <v>37</v>
      </c>
      <c r="F1777" s="100" t="s">
        <v>396</v>
      </c>
      <c r="G1777" s="101" t="s">
        <v>405</v>
      </c>
      <c r="H1777" s="100" t="s">
        <v>396</v>
      </c>
      <c r="I1777" s="100" t="s">
        <v>2320</v>
      </c>
      <c r="J1777" s="100" t="s">
        <v>660</v>
      </c>
      <c r="K1777" s="101" t="s">
        <v>252</v>
      </c>
      <c r="L1777" s="99"/>
      <c r="M1777" s="101" t="s">
        <v>343</v>
      </c>
      <c r="N1777" s="100" t="s">
        <v>2423</v>
      </c>
      <c r="O1777" s="100" t="s">
        <v>2975</v>
      </c>
      <c r="P1777" s="100" t="s">
        <v>515</v>
      </c>
      <c r="Q1777" s="99" t="s">
        <v>396</v>
      </c>
      <c r="R1777" s="101" t="s">
        <v>378</v>
      </c>
      <c r="S1777" s="100" t="s">
        <v>396</v>
      </c>
      <c r="T1777" s="101" t="s">
        <v>453</v>
      </c>
      <c r="U1777" s="100" t="s">
        <v>2976</v>
      </c>
      <c r="V1777" s="101" t="s">
        <v>14</v>
      </c>
      <c r="W1777" s="101" t="s">
        <v>388</v>
      </c>
      <c r="X1777" s="100" t="s">
        <v>2977</v>
      </c>
      <c r="Y1777" s="101" t="s">
        <v>2978</v>
      </c>
      <c r="Z1777" s="100">
        <v>2003</v>
      </c>
      <c r="AA1777" s="100" t="s">
        <v>2979</v>
      </c>
      <c r="AB1777" s="101" t="s">
        <v>3043</v>
      </c>
      <c r="AC1777" s="121" t="s">
        <v>2981</v>
      </c>
      <c r="AD1777" s="101" t="s">
        <v>182</v>
      </c>
    </row>
    <row r="1778" spans="1:30" s="36" customFormat="1" ht="43.5">
      <c r="A1778" s="100">
        <v>2077</v>
      </c>
      <c r="B1778" s="101" t="s">
        <v>2248</v>
      </c>
      <c r="C1778" s="101" t="s">
        <v>2249</v>
      </c>
      <c r="D1778" s="99" t="s">
        <v>105</v>
      </c>
      <c r="E1778" s="99" t="s">
        <v>37</v>
      </c>
      <c r="F1778" s="100" t="s">
        <v>396</v>
      </c>
      <c r="G1778" s="101" t="s">
        <v>405</v>
      </c>
      <c r="H1778" s="100" t="s">
        <v>396</v>
      </c>
      <c r="I1778" s="100" t="s">
        <v>2320</v>
      </c>
      <c r="J1778" s="100" t="s">
        <v>660</v>
      </c>
      <c r="K1778" s="101" t="s">
        <v>252</v>
      </c>
      <c r="L1778" s="99"/>
      <c r="M1778" s="101" t="s">
        <v>200</v>
      </c>
      <c r="N1778" s="100" t="s">
        <v>2759</v>
      </c>
      <c r="O1778" s="100" t="s">
        <v>2975</v>
      </c>
      <c r="P1778" s="100" t="s">
        <v>515</v>
      </c>
      <c r="Q1778" s="99" t="s">
        <v>396</v>
      </c>
      <c r="R1778" s="101" t="s">
        <v>378</v>
      </c>
      <c r="S1778" s="100" t="s">
        <v>396</v>
      </c>
      <c r="T1778" s="101" t="s">
        <v>453</v>
      </c>
      <c r="U1778" s="100" t="s">
        <v>2976</v>
      </c>
      <c r="V1778" s="101" t="s">
        <v>14</v>
      </c>
      <c r="W1778" s="101" t="s">
        <v>388</v>
      </c>
      <c r="X1778" s="100" t="s">
        <v>2977</v>
      </c>
      <c r="Y1778" s="101" t="s">
        <v>2978</v>
      </c>
      <c r="Z1778" s="100">
        <v>2003</v>
      </c>
      <c r="AA1778" s="100" t="s">
        <v>2979</v>
      </c>
      <c r="AB1778" s="101" t="s">
        <v>3044</v>
      </c>
      <c r="AC1778" s="121" t="s">
        <v>2981</v>
      </c>
      <c r="AD1778" s="101" t="s">
        <v>182</v>
      </c>
    </row>
    <row r="1779" spans="1:30" s="36" customFormat="1" ht="43.5">
      <c r="A1779" s="100">
        <v>2077</v>
      </c>
      <c r="B1779" s="101" t="s">
        <v>2248</v>
      </c>
      <c r="C1779" s="101" t="s">
        <v>2249</v>
      </c>
      <c r="D1779" s="103" t="s">
        <v>105</v>
      </c>
      <c r="E1779" s="103" t="s">
        <v>37</v>
      </c>
      <c r="F1779" s="119" t="s">
        <v>396</v>
      </c>
      <c r="G1779" s="104" t="s">
        <v>405</v>
      </c>
      <c r="H1779" s="119" t="s">
        <v>396</v>
      </c>
      <c r="I1779" s="119" t="s">
        <v>2320</v>
      </c>
      <c r="J1779" s="119" t="s">
        <v>660</v>
      </c>
      <c r="K1779" s="104" t="s">
        <v>252</v>
      </c>
      <c r="L1779" s="103" t="s">
        <v>148</v>
      </c>
      <c r="M1779" s="104"/>
      <c r="N1779" s="104" t="s">
        <v>3045</v>
      </c>
      <c r="O1779" s="119" t="s">
        <v>2975</v>
      </c>
      <c r="P1779" s="119" t="s">
        <v>515</v>
      </c>
      <c r="Q1779" s="103" t="s">
        <v>396</v>
      </c>
      <c r="R1779" s="104" t="s">
        <v>378</v>
      </c>
      <c r="S1779" s="119" t="s">
        <v>396</v>
      </c>
      <c r="T1779" s="104" t="s">
        <v>453</v>
      </c>
      <c r="U1779" s="119" t="s">
        <v>2976</v>
      </c>
      <c r="V1779" s="104" t="s">
        <v>14</v>
      </c>
      <c r="W1779" s="104" t="s">
        <v>388</v>
      </c>
      <c r="X1779" s="119" t="s">
        <v>2977</v>
      </c>
      <c r="Y1779" s="104" t="s">
        <v>2978</v>
      </c>
      <c r="Z1779" s="119">
        <v>2003</v>
      </c>
      <c r="AA1779" s="119" t="s">
        <v>2979</v>
      </c>
      <c r="AB1779" s="104" t="s">
        <v>3046</v>
      </c>
      <c r="AC1779" s="122" t="s">
        <v>2981</v>
      </c>
      <c r="AD1779" s="104" t="s">
        <v>182</v>
      </c>
    </row>
    <row r="1780" spans="1:30" s="100" customFormat="1" ht="43.5">
      <c r="A1780" s="100">
        <v>2077</v>
      </c>
      <c r="B1780" s="101" t="s">
        <v>2248</v>
      </c>
      <c r="C1780" s="101" t="s">
        <v>2249</v>
      </c>
      <c r="D1780" s="103" t="s">
        <v>105</v>
      </c>
      <c r="E1780" s="103" t="s">
        <v>37</v>
      </c>
      <c r="F1780" s="119" t="s">
        <v>396</v>
      </c>
      <c r="G1780" s="104" t="s">
        <v>405</v>
      </c>
      <c r="H1780" s="119" t="s">
        <v>396</v>
      </c>
      <c r="I1780" s="119" t="s">
        <v>2320</v>
      </c>
      <c r="J1780" s="119" t="s">
        <v>660</v>
      </c>
      <c r="K1780" s="104" t="s">
        <v>252</v>
      </c>
      <c r="L1780" s="103"/>
      <c r="M1780" s="104" t="s">
        <v>180</v>
      </c>
      <c r="N1780" s="100" t="s">
        <v>3047</v>
      </c>
      <c r="O1780" s="119" t="s">
        <v>2975</v>
      </c>
      <c r="P1780" s="119" t="s">
        <v>515</v>
      </c>
      <c r="Q1780" s="103" t="s">
        <v>396</v>
      </c>
      <c r="R1780" s="104" t="s">
        <v>378</v>
      </c>
      <c r="S1780" s="119" t="s">
        <v>396</v>
      </c>
      <c r="T1780" s="104" t="s">
        <v>453</v>
      </c>
      <c r="U1780" s="119" t="s">
        <v>2976</v>
      </c>
      <c r="V1780" s="104" t="s">
        <v>14</v>
      </c>
      <c r="W1780" s="104" t="s">
        <v>388</v>
      </c>
      <c r="X1780" s="119" t="s">
        <v>2977</v>
      </c>
      <c r="Y1780" s="104" t="s">
        <v>2978</v>
      </c>
      <c r="Z1780" s="119">
        <v>2003</v>
      </c>
      <c r="AA1780" s="119" t="s">
        <v>2979</v>
      </c>
      <c r="AB1780" s="104" t="s">
        <v>3048</v>
      </c>
      <c r="AC1780" s="122" t="s">
        <v>2981</v>
      </c>
      <c r="AD1780" s="104" t="s">
        <v>182</v>
      </c>
    </row>
    <row r="1781" spans="1:30" s="100" customFormat="1" ht="43.5">
      <c r="A1781" s="100">
        <v>2077</v>
      </c>
      <c r="B1781" s="101" t="s">
        <v>2248</v>
      </c>
      <c r="C1781" s="101" t="s">
        <v>2249</v>
      </c>
      <c r="D1781" s="103" t="s">
        <v>105</v>
      </c>
      <c r="E1781" s="103" t="s">
        <v>37</v>
      </c>
      <c r="F1781" s="119" t="s">
        <v>396</v>
      </c>
      <c r="G1781" s="104" t="s">
        <v>405</v>
      </c>
      <c r="H1781" s="119" t="s">
        <v>396</v>
      </c>
      <c r="I1781" s="119" t="s">
        <v>2320</v>
      </c>
      <c r="J1781" s="119" t="s">
        <v>660</v>
      </c>
      <c r="K1781" s="104" t="s">
        <v>252</v>
      </c>
      <c r="L1781" s="103"/>
      <c r="M1781" s="104" t="s">
        <v>179</v>
      </c>
      <c r="N1781" s="100" t="s">
        <v>3049</v>
      </c>
      <c r="O1781" s="119" t="s">
        <v>2975</v>
      </c>
      <c r="P1781" s="119" t="s">
        <v>515</v>
      </c>
      <c r="Q1781" s="103" t="s">
        <v>396</v>
      </c>
      <c r="R1781" s="104" t="s">
        <v>378</v>
      </c>
      <c r="S1781" s="119" t="s">
        <v>396</v>
      </c>
      <c r="T1781" s="104" t="s">
        <v>453</v>
      </c>
      <c r="U1781" s="119" t="s">
        <v>2976</v>
      </c>
      <c r="V1781" s="104" t="s">
        <v>14</v>
      </c>
      <c r="W1781" s="104" t="s">
        <v>388</v>
      </c>
      <c r="X1781" s="119" t="s">
        <v>2977</v>
      </c>
      <c r="Y1781" s="104" t="s">
        <v>2978</v>
      </c>
      <c r="Z1781" s="119">
        <v>2003</v>
      </c>
      <c r="AA1781" s="119" t="s">
        <v>2979</v>
      </c>
      <c r="AB1781" s="104" t="s">
        <v>3050</v>
      </c>
      <c r="AC1781" s="122" t="s">
        <v>2981</v>
      </c>
      <c r="AD1781" s="104" t="s">
        <v>182</v>
      </c>
    </row>
    <row r="1782" spans="1:30" s="100" customFormat="1" ht="43.5">
      <c r="A1782" s="100">
        <v>2077</v>
      </c>
      <c r="B1782" s="101" t="s">
        <v>2248</v>
      </c>
      <c r="C1782" s="101" t="s">
        <v>2249</v>
      </c>
      <c r="D1782" s="99" t="s">
        <v>93</v>
      </c>
      <c r="E1782" s="99" t="str">
        <f>IF(D1782&gt;0,VLOOKUP(D1782,[4]lists!$C$6:$D$101,2,FALSE),"")</f>
        <v>Cucumber</v>
      </c>
      <c r="F1782" s="119" t="s">
        <v>396</v>
      </c>
      <c r="G1782" s="104" t="s">
        <v>405</v>
      </c>
      <c r="H1782" s="119" t="s">
        <v>396</v>
      </c>
      <c r="I1782" s="119" t="s">
        <v>2320</v>
      </c>
      <c r="J1782" s="119" t="s">
        <v>660</v>
      </c>
      <c r="K1782" s="104" t="s">
        <v>252</v>
      </c>
      <c r="L1782" s="99"/>
      <c r="M1782" s="101" t="s">
        <v>279</v>
      </c>
      <c r="N1782" s="100" t="s">
        <v>3051</v>
      </c>
      <c r="O1782" s="119" t="s">
        <v>2975</v>
      </c>
      <c r="P1782" s="119" t="s">
        <v>515</v>
      </c>
      <c r="Q1782" s="103" t="s">
        <v>396</v>
      </c>
      <c r="R1782" s="104" t="s">
        <v>378</v>
      </c>
      <c r="S1782" s="119" t="s">
        <v>396</v>
      </c>
      <c r="T1782" s="104" t="s">
        <v>453</v>
      </c>
      <c r="U1782" s="119" t="s">
        <v>2976</v>
      </c>
      <c r="V1782" s="104" t="s">
        <v>14</v>
      </c>
      <c r="W1782" s="104" t="s">
        <v>388</v>
      </c>
      <c r="X1782" s="119" t="s">
        <v>2977</v>
      </c>
      <c r="Y1782" s="104" t="s">
        <v>2978</v>
      </c>
      <c r="Z1782" s="119">
        <v>2003</v>
      </c>
      <c r="AA1782" s="119" t="s">
        <v>2979</v>
      </c>
      <c r="AB1782" s="104" t="s">
        <v>3052</v>
      </c>
      <c r="AC1782" s="122" t="s">
        <v>2981</v>
      </c>
      <c r="AD1782" s="104" t="s">
        <v>182</v>
      </c>
    </row>
    <row r="1783" spans="1:30" s="100" customFormat="1" ht="43.5">
      <c r="A1783" s="100">
        <v>2077</v>
      </c>
      <c r="B1783" s="101" t="s">
        <v>2248</v>
      </c>
      <c r="C1783" s="101" t="s">
        <v>2249</v>
      </c>
      <c r="D1783" s="99" t="s">
        <v>98</v>
      </c>
      <c r="E1783" s="99" t="str">
        <f>IF(D1783&gt;0,VLOOKUP(D1783,[4]lists!$C$6:$D$101,2,FALSE),"")</f>
        <v>Melon</v>
      </c>
      <c r="F1783" s="119" t="s">
        <v>396</v>
      </c>
      <c r="G1783" s="104" t="s">
        <v>405</v>
      </c>
      <c r="H1783" s="119" t="s">
        <v>396</v>
      </c>
      <c r="I1783" s="119" t="s">
        <v>2320</v>
      </c>
      <c r="J1783" s="119" t="s">
        <v>660</v>
      </c>
      <c r="K1783" s="104" t="s">
        <v>252</v>
      </c>
      <c r="L1783" s="99"/>
      <c r="M1783" s="101" t="s">
        <v>279</v>
      </c>
      <c r="N1783" s="100" t="s">
        <v>3051</v>
      </c>
      <c r="O1783" s="119" t="s">
        <v>2975</v>
      </c>
      <c r="P1783" s="119" t="s">
        <v>515</v>
      </c>
      <c r="Q1783" s="103" t="s">
        <v>396</v>
      </c>
      <c r="R1783" s="104" t="s">
        <v>378</v>
      </c>
      <c r="S1783" s="119" t="s">
        <v>396</v>
      </c>
      <c r="T1783" s="104" t="s">
        <v>453</v>
      </c>
      <c r="U1783" s="119" t="s">
        <v>2976</v>
      </c>
      <c r="V1783" s="104" t="s">
        <v>14</v>
      </c>
      <c r="W1783" s="104" t="s">
        <v>388</v>
      </c>
      <c r="X1783" s="119" t="s">
        <v>2977</v>
      </c>
      <c r="Y1783" s="104" t="s">
        <v>2978</v>
      </c>
      <c r="Z1783" s="119">
        <v>2003</v>
      </c>
      <c r="AA1783" s="119" t="s">
        <v>2979</v>
      </c>
      <c r="AB1783" s="104" t="s">
        <v>3052</v>
      </c>
      <c r="AC1783" s="122" t="s">
        <v>2981</v>
      </c>
      <c r="AD1783" s="104" t="s">
        <v>182</v>
      </c>
    </row>
    <row r="1784" spans="1:30" s="100" customFormat="1" ht="43.5">
      <c r="A1784" s="100">
        <v>2077</v>
      </c>
      <c r="B1784" s="101" t="s">
        <v>2248</v>
      </c>
      <c r="C1784" s="101" t="s">
        <v>2249</v>
      </c>
      <c r="D1784" s="99" t="s">
        <v>106</v>
      </c>
      <c r="E1784" s="99" t="str">
        <f>IF(D1784&gt;0,VLOOKUP(D1784,[4]lists!$C$6:$D$101,2,FALSE),"")</f>
        <v>Pumpkin/Squash</v>
      </c>
      <c r="F1784" s="119" t="s">
        <v>396</v>
      </c>
      <c r="G1784" s="104" t="s">
        <v>405</v>
      </c>
      <c r="H1784" s="119" t="s">
        <v>396</v>
      </c>
      <c r="I1784" s="119" t="s">
        <v>2320</v>
      </c>
      <c r="J1784" s="119" t="s">
        <v>660</v>
      </c>
      <c r="K1784" s="104" t="s">
        <v>252</v>
      </c>
      <c r="L1784" s="99"/>
      <c r="M1784" s="101" t="s">
        <v>279</v>
      </c>
      <c r="N1784" s="100" t="s">
        <v>3051</v>
      </c>
      <c r="O1784" s="119" t="s">
        <v>2975</v>
      </c>
      <c r="P1784" s="119" t="s">
        <v>515</v>
      </c>
      <c r="Q1784" s="103" t="s">
        <v>396</v>
      </c>
      <c r="R1784" s="104" t="s">
        <v>378</v>
      </c>
      <c r="S1784" s="119" t="s">
        <v>396</v>
      </c>
      <c r="T1784" s="104" t="s">
        <v>453</v>
      </c>
      <c r="U1784" s="119" t="s">
        <v>2976</v>
      </c>
      <c r="V1784" s="104" t="s">
        <v>14</v>
      </c>
      <c r="W1784" s="104" t="s">
        <v>388</v>
      </c>
      <c r="X1784" s="119" t="s">
        <v>2977</v>
      </c>
      <c r="Y1784" s="104" t="s">
        <v>2978</v>
      </c>
      <c r="Z1784" s="119">
        <v>2003</v>
      </c>
      <c r="AA1784" s="119" t="s">
        <v>2979</v>
      </c>
      <c r="AB1784" s="104" t="s">
        <v>3052</v>
      </c>
      <c r="AC1784" s="122" t="s">
        <v>2981</v>
      </c>
      <c r="AD1784" s="104" t="s">
        <v>182</v>
      </c>
    </row>
    <row r="1785" spans="1:30" s="100" customFormat="1" ht="43.5">
      <c r="A1785" s="100">
        <v>2077</v>
      </c>
      <c r="B1785" s="101" t="s">
        <v>2248</v>
      </c>
      <c r="C1785" s="101" t="s">
        <v>2249</v>
      </c>
      <c r="D1785" s="99" t="s">
        <v>93</v>
      </c>
      <c r="E1785" s="99" t="str">
        <f>IF(D1785&gt;0,VLOOKUP(D1785,[4]lists!$C$6:$D$101,2,FALSE),"")</f>
        <v>Cucumber</v>
      </c>
      <c r="F1785" s="119" t="s">
        <v>396</v>
      </c>
      <c r="G1785" s="104" t="s">
        <v>405</v>
      </c>
      <c r="H1785" s="119" t="s">
        <v>396</v>
      </c>
      <c r="I1785" s="119" t="s">
        <v>2320</v>
      </c>
      <c r="J1785" s="119" t="s">
        <v>660</v>
      </c>
      <c r="K1785" s="104" t="s">
        <v>252</v>
      </c>
      <c r="L1785" s="99"/>
      <c r="M1785" s="101" t="s">
        <v>354</v>
      </c>
      <c r="N1785" s="100" t="s">
        <v>2279</v>
      </c>
      <c r="O1785" s="119" t="s">
        <v>2975</v>
      </c>
      <c r="P1785" s="119" t="s">
        <v>515</v>
      </c>
      <c r="Q1785" s="103" t="s">
        <v>396</v>
      </c>
      <c r="R1785" s="104" t="s">
        <v>378</v>
      </c>
      <c r="S1785" s="119" t="s">
        <v>396</v>
      </c>
      <c r="T1785" s="104" t="s">
        <v>453</v>
      </c>
      <c r="U1785" s="119" t="s">
        <v>2976</v>
      </c>
      <c r="V1785" s="104" t="s">
        <v>14</v>
      </c>
      <c r="W1785" s="104" t="s">
        <v>388</v>
      </c>
      <c r="X1785" s="119" t="s">
        <v>2977</v>
      </c>
      <c r="Y1785" s="104" t="s">
        <v>2978</v>
      </c>
      <c r="Z1785" s="119">
        <v>2003</v>
      </c>
      <c r="AA1785" s="119" t="s">
        <v>2979</v>
      </c>
      <c r="AB1785" s="104" t="s">
        <v>3053</v>
      </c>
      <c r="AC1785" s="122" t="s">
        <v>2981</v>
      </c>
      <c r="AD1785" s="104" t="s">
        <v>182</v>
      </c>
    </row>
    <row r="1786" spans="1:30" s="100" customFormat="1" ht="43.5">
      <c r="A1786" s="100">
        <v>2077</v>
      </c>
      <c r="B1786" s="101" t="s">
        <v>2248</v>
      </c>
      <c r="C1786" s="101" t="s">
        <v>2249</v>
      </c>
      <c r="D1786" s="99" t="s">
        <v>98</v>
      </c>
      <c r="E1786" s="99" t="str">
        <f>IF(D1786&gt;0,VLOOKUP(D1786,[4]lists!$C$6:$D$101,2,FALSE),"")</f>
        <v>Melon</v>
      </c>
      <c r="F1786" s="119" t="s">
        <v>396</v>
      </c>
      <c r="G1786" s="104" t="s">
        <v>405</v>
      </c>
      <c r="H1786" s="119" t="s">
        <v>396</v>
      </c>
      <c r="I1786" s="119" t="s">
        <v>2320</v>
      </c>
      <c r="J1786" s="119" t="s">
        <v>660</v>
      </c>
      <c r="K1786" s="104" t="s">
        <v>252</v>
      </c>
      <c r="L1786" s="99"/>
      <c r="M1786" s="101" t="s">
        <v>354</v>
      </c>
      <c r="N1786" s="100" t="s">
        <v>2279</v>
      </c>
      <c r="O1786" s="119" t="s">
        <v>2975</v>
      </c>
      <c r="P1786" s="119" t="s">
        <v>515</v>
      </c>
      <c r="Q1786" s="103" t="s">
        <v>396</v>
      </c>
      <c r="R1786" s="104" t="s">
        <v>378</v>
      </c>
      <c r="S1786" s="119" t="s">
        <v>396</v>
      </c>
      <c r="T1786" s="104" t="s">
        <v>453</v>
      </c>
      <c r="U1786" s="119" t="s">
        <v>2976</v>
      </c>
      <c r="V1786" s="104" t="s">
        <v>14</v>
      </c>
      <c r="W1786" s="104" t="s">
        <v>388</v>
      </c>
      <c r="X1786" s="119" t="s">
        <v>2977</v>
      </c>
      <c r="Y1786" s="104" t="s">
        <v>2978</v>
      </c>
      <c r="Z1786" s="119">
        <v>2003</v>
      </c>
      <c r="AA1786" s="119" t="s">
        <v>2979</v>
      </c>
      <c r="AB1786" s="104" t="s">
        <v>3053</v>
      </c>
      <c r="AC1786" s="122" t="s">
        <v>2981</v>
      </c>
      <c r="AD1786" s="104" t="s">
        <v>182</v>
      </c>
    </row>
    <row r="1787" spans="1:30" s="100" customFormat="1" ht="43.5">
      <c r="A1787" s="100">
        <v>2077</v>
      </c>
      <c r="B1787" s="101" t="s">
        <v>2248</v>
      </c>
      <c r="C1787" s="101" t="s">
        <v>2249</v>
      </c>
      <c r="D1787" s="99" t="s">
        <v>106</v>
      </c>
      <c r="E1787" s="99" t="str">
        <f>IF(D1787&gt;0,VLOOKUP(D1787,[4]lists!$C$6:$D$101,2,FALSE),"")</f>
        <v>Pumpkin/Squash</v>
      </c>
      <c r="F1787" s="119" t="s">
        <v>396</v>
      </c>
      <c r="G1787" s="104" t="s">
        <v>405</v>
      </c>
      <c r="H1787" s="119" t="s">
        <v>396</v>
      </c>
      <c r="I1787" s="119" t="s">
        <v>2320</v>
      </c>
      <c r="J1787" s="119" t="s">
        <v>660</v>
      </c>
      <c r="K1787" s="104" t="s">
        <v>252</v>
      </c>
      <c r="L1787" s="99"/>
      <c r="M1787" s="101" t="s">
        <v>354</v>
      </c>
      <c r="N1787" s="100" t="s">
        <v>2279</v>
      </c>
      <c r="O1787" s="119" t="s">
        <v>2975</v>
      </c>
      <c r="P1787" s="119" t="s">
        <v>515</v>
      </c>
      <c r="Q1787" s="103" t="s">
        <v>396</v>
      </c>
      <c r="R1787" s="104" t="s">
        <v>378</v>
      </c>
      <c r="S1787" s="119" t="s">
        <v>396</v>
      </c>
      <c r="T1787" s="104" t="s">
        <v>453</v>
      </c>
      <c r="U1787" s="119" t="s">
        <v>2976</v>
      </c>
      <c r="V1787" s="104" t="s">
        <v>14</v>
      </c>
      <c r="W1787" s="104" t="s">
        <v>388</v>
      </c>
      <c r="X1787" s="119" t="s">
        <v>2977</v>
      </c>
      <c r="Y1787" s="104" t="s">
        <v>2978</v>
      </c>
      <c r="Z1787" s="119">
        <v>2003</v>
      </c>
      <c r="AA1787" s="119" t="s">
        <v>2979</v>
      </c>
      <c r="AB1787" s="104" t="s">
        <v>3053</v>
      </c>
      <c r="AC1787" s="122" t="s">
        <v>2981</v>
      </c>
      <c r="AD1787" s="104" t="s">
        <v>182</v>
      </c>
    </row>
    <row r="1788" spans="1:30" s="100" customFormat="1" ht="43.5">
      <c r="A1788" s="100">
        <v>2077</v>
      </c>
      <c r="B1788" s="101" t="s">
        <v>2248</v>
      </c>
      <c r="C1788" s="101" t="s">
        <v>2249</v>
      </c>
      <c r="D1788" s="99" t="s">
        <v>93</v>
      </c>
      <c r="E1788" s="99" t="str">
        <f>IF(D1788&gt;0,VLOOKUP(D1788,[4]lists!$C$6:$D$101,2,FALSE),"")</f>
        <v>Cucumber</v>
      </c>
      <c r="F1788" s="119" t="s">
        <v>396</v>
      </c>
      <c r="G1788" s="104" t="s">
        <v>405</v>
      </c>
      <c r="H1788" s="119" t="s">
        <v>396</v>
      </c>
      <c r="I1788" s="119" t="s">
        <v>2320</v>
      </c>
      <c r="J1788" s="119" t="s">
        <v>660</v>
      </c>
      <c r="K1788" s="104" t="s">
        <v>252</v>
      </c>
      <c r="L1788" s="99"/>
      <c r="M1788" s="101" t="s">
        <v>199</v>
      </c>
      <c r="N1788" s="100" t="s">
        <v>2279</v>
      </c>
      <c r="O1788" s="119" t="s">
        <v>2975</v>
      </c>
      <c r="P1788" s="119" t="s">
        <v>515</v>
      </c>
      <c r="Q1788" s="103" t="s">
        <v>396</v>
      </c>
      <c r="R1788" s="104" t="s">
        <v>378</v>
      </c>
      <c r="S1788" s="119" t="s">
        <v>396</v>
      </c>
      <c r="T1788" s="104" t="s">
        <v>453</v>
      </c>
      <c r="U1788" s="119" t="s">
        <v>2976</v>
      </c>
      <c r="V1788" s="104" t="s">
        <v>14</v>
      </c>
      <c r="W1788" s="104" t="s">
        <v>388</v>
      </c>
      <c r="X1788" s="119" t="s">
        <v>2977</v>
      </c>
      <c r="Y1788" s="104" t="s">
        <v>2978</v>
      </c>
      <c r="Z1788" s="119">
        <v>2003</v>
      </c>
      <c r="AA1788" s="119" t="s">
        <v>2979</v>
      </c>
      <c r="AB1788" s="104" t="s">
        <v>3053</v>
      </c>
      <c r="AC1788" s="122" t="s">
        <v>2981</v>
      </c>
      <c r="AD1788" s="104" t="s">
        <v>182</v>
      </c>
    </row>
    <row r="1789" spans="1:30" s="100" customFormat="1" ht="43.5">
      <c r="A1789" s="100">
        <v>2077</v>
      </c>
      <c r="B1789" s="101" t="s">
        <v>2248</v>
      </c>
      <c r="C1789" s="101" t="s">
        <v>2249</v>
      </c>
      <c r="D1789" s="99" t="s">
        <v>98</v>
      </c>
      <c r="E1789" s="99" t="str">
        <f>IF(D1789&gt;0,VLOOKUP(D1789,[4]lists!$C$6:$D$101,2,FALSE),"")</f>
        <v>Melon</v>
      </c>
      <c r="F1789" s="119" t="s">
        <v>396</v>
      </c>
      <c r="G1789" s="104" t="s">
        <v>405</v>
      </c>
      <c r="H1789" s="119" t="s">
        <v>396</v>
      </c>
      <c r="I1789" s="119" t="s">
        <v>2320</v>
      </c>
      <c r="J1789" s="119" t="s">
        <v>660</v>
      </c>
      <c r="K1789" s="104" t="s">
        <v>252</v>
      </c>
      <c r="L1789" s="99"/>
      <c r="M1789" s="101" t="s">
        <v>199</v>
      </c>
      <c r="N1789" s="100" t="s">
        <v>2279</v>
      </c>
      <c r="O1789" s="119" t="s">
        <v>2975</v>
      </c>
      <c r="P1789" s="119" t="s">
        <v>515</v>
      </c>
      <c r="Q1789" s="103" t="s">
        <v>396</v>
      </c>
      <c r="R1789" s="104" t="s">
        <v>378</v>
      </c>
      <c r="S1789" s="119" t="s">
        <v>396</v>
      </c>
      <c r="T1789" s="104" t="s">
        <v>453</v>
      </c>
      <c r="U1789" s="119" t="s">
        <v>2976</v>
      </c>
      <c r="V1789" s="104" t="s">
        <v>14</v>
      </c>
      <c r="W1789" s="104" t="s">
        <v>388</v>
      </c>
      <c r="X1789" s="119" t="s">
        <v>2977</v>
      </c>
      <c r="Y1789" s="104" t="s">
        <v>2978</v>
      </c>
      <c r="Z1789" s="119">
        <v>2003</v>
      </c>
      <c r="AA1789" s="119" t="s">
        <v>2979</v>
      </c>
      <c r="AB1789" s="104" t="s">
        <v>3053</v>
      </c>
      <c r="AC1789" s="122" t="s">
        <v>2981</v>
      </c>
      <c r="AD1789" s="104" t="s">
        <v>182</v>
      </c>
    </row>
    <row r="1790" spans="1:30" s="100" customFormat="1" ht="43.5">
      <c r="A1790" s="100">
        <v>2077</v>
      </c>
      <c r="B1790" s="101" t="s">
        <v>2248</v>
      </c>
      <c r="C1790" s="101" t="s">
        <v>2249</v>
      </c>
      <c r="D1790" s="99" t="s">
        <v>106</v>
      </c>
      <c r="E1790" s="99" t="str">
        <f>IF(D1790&gt;0,VLOOKUP(D1790,[4]lists!$C$6:$D$101,2,FALSE),"")</f>
        <v>Pumpkin/Squash</v>
      </c>
      <c r="F1790" s="119" t="s">
        <v>396</v>
      </c>
      <c r="G1790" s="104" t="s">
        <v>405</v>
      </c>
      <c r="H1790" s="119" t="s">
        <v>396</v>
      </c>
      <c r="I1790" s="119" t="s">
        <v>2320</v>
      </c>
      <c r="J1790" s="119" t="s">
        <v>660</v>
      </c>
      <c r="K1790" s="104" t="s">
        <v>252</v>
      </c>
      <c r="L1790" s="99"/>
      <c r="M1790" s="101" t="s">
        <v>199</v>
      </c>
      <c r="N1790" s="100" t="s">
        <v>2279</v>
      </c>
      <c r="O1790" s="119" t="s">
        <v>2975</v>
      </c>
      <c r="P1790" s="119" t="s">
        <v>515</v>
      </c>
      <c r="Q1790" s="103" t="s">
        <v>396</v>
      </c>
      <c r="R1790" s="104" t="s">
        <v>378</v>
      </c>
      <c r="S1790" s="119" t="s">
        <v>396</v>
      </c>
      <c r="T1790" s="104" t="s">
        <v>453</v>
      </c>
      <c r="U1790" s="119" t="s">
        <v>2976</v>
      </c>
      <c r="V1790" s="104" t="s">
        <v>14</v>
      </c>
      <c r="W1790" s="104" t="s">
        <v>388</v>
      </c>
      <c r="X1790" s="119" t="s">
        <v>2977</v>
      </c>
      <c r="Y1790" s="104" t="s">
        <v>2978</v>
      </c>
      <c r="Z1790" s="119">
        <v>2003</v>
      </c>
      <c r="AA1790" s="119" t="s">
        <v>2979</v>
      </c>
      <c r="AB1790" s="104" t="s">
        <v>3053</v>
      </c>
      <c r="AC1790" s="122" t="s">
        <v>2981</v>
      </c>
      <c r="AD1790" s="104" t="s">
        <v>182</v>
      </c>
    </row>
    <row r="1791" spans="1:30" s="100" customFormat="1" ht="48" customHeight="1">
      <c r="A1791" s="100">
        <v>2077</v>
      </c>
      <c r="B1791" s="101" t="s">
        <v>2248</v>
      </c>
      <c r="C1791" s="101" t="s">
        <v>2249</v>
      </c>
      <c r="D1791" s="99" t="s">
        <v>93</v>
      </c>
      <c r="E1791" s="99" t="str">
        <f>IF(D1791&gt;0,VLOOKUP(D1791,[4]lists!$C$6:$D$101,2,FALSE),"")</f>
        <v>Cucumber</v>
      </c>
      <c r="F1791" s="119" t="s">
        <v>396</v>
      </c>
      <c r="G1791" s="104" t="s">
        <v>405</v>
      </c>
      <c r="H1791" s="119" t="s">
        <v>396</v>
      </c>
      <c r="I1791" s="119" t="s">
        <v>2320</v>
      </c>
      <c r="J1791" s="119" t="s">
        <v>660</v>
      </c>
      <c r="K1791" s="104" t="s">
        <v>252</v>
      </c>
      <c r="L1791" s="99"/>
      <c r="M1791" s="101" t="s">
        <v>339</v>
      </c>
      <c r="N1791" s="100" t="s">
        <v>2423</v>
      </c>
      <c r="O1791" s="119" t="s">
        <v>2975</v>
      </c>
      <c r="P1791" s="119" t="s">
        <v>515</v>
      </c>
      <c r="Q1791" s="103" t="s">
        <v>396</v>
      </c>
      <c r="R1791" s="104" t="s">
        <v>378</v>
      </c>
      <c r="S1791" s="119" t="s">
        <v>396</v>
      </c>
      <c r="T1791" s="104" t="s">
        <v>453</v>
      </c>
      <c r="U1791" s="119" t="s">
        <v>2976</v>
      </c>
      <c r="V1791" s="104" t="s">
        <v>14</v>
      </c>
      <c r="W1791" s="104" t="s">
        <v>388</v>
      </c>
      <c r="X1791" s="119" t="s">
        <v>2977</v>
      </c>
      <c r="Y1791" s="104" t="s">
        <v>2978</v>
      </c>
      <c r="Z1791" s="119">
        <v>2003</v>
      </c>
      <c r="AA1791" s="119" t="s">
        <v>2979</v>
      </c>
      <c r="AB1791" s="104" t="s">
        <v>3054</v>
      </c>
      <c r="AC1791" s="122" t="s">
        <v>2981</v>
      </c>
      <c r="AD1791" s="104" t="s">
        <v>182</v>
      </c>
    </row>
    <row r="1792" spans="1:30" s="100" customFormat="1" ht="50.25" customHeight="1">
      <c r="A1792" s="100">
        <v>2077</v>
      </c>
      <c r="B1792" s="101" t="s">
        <v>2248</v>
      </c>
      <c r="C1792" s="101" t="s">
        <v>2249</v>
      </c>
      <c r="D1792" s="99" t="s">
        <v>98</v>
      </c>
      <c r="E1792" s="99" t="str">
        <f>IF(D1792&gt;0,VLOOKUP(D1792,[4]lists!$C$6:$D$101,2,FALSE),"")</f>
        <v>Melon</v>
      </c>
      <c r="F1792" s="119" t="s">
        <v>396</v>
      </c>
      <c r="G1792" s="104" t="s">
        <v>405</v>
      </c>
      <c r="H1792" s="119" t="s">
        <v>396</v>
      </c>
      <c r="I1792" s="119" t="s">
        <v>2320</v>
      </c>
      <c r="J1792" s="119" t="s">
        <v>660</v>
      </c>
      <c r="K1792" s="104" t="s">
        <v>252</v>
      </c>
      <c r="L1792" s="99"/>
      <c r="M1792" s="101" t="s">
        <v>344</v>
      </c>
      <c r="N1792" s="100" t="s">
        <v>2423</v>
      </c>
      <c r="O1792" s="119" t="s">
        <v>2975</v>
      </c>
      <c r="P1792" s="119" t="s">
        <v>515</v>
      </c>
      <c r="Q1792" s="103" t="s">
        <v>396</v>
      </c>
      <c r="R1792" s="104" t="s">
        <v>378</v>
      </c>
      <c r="S1792" s="119" t="s">
        <v>396</v>
      </c>
      <c r="T1792" s="104" t="s">
        <v>453</v>
      </c>
      <c r="U1792" s="119" t="s">
        <v>2976</v>
      </c>
      <c r="V1792" s="104" t="s">
        <v>14</v>
      </c>
      <c r="W1792" s="104" t="s">
        <v>388</v>
      </c>
      <c r="X1792" s="119" t="s">
        <v>2977</v>
      </c>
      <c r="Y1792" s="104" t="s">
        <v>2978</v>
      </c>
      <c r="Z1792" s="119">
        <v>2003</v>
      </c>
      <c r="AA1792" s="119" t="s">
        <v>2979</v>
      </c>
      <c r="AB1792" s="104" t="s">
        <v>3054</v>
      </c>
      <c r="AC1792" s="122" t="s">
        <v>2981</v>
      </c>
      <c r="AD1792" s="104" t="s">
        <v>182</v>
      </c>
    </row>
    <row r="1793" spans="1:30" s="100" customFormat="1" ht="46.5" customHeight="1">
      <c r="A1793" s="100">
        <v>2077</v>
      </c>
      <c r="B1793" s="101" t="s">
        <v>2248</v>
      </c>
      <c r="C1793" s="101" t="s">
        <v>2249</v>
      </c>
      <c r="D1793" s="99" t="s">
        <v>98</v>
      </c>
      <c r="E1793" s="99" t="s">
        <v>30</v>
      </c>
      <c r="F1793" s="119" t="s">
        <v>396</v>
      </c>
      <c r="G1793" s="104" t="s">
        <v>405</v>
      </c>
      <c r="H1793" s="119" t="s">
        <v>396</v>
      </c>
      <c r="I1793" s="119" t="s">
        <v>2320</v>
      </c>
      <c r="J1793" s="119" t="s">
        <v>660</v>
      </c>
      <c r="K1793" s="104" t="s">
        <v>252</v>
      </c>
      <c r="L1793" s="99"/>
      <c r="M1793" s="101" t="s">
        <v>345</v>
      </c>
      <c r="N1793" s="100" t="s">
        <v>2423</v>
      </c>
      <c r="O1793" s="119" t="s">
        <v>2975</v>
      </c>
      <c r="P1793" s="119" t="s">
        <v>515</v>
      </c>
      <c r="Q1793" s="103" t="s">
        <v>396</v>
      </c>
      <c r="R1793" s="104" t="s">
        <v>378</v>
      </c>
      <c r="S1793" s="119" t="s">
        <v>396</v>
      </c>
      <c r="T1793" s="104" t="s">
        <v>453</v>
      </c>
      <c r="U1793" s="119" t="s">
        <v>2976</v>
      </c>
      <c r="V1793" s="104" t="s">
        <v>14</v>
      </c>
      <c r="W1793" s="104" t="s">
        <v>388</v>
      </c>
      <c r="X1793" s="119" t="s">
        <v>2977</v>
      </c>
      <c r="Y1793" s="104" t="s">
        <v>2978</v>
      </c>
      <c r="Z1793" s="119">
        <v>2003</v>
      </c>
      <c r="AA1793" s="119" t="s">
        <v>2979</v>
      </c>
      <c r="AB1793" s="104" t="s">
        <v>3054</v>
      </c>
      <c r="AC1793" s="122" t="s">
        <v>2981</v>
      </c>
      <c r="AD1793" s="104" t="s">
        <v>182</v>
      </c>
    </row>
    <row r="1794" spans="1:30" s="100" customFormat="1" ht="43.5">
      <c r="A1794" s="100">
        <v>2077</v>
      </c>
      <c r="B1794" s="101" t="s">
        <v>2248</v>
      </c>
      <c r="C1794" s="101" t="s">
        <v>2249</v>
      </c>
      <c r="D1794" s="99" t="s">
        <v>98</v>
      </c>
      <c r="E1794" s="99" t="str">
        <f>IF(D1794&gt;0,VLOOKUP(D1794,[4]lists!$C$6:$D$101,2,FALSE),"")</f>
        <v>Melon</v>
      </c>
      <c r="F1794" s="119" t="s">
        <v>396</v>
      </c>
      <c r="G1794" s="104" t="s">
        <v>405</v>
      </c>
      <c r="H1794" s="119" t="s">
        <v>396</v>
      </c>
      <c r="I1794" s="119" t="s">
        <v>2320</v>
      </c>
      <c r="J1794" s="119" t="s">
        <v>660</v>
      </c>
      <c r="K1794" s="104" t="s">
        <v>252</v>
      </c>
      <c r="L1794" s="99"/>
      <c r="M1794" s="101" t="s">
        <v>282</v>
      </c>
      <c r="N1794" s="100" t="s">
        <v>3055</v>
      </c>
      <c r="O1794" s="119" t="s">
        <v>2975</v>
      </c>
      <c r="P1794" s="119" t="s">
        <v>515</v>
      </c>
      <c r="Q1794" s="103" t="s">
        <v>396</v>
      </c>
      <c r="R1794" s="104" t="s">
        <v>378</v>
      </c>
      <c r="S1794" s="119" t="s">
        <v>396</v>
      </c>
      <c r="T1794" s="104" t="s">
        <v>453</v>
      </c>
      <c r="U1794" s="119" t="s">
        <v>2976</v>
      </c>
      <c r="V1794" s="104" t="s">
        <v>14</v>
      </c>
      <c r="W1794" s="104" t="s">
        <v>388</v>
      </c>
      <c r="X1794" s="119" t="s">
        <v>2977</v>
      </c>
      <c r="Y1794" s="104" t="s">
        <v>2978</v>
      </c>
      <c r="Z1794" s="119">
        <v>2003</v>
      </c>
      <c r="AA1794" s="119" t="s">
        <v>2979</v>
      </c>
      <c r="AB1794" s="104" t="s">
        <v>3056</v>
      </c>
      <c r="AC1794" s="122" t="s">
        <v>2981</v>
      </c>
      <c r="AD1794" s="104" t="s">
        <v>182</v>
      </c>
    </row>
    <row r="1795" spans="1:30" s="100" customFormat="1" ht="43.5">
      <c r="A1795" s="100">
        <v>2077</v>
      </c>
      <c r="B1795" s="101" t="s">
        <v>2248</v>
      </c>
      <c r="C1795" s="101" t="s">
        <v>2249</v>
      </c>
      <c r="D1795" s="99" t="s">
        <v>93</v>
      </c>
      <c r="E1795" s="99" t="str">
        <f>IF(D1795&gt;0,VLOOKUP(D1795,[4]lists!$C$6:$D$101,2,FALSE),"")</f>
        <v>Cucumber</v>
      </c>
      <c r="F1795" s="119" t="s">
        <v>396</v>
      </c>
      <c r="G1795" s="104" t="s">
        <v>405</v>
      </c>
      <c r="H1795" s="119" t="s">
        <v>396</v>
      </c>
      <c r="I1795" s="119" t="s">
        <v>2320</v>
      </c>
      <c r="J1795" s="119" t="s">
        <v>660</v>
      </c>
      <c r="K1795" s="104" t="s">
        <v>252</v>
      </c>
      <c r="L1795" s="99" t="s">
        <v>148</v>
      </c>
      <c r="M1795" s="101"/>
      <c r="N1795" s="100" t="s">
        <v>3057</v>
      </c>
      <c r="O1795" s="119" t="s">
        <v>2975</v>
      </c>
      <c r="P1795" s="119" t="s">
        <v>515</v>
      </c>
      <c r="Q1795" s="103" t="s">
        <v>396</v>
      </c>
      <c r="R1795" s="104" t="s">
        <v>378</v>
      </c>
      <c r="S1795" s="119" t="s">
        <v>396</v>
      </c>
      <c r="T1795" s="104" t="s">
        <v>453</v>
      </c>
      <c r="U1795" s="119" t="s">
        <v>2976</v>
      </c>
      <c r="V1795" s="104" t="s">
        <v>14</v>
      </c>
      <c r="W1795" s="104" t="s">
        <v>388</v>
      </c>
      <c r="X1795" s="119" t="s">
        <v>2977</v>
      </c>
      <c r="Y1795" s="104" t="s">
        <v>2978</v>
      </c>
      <c r="Z1795" s="119">
        <v>2003</v>
      </c>
      <c r="AA1795" s="119" t="s">
        <v>2979</v>
      </c>
      <c r="AB1795" s="104" t="s">
        <v>3058</v>
      </c>
      <c r="AC1795" s="122" t="s">
        <v>2981</v>
      </c>
      <c r="AD1795" s="104" t="s">
        <v>182</v>
      </c>
    </row>
    <row r="1796" spans="1:30" s="100" customFormat="1" ht="43.5">
      <c r="A1796" s="100">
        <v>2077</v>
      </c>
      <c r="B1796" s="101" t="s">
        <v>2248</v>
      </c>
      <c r="C1796" s="101" t="s">
        <v>2249</v>
      </c>
      <c r="D1796" s="99" t="s">
        <v>98</v>
      </c>
      <c r="E1796" s="99" t="str">
        <f>IF(D1796&gt;0,VLOOKUP(D1796,[4]lists!$C$6:$D$101,2,FALSE),"")</f>
        <v>Melon</v>
      </c>
      <c r="F1796" s="119" t="s">
        <v>396</v>
      </c>
      <c r="G1796" s="104" t="s">
        <v>405</v>
      </c>
      <c r="H1796" s="119" t="s">
        <v>396</v>
      </c>
      <c r="I1796" s="119" t="s">
        <v>2320</v>
      </c>
      <c r="J1796" s="119" t="s">
        <v>660</v>
      </c>
      <c r="K1796" s="104" t="s">
        <v>252</v>
      </c>
      <c r="L1796" s="99" t="s">
        <v>148</v>
      </c>
      <c r="M1796" s="101"/>
      <c r="N1796" s="100" t="s">
        <v>3057</v>
      </c>
      <c r="O1796" s="119" t="s">
        <v>2975</v>
      </c>
      <c r="P1796" s="119" t="s">
        <v>515</v>
      </c>
      <c r="Q1796" s="103" t="s">
        <v>396</v>
      </c>
      <c r="R1796" s="104" t="s">
        <v>378</v>
      </c>
      <c r="S1796" s="119" t="s">
        <v>396</v>
      </c>
      <c r="T1796" s="104" t="s">
        <v>453</v>
      </c>
      <c r="U1796" s="119" t="s">
        <v>2976</v>
      </c>
      <c r="V1796" s="104" t="s">
        <v>14</v>
      </c>
      <c r="W1796" s="104" t="s">
        <v>388</v>
      </c>
      <c r="X1796" s="119" t="s">
        <v>2977</v>
      </c>
      <c r="Y1796" s="104" t="s">
        <v>2978</v>
      </c>
      <c r="Z1796" s="119">
        <v>2003</v>
      </c>
      <c r="AA1796" s="119" t="s">
        <v>2979</v>
      </c>
      <c r="AB1796" s="104" t="s">
        <v>3058</v>
      </c>
      <c r="AC1796" s="122" t="s">
        <v>2981</v>
      </c>
      <c r="AD1796" s="104" t="s">
        <v>182</v>
      </c>
    </row>
    <row r="1797" spans="1:30" s="100" customFormat="1" ht="43.5">
      <c r="A1797" s="100">
        <v>2077</v>
      </c>
      <c r="B1797" s="101" t="s">
        <v>2248</v>
      </c>
      <c r="C1797" s="101" t="s">
        <v>2249</v>
      </c>
      <c r="D1797" s="99" t="s">
        <v>106</v>
      </c>
      <c r="E1797" s="99" t="str">
        <f>IF(D1797&gt;0,VLOOKUP(D1797,[4]lists!$C$6:$D$101,2,FALSE),"")</f>
        <v>Pumpkin/Squash</v>
      </c>
      <c r="F1797" s="119" t="s">
        <v>396</v>
      </c>
      <c r="G1797" s="104" t="s">
        <v>405</v>
      </c>
      <c r="H1797" s="119" t="s">
        <v>396</v>
      </c>
      <c r="I1797" s="119" t="s">
        <v>2320</v>
      </c>
      <c r="J1797" s="119" t="s">
        <v>660</v>
      </c>
      <c r="K1797" s="104" t="s">
        <v>252</v>
      </c>
      <c r="L1797" s="99" t="s">
        <v>148</v>
      </c>
      <c r="M1797" s="101"/>
      <c r="N1797" s="100" t="s">
        <v>3057</v>
      </c>
      <c r="O1797" s="119" t="s">
        <v>2975</v>
      </c>
      <c r="P1797" s="119" t="s">
        <v>515</v>
      </c>
      <c r="Q1797" s="103" t="s">
        <v>396</v>
      </c>
      <c r="R1797" s="104" t="s">
        <v>378</v>
      </c>
      <c r="S1797" s="119" t="s">
        <v>396</v>
      </c>
      <c r="T1797" s="104" t="s">
        <v>453</v>
      </c>
      <c r="U1797" s="119" t="s">
        <v>2976</v>
      </c>
      <c r="V1797" s="104" t="s">
        <v>14</v>
      </c>
      <c r="W1797" s="104" t="s">
        <v>388</v>
      </c>
      <c r="X1797" s="119" t="s">
        <v>2977</v>
      </c>
      <c r="Y1797" s="104" t="s">
        <v>2978</v>
      </c>
      <c r="Z1797" s="119">
        <v>2003</v>
      </c>
      <c r="AA1797" s="119" t="s">
        <v>2979</v>
      </c>
      <c r="AB1797" s="104" t="s">
        <v>3058</v>
      </c>
      <c r="AC1797" s="122" t="s">
        <v>2981</v>
      </c>
      <c r="AD1797" s="104" t="s">
        <v>182</v>
      </c>
    </row>
    <row r="1798" spans="1:30" s="100" customFormat="1" ht="43.5">
      <c r="A1798" s="100">
        <v>2077</v>
      </c>
      <c r="B1798" s="101" t="s">
        <v>2248</v>
      </c>
      <c r="C1798" s="101" t="s">
        <v>2249</v>
      </c>
      <c r="D1798" s="99" t="s">
        <v>93</v>
      </c>
      <c r="E1798" s="99" t="str">
        <f>IF(D1798&gt;0,VLOOKUP(D1798,[4]lists!$C$6:$D$101,2,FALSE),"")</f>
        <v>Cucumber</v>
      </c>
      <c r="F1798" s="119" t="s">
        <v>396</v>
      </c>
      <c r="G1798" s="104" t="s">
        <v>405</v>
      </c>
      <c r="H1798" s="119" t="s">
        <v>396</v>
      </c>
      <c r="I1798" s="119" t="s">
        <v>2320</v>
      </c>
      <c r="J1798" s="119" t="s">
        <v>660</v>
      </c>
      <c r="K1798" s="104" t="s">
        <v>252</v>
      </c>
      <c r="L1798" s="99"/>
      <c r="M1798" s="101" t="s">
        <v>304</v>
      </c>
      <c r="N1798" s="100" t="s">
        <v>3059</v>
      </c>
      <c r="O1798" s="119" t="s">
        <v>2975</v>
      </c>
      <c r="P1798" s="119" t="s">
        <v>515</v>
      </c>
      <c r="Q1798" s="103" t="s">
        <v>396</v>
      </c>
      <c r="R1798" s="104" t="s">
        <v>378</v>
      </c>
      <c r="S1798" s="119" t="s">
        <v>396</v>
      </c>
      <c r="T1798" s="104" t="s">
        <v>453</v>
      </c>
      <c r="U1798" s="119" t="s">
        <v>2976</v>
      </c>
      <c r="V1798" s="104" t="s">
        <v>14</v>
      </c>
      <c r="W1798" s="104" t="s">
        <v>388</v>
      </c>
      <c r="X1798" s="119" t="s">
        <v>2977</v>
      </c>
      <c r="Y1798" s="104" t="s">
        <v>2978</v>
      </c>
      <c r="Z1798" s="119">
        <v>2003</v>
      </c>
      <c r="AA1798" s="119" t="s">
        <v>2979</v>
      </c>
      <c r="AB1798" s="104" t="s">
        <v>3060</v>
      </c>
      <c r="AC1798" s="122" t="s">
        <v>2981</v>
      </c>
      <c r="AD1798" s="104" t="s">
        <v>182</v>
      </c>
    </row>
    <row r="1799" spans="1:30" s="100" customFormat="1" ht="43.5">
      <c r="A1799" s="100">
        <v>2077</v>
      </c>
      <c r="B1799" s="101" t="s">
        <v>2248</v>
      </c>
      <c r="C1799" s="101" t="s">
        <v>2249</v>
      </c>
      <c r="D1799" s="99" t="s">
        <v>98</v>
      </c>
      <c r="E1799" s="99" t="str">
        <f>IF(D1799&gt;0,VLOOKUP(D1799,[4]lists!$C$6:$D$101,2,FALSE),"")</f>
        <v>Melon</v>
      </c>
      <c r="F1799" s="119" t="s">
        <v>396</v>
      </c>
      <c r="G1799" s="104" t="s">
        <v>405</v>
      </c>
      <c r="H1799" s="119" t="s">
        <v>396</v>
      </c>
      <c r="I1799" s="119" t="s">
        <v>2320</v>
      </c>
      <c r="J1799" s="119" t="s">
        <v>660</v>
      </c>
      <c r="K1799" s="104" t="s">
        <v>252</v>
      </c>
      <c r="L1799" s="99"/>
      <c r="M1799" s="101" t="s">
        <v>304</v>
      </c>
      <c r="N1799" s="100" t="s">
        <v>3059</v>
      </c>
      <c r="O1799" s="119" t="s">
        <v>2975</v>
      </c>
      <c r="P1799" s="119" t="s">
        <v>515</v>
      </c>
      <c r="Q1799" s="103" t="s">
        <v>396</v>
      </c>
      <c r="R1799" s="104" t="s">
        <v>378</v>
      </c>
      <c r="S1799" s="119" t="s">
        <v>396</v>
      </c>
      <c r="T1799" s="104" t="s">
        <v>453</v>
      </c>
      <c r="U1799" s="119" t="s">
        <v>2976</v>
      </c>
      <c r="V1799" s="104" t="s">
        <v>14</v>
      </c>
      <c r="W1799" s="104" t="s">
        <v>388</v>
      </c>
      <c r="X1799" s="119" t="s">
        <v>2977</v>
      </c>
      <c r="Y1799" s="104" t="s">
        <v>2978</v>
      </c>
      <c r="Z1799" s="119">
        <v>2003</v>
      </c>
      <c r="AA1799" s="119" t="s">
        <v>2979</v>
      </c>
      <c r="AB1799" s="104" t="s">
        <v>3060</v>
      </c>
      <c r="AC1799" s="122" t="s">
        <v>2981</v>
      </c>
      <c r="AD1799" s="104" t="s">
        <v>182</v>
      </c>
    </row>
    <row r="1800" spans="1:30" s="100" customFormat="1" ht="43.5">
      <c r="A1800" s="100">
        <v>2077</v>
      </c>
      <c r="B1800" s="101" t="s">
        <v>2248</v>
      </c>
      <c r="C1800" s="101" t="s">
        <v>2249</v>
      </c>
      <c r="D1800" s="99" t="s">
        <v>106</v>
      </c>
      <c r="E1800" s="99" t="str">
        <f>IF(D1800&gt;0,VLOOKUP(D1800,[4]lists!$C$6:$D$101,2,FALSE),"")</f>
        <v>Pumpkin/Squash</v>
      </c>
      <c r="F1800" s="119" t="s">
        <v>396</v>
      </c>
      <c r="G1800" s="104" t="s">
        <v>405</v>
      </c>
      <c r="H1800" s="119" t="s">
        <v>396</v>
      </c>
      <c r="I1800" s="119" t="s">
        <v>2320</v>
      </c>
      <c r="J1800" s="119" t="s">
        <v>660</v>
      </c>
      <c r="K1800" s="104" t="s">
        <v>252</v>
      </c>
      <c r="L1800" s="99"/>
      <c r="M1800" s="101" t="s">
        <v>304</v>
      </c>
      <c r="N1800" s="100" t="s">
        <v>3059</v>
      </c>
      <c r="O1800" s="119" t="s">
        <v>2975</v>
      </c>
      <c r="P1800" s="119" t="s">
        <v>515</v>
      </c>
      <c r="Q1800" s="103" t="s">
        <v>396</v>
      </c>
      <c r="R1800" s="104" t="s">
        <v>378</v>
      </c>
      <c r="S1800" s="119" t="s">
        <v>396</v>
      </c>
      <c r="T1800" s="104" t="s">
        <v>453</v>
      </c>
      <c r="U1800" s="119" t="s">
        <v>2976</v>
      </c>
      <c r="V1800" s="104" t="s">
        <v>14</v>
      </c>
      <c r="W1800" s="104" t="s">
        <v>388</v>
      </c>
      <c r="X1800" s="119" t="s">
        <v>2977</v>
      </c>
      <c r="Y1800" s="104" t="s">
        <v>2978</v>
      </c>
      <c r="Z1800" s="119">
        <v>2003</v>
      </c>
      <c r="AA1800" s="119" t="s">
        <v>2979</v>
      </c>
      <c r="AB1800" s="104" t="s">
        <v>3060</v>
      </c>
      <c r="AC1800" s="122" t="s">
        <v>2981</v>
      </c>
      <c r="AD1800" s="104" t="s">
        <v>182</v>
      </c>
    </row>
    <row r="1801" spans="1:30" s="100" customFormat="1" ht="182.25" customHeight="1">
      <c r="A1801" s="100">
        <v>2078</v>
      </c>
      <c r="B1801" s="101" t="s">
        <v>2248</v>
      </c>
      <c r="C1801" s="101" t="s">
        <v>2249</v>
      </c>
      <c r="D1801" s="99" t="s">
        <v>91</v>
      </c>
      <c r="E1801" s="100" t="s">
        <v>24</v>
      </c>
      <c r="F1801" s="119" t="s">
        <v>396</v>
      </c>
      <c r="G1801" s="104" t="s">
        <v>405</v>
      </c>
      <c r="H1801" s="119" t="s">
        <v>396</v>
      </c>
      <c r="I1801" s="119" t="s">
        <v>2320</v>
      </c>
      <c r="J1801" s="119" t="s">
        <v>510</v>
      </c>
      <c r="K1801" s="104" t="s">
        <v>252</v>
      </c>
      <c r="L1801" s="99"/>
      <c r="M1801" s="101" t="s">
        <v>272</v>
      </c>
      <c r="N1801" s="100" t="s">
        <v>3061</v>
      </c>
      <c r="O1801" s="119" t="s">
        <v>2975</v>
      </c>
      <c r="P1801" s="119" t="s">
        <v>515</v>
      </c>
      <c r="Q1801" s="103" t="s">
        <v>396</v>
      </c>
      <c r="R1801" s="104" t="s">
        <v>378</v>
      </c>
      <c r="S1801" s="119" t="s">
        <v>396</v>
      </c>
      <c r="T1801" s="104" t="s">
        <v>453</v>
      </c>
      <c r="U1801" s="119" t="s">
        <v>3062</v>
      </c>
      <c r="V1801" s="104" t="s">
        <v>14</v>
      </c>
      <c r="W1801" s="104" t="s">
        <v>388</v>
      </c>
      <c r="X1801" s="119" t="s">
        <v>3063</v>
      </c>
      <c r="Y1801" s="104" t="s">
        <v>3064</v>
      </c>
      <c r="Z1801" s="119">
        <v>1953</v>
      </c>
      <c r="AA1801" s="104" t="s">
        <v>3065</v>
      </c>
      <c r="AB1801" s="104" t="s">
        <v>3066</v>
      </c>
      <c r="AC1801" s="123" t="s">
        <v>3067</v>
      </c>
      <c r="AD1801" s="104" t="s">
        <v>182</v>
      </c>
    </row>
    <row r="1802" spans="1:30" s="100" customFormat="1" ht="101.5">
      <c r="A1802" s="100">
        <v>2079</v>
      </c>
      <c r="B1802" s="101" t="s">
        <v>2248</v>
      </c>
      <c r="C1802" s="101" t="s">
        <v>2249</v>
      </c>
      <c r="D1802" s="99" t="s">
        <v>91</v>
      </c>
      <c r="E1802" s="100" t="s">
        <v>24</v>
      </c>
      <c r="F1802" s="119" t="s">
        <v>396</v>
      </c>
      <c r="G1802" s="104" t="s">
        <v>405</v>
      </c>
      <c r="H1802" s="119" t="s">
        <v>396</v>
      </c>
      <c r="I1802" s="119" t="s">
        <v>424</v>
      </c>
      <c r="J1802" s="119" t="s">
        <v>3068</v>
      </c>
      <c r="K1802" s="104" t="s">
        <v>252</v>
      </c>
      <c r="L1802" s="99"/>
      <c r="M1802" s="101" t="s">
        <v>199</v>
      </c>
      <c r="N1802" s="100" t="s">
        <v>2986</v>
      </c>
      <c r="O1802" s="119" t="s">
        <v>2975</v>
      </c>
      <c r="P1802" s="119" t="s">
        <v>515</v>
      </c>
      <c r="Q1802" s="103" t="s">
        <v>396</v>
      </c>
      <c r="R1802" s="104" t="s">
        <v>378</v>
      </c>
      <c r="S1802" s="119" t="s">
        <v>396</v>
      </c>
      <c r="T1802" s="104" t="s">
        <v>453</v>
      </c>
      <c r="U1802" s="119" t="s">
        <v>3069</v>
      </c>
      <c r="V1802" s="104" t="s">
        <v>14</v>
      </c>
      <c r="W1802" s="104" t="s">
        <v>388</v>
      </c>
      <c r="X1802" s="119" t="s">
        <v>3070</v>
      </c>
      <c r="Y1802" s="104" t="s">
        <v>3071</v>
      </c>
      <c r="Z1802" s="119">
        <v>1998</v>
      </c>
      <c r="AA1802" s="104" t="s">
        <v>3072</v>
      </c>
      <c r="AB1802" s="104" t="s">
        <v>3073</v>
      </c>
      <c r="AC1802" s="123" t="s">
        <v>3074</v>
      </c>
      <c r="AD1802" s="104" t="s">
        <v>183</v>
      </c>
    </row>
    <row r="1803" spans="1:30" s="100" customFormat="1" ht="130.5">
      <c r="A1803" s="100">
        <v>2079</v>
      </c>
      <c r="B1803" s="101" t="s">
        <v>2248</v>
      </c>
      <c r="C1803" s="101" t="s">
        <v>2249</v>
      </c>
      <c r="D1803" s="99" t="s">
        <v>91</v>
      </c>
      <c r="E1803" s="99" t="str">
        <f>IF(D1803&gt;0,VLOOKUP(D1803,[4]lists!$C$6:$D$101,2,FALSE),"")</f>
        <v>Carrot</v>
      </c>
      <c r="F1803" s="119" t="s">
        <v>396</v>
      </c>
      <c r="G1803" s="104" t="s">
        <v>405</v>
      </c>
      <c r="H1803" s="119" t="s">
        <v>396</v>
      </c>
      <c r="I1803" s="119" t="s">
        <v>424</v>
      </c>
      <c r="J1803" s="119" t="s">
        <v>3068</v>
      </c>
      <c r="K1803" s="104" t="s">
        <v>252</v>
      </c>
      <c r="L1803" s="99"/>
      <c r="M1803" s="101" t="s">
        <v>179</v>
      </c>
      <c r="N1803" s="100" t="s">
        <v>3075</v>
      </c>
      <c r="O1803" s="119" t="s">
        <v>2975</v>
      </c>
      <c r="P1803" s="119" t="s">
        <v>515</v>
      </c>
      <c r="Q1803" s="103" t="s">
        <v>396</v>
      </c>
      <c r="R1803" s="104" t="s">
        <v>378</v>
      </c>
      <c r="S1803" s="119" t="s">
        <v>396</v>
      </c>
      <c r="T1803" s="104" t="s">
        <v>453</v>
      </c>
      <c r="U1803" s="119" t="s">
        <v>3069</v>
      </c>
      <c r="V1803" s="104" t="s">
        <v>14</v>
      </c>
      <c r="W1803" s="104" t="s">
        <v>388</v>
      </c>
      <c r="X1803" s="119" t="s">
        <v>3070</v>
      </c>
      <c r="Y1803" s="104" t="s">
        <v>3071</v>
      </c>
      <c r="Z1803" s="119">
        <v>1998</v>
      </c>
      <c r="AA1803" s="104" t="s">
        <v>3072</v>
      </c>
      <c r="AB1803" s="104" t="s">
        <v>3073</v>
      </c>
      <c r="AC1803" s="123" t="s">
        <v>3076</v>
      </c>
      <c r="AD1803" s="104" t="s">
        <v>183</v>
      </c>
    </row>
    <row r="1804" spans="1:30" s="100" customFormat="1" ht="217.5" customHeight="1">
      <c r="A1804" s="100">
        <v>2079</v>
      </c>
      <c r="B1804" s="101" t="s">
        <v>2248</v>
      </c>
      <c r="C1804" s="101" t="s">
        <v>2249</v>
      </c>
      <c r="D1804" s="99" t="s">
        <v>91</v>
      </c>
      <c r="E1804" s="99" t="str">
        <f>IF(D1804&gt;0,VLOOKUP(D1804,[4]lists!$C$6:$D$101,2,FALSE),"")</f>
        <v>Carrot</v>
      </c>
      <c r="F1804" s="119" t="s">
        <v>396</v>
      </c>
      <c r="G1804" s="104" t="s">
        <v>405</v>
      </c>
      <c r="H1804" s="119" t="s">
        <v>396</v>
      </c>
      <c r="I1804" s="119" t="s">
        <v>424</v>
      </c>
      <c r="J1804" s="119" t="s">
        <v>3068</v>
      </c>
      <c r="K1804" s="104" t="s">
        <v>252</v>
      </c>
      <c r="L1804" s="99"/>
      <c r="M1804" s="101" t="s">
        <v>354</v>
      </c>
      <c r="N1804" s="100" t="s">
        <v>3077</v>
      </c>
      <c r="O1804" s="119" t="s">
        <v>2975</v>
      </c>
      <c r="P1804" s="119" t="s">
        <v>515</v>
      </c>
      <c r="Q1804" s="103" t="s">
        <v>396</v>
      </c>
      <c r="R1804" s="104" t="s">
        <v>378</v>
      </c>
      <c r="S1804" s="119" t="s">
        <v>396</v>
      </c>
      <c r="T1804" s="104" t="s">
        <v>453</v>
      </c>
      <c r="U1804" s="119" t="s">
        <v>3069</v>
      </c>
      <c r="V1804" s="104" t="s">
        <v>14</v>
      </c>
      <c r="W1804" s="104" t="s">
        <v>388</v>
      </c>
      <c r="X1804" s="119" t="s">
        <v>3070</v>
      </c>
      <c r="Y1804" s="104" t="s">
        <v>3071</v>
      </c>
      <c r="Z1804" s="119">
        <v>1998</v>
      </c>
      <c r="AA1804" s="104" t="s">
        <v>3072</v>
      </c>
      <c r="AB1804" s="104" t="s">
        <v>3073</v>
      </c>
      <c r="AC1804" s="123" t="s">
        <v>3078</v>
      </c>
      <c r="AD1804" s="104" t="s">
        <v>183</v>
      </c>
    </row>
    <row r="1805" spans="1:30" s="100" customFormat="1" ht="101.5">
      <c r="A1805" s="100">
        <v>2079</v>
      </c>
      <c r="B1805" s="101" t="s">
        <v>2248</v>
      </c>
      <c r="C1805" s="101" t="s">
        <v>2249</v>
      </c>
      <c r="D1805" s="99" t="s">
        <v>91</v>
      </c>
      <c r="E1805" s="99" t="str">
        <f>IF(D1805&gt;0,VLOOKUP(D1805,[4]lists!$C$6:$D$101,2,FALSE),"")</f>
        <v>Carrot</v>
      </c>
      <c r="F1805" s="119" t="s">
        <v>396</v>
      </c>
      <c r="G1805" s="104" t="s">
        <v>405</v>
      </c>
      <c r="H1805" s="119" t="s">
        <v>396</v>
      </c>
      <c r="I1805" s="119" t="s">
        <v>424</v>
      </c>
      <c r="J1805" s="119" t="s">
        <v>3068</v>
      </c>
      <c r="K1805" s="104" t="s">
        <v>252</v>
      </c>
      <c r="L1805" s="99"/>
      <c r="M1805" s="101" t="s">
        <v>272</v>
      </c>
      <c r="N1805" s="100" t="s">
        <v>3061</v>
      </c>
      <c r="O1805" s="119" t="s">
        <v>2975</v>
      </c>
      <c r="P1805" s="119" t="s">
        <v>515</v>
      </c>
      <c r="Q1805" s="103" t="s">
        <v>396</v>
      </c>
      <c r="R1805" s="104" t="s">
        <v>378</v>
      </c>
      <c r="S1805" s="119" t="s">
        <v>396</v>
      </c>
      <c r="T1805" s="104" t="s">
        <v>453</v>
      </c>
      <c r="U1805" s="119" t="s">
        <v>3069</v>
      </c>
      <c r="V1805" s="104" t="s">
        <v>14</v>
      </c>
      <c r="W1805" s="104" t="s">
        <v>388</v>
      </c>
      <c r="X1805" s="119" t="s">
        <v>3070</v>
      </c>
      <c r="Y1805" s="104" t="s">
        <v>3071</v>
      </c>
      <c r="Z1805" s="119">
        <v>1998</v>
      </c>
      <c r="AA1805" s="104" t="s">
        <v>3072</v>
      </c>
      <c r="AB1805" s="104" t="s">
        <v>3073</v>
      </c>
      <c r="AC1805" s="123" t="s">
        <v>3079</v>
      </c>
      <c r="AD1805" s="104" t="s">
        <v>183</v>
      </c>
    </row>
    <row r="1806" spans="1:30" s="100" customFormat="1" ht="275.5">
      <c r="A1806" s="100">
        <v>2080</v>
      </c>
      <c r="B1806" s="101" t="s">
        <v>2248</v>
      </c>
      <c r="C1806" s="101" t="s">
        <v>2249</v>
      </c>
      <c r="D1806" s="99" t="s">
        <v>91</v>
      </c>
      <c r="E1806" s="99" t="str">
        <f>IF(D1806&gt;0,VLOOKUP(D1806,[4]lists!$C$6:$D$101,2,FALSE),"")</f>
        <v>Carrot</v>
      </c>
      <c r="F1806" s="119" t="s">
        <v>396</v>
      </c>
      <c r="G1806" s="104" t="s">
        <v>405</v>
      </c>
      <c r="H1806" s="119" t="s">
        <v>396</v>
      </c>
      <c r="I1806" s="119" t="s">
        <v>1757</v>
      </c>
      <c r="J1806" s="119" t="s">
        <v>578</v>
      </c>
      <c r="K1806" s="104" t="s">
        <v>252</v>
      </c>
      <c r="L1806" s="99"/>
      <c r="M1806" s="101" t="s">
        <v>177</v>
      </c>
      <c r="N1806" s="100" t="s">
        <v>3080</v>
      </c>
      <c r="O1806" s="100" t="s">
        <v>3081</v>
      </c>
      <c r="P1806" s="100" t="s">
        <v>515</v>
      </c>
      <c r="Q1806" s="100" t="s">
        <v>198</v>
      </c>
      <c r="R1806" s="104" t="s">
        <v>378</v>
      </c>
      <c r="S1806" s="119" t="s">
        <v>396</v>
      </c>
      <c r="T1806" s="104" t="s">
        <v>453</v>
      </c>
      <c r="U1806" s="100" t="s">
        <v>3082</v>
      </c>
      <c r="V1806" s="101" t="s">
        <v>14</v>
      </c>
      <c r="W1806" s="100" t="s">
        <v>388</v>
      </c>
      <c r="X1806" s="100" t="s">
        <v>3083</v>
      </c>
      <c r="Y1806" s="100" t="s">
        <v>3084</v>
      </c>
      <c r="Z1806" s="100">
        <v>2002</v>
      </c>
      <c r="AA1806" s="101" t="s">
        <v>3085</v>
      </c>
      <c r="AB1806" s="100" t="s">
        <v>3086</v>
      </c>
      <c r="AC1806" s="101" t="s">
        <v>3087</v>
      </c>
      <c r="AD1806" s="101" t="s">
        <v>182</v>
      </c>
    </row>
    <row r="1807" spans="1:30" s="100" customFormat="1" ht="275.5">
      <c r="A1807" s="100">
        <v>2080</v>
      </c>
      <c r="B1807" s="101" t="s">
        <v>2248</v>
      </c>
      <c r="C1807" s="101" t="s">
        <v>2249</v>
      </c>
      <c r="D1807" s="99" t="s">
        <v>91</v>
      </c>
      <c r="E1807" s="99" t="str">
        <f>IF(D1807&gt;0,VLOOKUP(D1807,[4]lists!$C$6:$D$101,2,FALSE),"")</f>
        <v>Carrot</v>
      </c>
      <c r="F1807" s="119" t="s">
        <v>396</v>
      </c>
      <c r="G1807" s="104" t="s">
        <v>405</v>
      </c>
      <c r="H1807" s="119" t="s">
        <v>396</v>
      </c>
      <c r="I1807" s="119" t="s">
        <v>1757</v>
      </c>
      <c r="J1807" s="119" t="s">
        <v>578</v>
      </c>
      <c r="K1807" s="104" t="s">
        <v>252</v>
      </c>
      <c r="L1807" s="99"/>
      <c r="M1807" s="101" t="s">
        <v>176</v>
      </c>
      <c r="N1807" s="100" t="s">
        <v>3080</v>
      </c>
      <c r="O1807" s="100" t="s">
        <v>3081</v>
      </c>
      <c r="P1807" s="100" t="s">
        <v>515</v>
      </c>
      <c r="Q1807" s="100" t="s">
        <v>198</v>
      </c>
      <c r="R1807" s="104" t="s">
        <v>378</v>
      </c>
      <c r="S1807" s="119" t="s">
        <v>396</v>
      </c>
      <c r="T1807" s="104" t="s">
        <v>453</v>
      </c>
      <c r="U1807" s="100" t="s">
        <v>3082</v>
      </c>
      <c r="V1807" s="101" t="s">
        <v>14</v>
      </c>
      <c r="W1807" s="100" t="s">
        <v>388</v>
      </c>
      <c r="X1807" s="100" t="s">
        <v>3083</v>
      </c>
      <c r="Y1807" s="100" t="s">
        <v>3088</v>
      </c>
      <c r="Z1807" s="100">
        <v>2002</v>
      </c>
      <c r="AA1807" s="101" t="s">
        <v>3085</v>
      </c>
      <c r="AB1807" s="100" t="s">
        <v>3086</v>
      </c>
      <c r="AC1807" s="101" t="s">
        <v>3087</v>
      </c>
      <c r="AD1807" s="101" t="s">
        <v>182</v>
      </c>
    </row>
    <row r="1808" spans="1:30" s="100" customFormat="1" ht="58">
      <c r="A1808" s="100">
        <v>2081</v>
      </c>
      <c r="B1808" s="101" t="s">
        <v>2248</v>
      </c>
      <c r="C1808" s="101" t="s">
        <v>2249</v>
      </c>
      <c r="D1808" s="99" t="s">
        <v>91</v>
      </c>
      <c r="E1808" s="99" t="str">
        <f>IF(D1808&gt;0,VLOOKUP(D1808,[4]lists!$C$6:$D$101,2,FALSE),"")</f>
        <v>Carrot</v>
      </c>
      <c r="F1808" s="100" t="s">
        <v>3089</v>
      </c>
      <c r="G1808" s="101" t="s">
        <v>405</v>
      </c>
      <c r="H1808" s="100">
        <v>1980</v>
      </c>
      <c r="I1808" s="100" t="s">
        <v>1757</v>
      </c>
      <c r="J1808" s="100" t="s">
        <v>2510</v>
      </c>
      <c r="K1808" s="101" t="s">
        <v>131</v>
      </c>
      <c r="L1808" s="99"/>
      <c r="M1808" s="101" t="s">
        <v>354</v>
      </c>
      <c r="N1808" s="100" t="s">
        <v>3080</v>
      </c>
      <c r="O1808" s="100" t="s">
        <v>2252</v>
      </c>
      <c r="P1808" s="100" t="s">
        <v>515</v>
      </c>
      <c r="Q1808" s="100" t="s">
        <v>198</v>
      </c>
      <c r="R1808" s="107" t="s">
        <v>378</v>
      </c>
      <c r="S1808" s="100" t="s">
        <v>396</v>
      </c>
      <c r="T1808" s="101" t="s">
        <v>415</v>
      </c>
      <c r="U1808" s="100" t="s">
        <v>440</v>
      </c>
      <c r="V1808" s="101" t="s">
        <v>14</v>
      </c>
      <c r="W1808" s="100" t="s">
        <v>388</v>
      </c>
      <c r="X1808" s="100" t="s">
        <v>3090</v>
      </c>
      <c r="Y1808" s="100" t="s">
        <v>3091</v>
      </c>
      <c r="Z1808" s="100">
        <v>1984</v>
      </c>
      <c r="AA1808" s="101" t="s">
        <v>3092</v>
      </c>
      <c r="AB1808" s="101" t="s">
        <v>3093</v>
      </c>
      <c r="AC1808" s="101" t="s">
        <v>3094</v>
      </c>
      <c r="AD1808" s="101" t="s">
        <v>182</v>
      </c>
    </row>
    <row r="1809" spans="1:30" s="100" customFormat="1" ht="87">
      <c r="A1809" s="100">
        <v>2082</v>
      </c>
      <c r="B1809" s="101" t="s">
        <v>2248</v>
      </c>
      <c r="C1809" s="101" t="s">
        <v>2249</v>
      </c>
      <c r="D1809" s="99" t="s">
        <v>91</v>
      </c>
      <c r="E1809" s="99" t="str">
        <f>IF(D1809&gt;0,VLOOKUP(D1809,[4]lists!$C$6:$D$101,2,FALSE),"")</f>
        <v>Carrot</v>
      </c>
      <c r="F1809" s="100" t="s">
        <v>3095</v>
      </c>
      <c r="G1809" s="101" t="s">
        <v>405</v>
      </c>
      <c r="H1809" s="101" t="s">
        <v>3096</v>
      </c>
      <c r="I1809" s="100" t="s">
        <v>1757</v>
      </c>
      <c r="J1809" s="100" t="s">
        <v>578</v>
      </c>
      <c r="K1809" s="101" t="s">
        <v>122</v>
      </c>
      <c r="L1809" s="99"/>
      <c r="M1809" s="101" t="s">
        <v>354</v>
      </c>
      <c r="N1809" s="100" t="s">
        <v>3080</v>
      </c>
      <c r="O1809" s="100" t="s">
        <v>2252</v>
      </c>
      <c r="P1809" s="100" t="s">
        <v>515</v>
      </c>
      <c r="Q1809" s="100" t="s">
        <v>198</v>
      </c>
      <c r="R1809" s="107" t="s">
        <v>378</v>
      </c>
      <c r="S1809" s="100" t="s">
        <v>396</v>
      </c>
      <c r="T1809" s="101" t="s">
        <v>453</v>
      </c>
      <c r="U1809" s="100" t="s">
        <v>3097</v>
      </c>
      <c r="V1809" s="101" t="s">
        <v>14</v>
      </c>
      <c r="W1809" s="100" t="s">
        <v>388</v>
      </c>
      <c r="X1809" s="100" t="s">
        <v>3098</v>
      </c>
      <c r="Y1809" s="100" t="s">
        <v>3099</v>
      </c>
      <c r="Z1809" s="100">
        <v>1988</v>
      </c>
      <c r="AA1809" s="101" t="s">
        <v>3100</v>
      </c>
      <c r="AB1809" s="101" t="s">
        <v>3101</v>
      </c>
      <c r="AC1809" s="101" t="s">
        <v>3102</v>
      </c>
      <c r="AD1809" s="101" t="s">
        <v>182</v>
      </c>
    </row>
    <row r="1810" spans="1:30" s="100" customFormat="1" ht="87">
      <c r="A1810" s="100">
        <v>2083</v>
      </c>
      <c r="B1810" s="101" t="s">
        <v>2248</v>
      </c>
      <c r="C1810" s="101" t="s">
        <v>2249</v>
      </c>
      <c r="D1810" s="99" t="s">
        <v>91</v>
      </c>
      <c r="E1810" s="99" t="str">
        <f>IF(D1810&gt;0,VLOOKUP(D1810,[4]lists!$C$6:$D$101,2,FALSE),"")</f>
        <v>Carrot</v>
      </c>
      <c r="F1810" s="100" t="s">
        <v>396</v>
      </c>
      <c r="G1810" s="101" t="s">
        <v>405</v>
      </c>
      <c r="H1810" s="100" t="s">
        <v>3103</v>
      </c>
      <c r="I1810" s="100" t="s">
        <v>424</v>
      </c>
      <c r="J1810" s="100" t="s">
        <v>1531</v>
      </c>
      <c r="K1810" s="101" t="s">
        <v>131</v>
      </c>
      <c r="L1810" s="99"/>
      <c r="M1810" s="101" t="s">
        <v>305</v>
      </c>
      <c r="N1810" s="100" t="s">
        <v>3080</v>
      </c>
      <c r="O1810" s="101" t="s">
        <v>3104</v>
      </c>
      <c r="P1810" s="100" t="s">
        <v>515</v>
      </c>
      <c r="Q1810" s="100" t="s">
        <v>198</v>
      </c>
      <c r="R1810" s="107" t="s">
        <v>378</v>
      </c>
      <c r="S1810" s="100" t="s">
        <v>396</v>
      </c>
      <c r="T1810" s="101" t="s">
        <v>415</v>
      </c>
      <c r="U1810" s="100" t="s">
        <v>3105</v>
      </c>
      <c r="V1810" s="101" t="s">
        <v>14</v>
      </c>
      <c r="W1810" s="100" t="s">
        <v>388</v>
      </c>
      <c r="X1810" s="101" t="s">
        <v>3106</v>
      </c>
      <c r="Y1810" s="101" t="s">
        <v>3107</v>
      </c>
      <c r="Z1810" s="100">
        <v>1996</v>
      </c>
      <c r="AA1810" s="101" t="s">
        <v>3108</v>
      </c>
      <c r="AB1810" s="101" t="s">
        <v>3109</v>
      </c>
      <c r="AC1810" s="101" t="s">
        <v>3110</v>
      </c>
      <c r="AD1810" s="101" t="s">
        <v>182</v>
      </c>
    </row>
    <row r="1811" spans="1:30" s="100" customFormat="1" ht="58">
      <c r="A1811" s="100">
        <v>2084</v>
      </c>
      <c r="B1811" s="101" t="s">
        <v>2248</v>
      </c>
      <c r="C1811" s="101" t="s">
        <v>2249</v>
      </c>
      <c r="D1811" s="99" t="s">
        <v>91</v>
      </c>
      <c r="E1811" s="99" t="str">
        <f>IF(D1811&gt;0,VLOOKUP(D1811,[4]lists!$C$6:$D$101,2,FALSE),"")</f>
        <v>Carrot</v>
      </c>
      <c r="F1811" s="100" t="s">
        <v>3111</v>
      </c>
      <c r="G1811" s="101" t="s">
        <v>405</v>
      </c>
      <c r="H1811" s="100" t="s">
        <v>3112</v>
      </c>
      <c r="I1811" s="100" t="s">
        <v>424</v>
      </c>
      <c r="J1811" s="100" t="s">
        <v>563</v>
      </c>
      <c r="K1811" s="101" t="s">
        <v>252</v>
      </c>
      <c r="L1811" s="99"/>
      <c r="M1811" s="101" t="s">
        <v>354</v>
      </c>
      <c r="N1811" s="100" t="s">
        <v>3080</v>
      </c>
      <c r="O1811" s="101" t="s">
        <v>3113</v>
      </c>
      <c r="P1811" s="100" t="s">
        <v>515</v>
      </c>
      <c r="Q1811" s="100" t="s">
        <v>198</v>
      </c>
      <c r="R1811" s="107" t="s">
        <v>378</v>
      </c>
      <c r="S1811" s="100" t="s">
        <v>396</v>
      </c>
      <c r="T1811" s="101" t="s">
        <v>415</v>
      </c>
      <c r="U1811" s="100" t="s">
        <v>3114</v>
      </c>
      <c r="V1811" s="101" t="s">
        <v>14</v>
      </c>
      <c r="W1811" s="100" t="s">
        <v>388</v>
      </c>
      <c r="X1811" s="101" t="s">
        <v>3115</v>
      </c>
      <c r="Y1811" s="100" t="s">
        <v>3116</v>
      </c>
      <c r="Z1811" s="100">
        <v>2004</v>
      </c>
      <c r="AA1811" s="101" t="s">
        <v>3117</v>
      </c>
      <c r="AB1811" s="101" t="s">
        <v>3118</v>
      </c>
      <c r="AC1811" s="101" t="s">
        <v>3119</v>
      </c>
      <c r="AD1811" s="101" t="s">
        <v>182</v>
      </c>
    </row>
    <row r="1812" spans="1:30" s="100" customFormat="1" ht="116">
      <c r="A1812" s="100">
        <v>2085</v>
      </c>
      <c r="B1812" s="101" t="s">
        <v>2248</v>
      </c>
      <c r="C1812" s="101" t="s">
        <v>2249</v>
      </c>
      <c r="D1812" s="99" t="s">
        <v>91</v>
      </c>
      <c r="E1812" s="99" t="str">
        <f>IF(D1812&gt;0,VLOOKUP(D1812,[4]lists!$C$6:$D$101,2,FALSE),"")</f>
        <v>Carrot</v>
      </c>
      <c r="F1812" s="100" t="s">
        <v>396</v>
      </c>
      <c r="G1812" s="101" t="s">
        <v>405</v>
      </c>
      <c r="H1812" s="100">
        <v>1994</v>
      </c>
      <c r="I1812" s="100" t="s">
        <v>424</v>
      </c>
      <c r="J1812" s="100" t="s">
        <v>1531</v>
      </c>
      <c r="K1812" s="101" t="s">
        <v>252</v>
      </c>
      <c r="L1812" s="99"/>
      <c r="M1812" s="101" t="s">
        <v>305</v>
      </c>
      <c r="N1812" s="100" t="s">
        <v>3080</v>
      </c>
      <c r="O1812" s="101" t="s">
        <v>3120</v>
      </c>
      <c r="P1812" s="100" t="s">
        <v>515</v>
      </c>
      <c r="Q1812" s="100" t="s">
        <v>198</v>
      </c>
      <c r="R1812" s="107" t="s">
        <v>378</v>
      </c>
      <c r="S1812" s="100" t="s">
        <v>396</v>
      </c>
      <c r="T1812" s="101" t="s">
        <v>415</v>
      </c>
      <c r="U1812" s="100" t="s">
        <v>3121</v>
      </c>
      <c r="V1812" s="101" t="s">
        <v>14</v>
      </c>
      <c r="W1812" s="100" t="s">
        <v>388</v>
      </c>
      <c r="X1812" s="101" t="s">
        <v>3122</v>
      </c>
      <c r="Y1812" s="101" t="s">
        <v>3123</v>
      </c>
      <c r="Z1812" s="100">
        <v>1997</v>
      </c>
      <c r="AA1812" s="101" t="s">
        <v>3124</v>
      </c>
      <c r="AB1812" s="101" t="s">
        <v>3125</v>
      </c>
      <c r="AC1812" s="101" t="s">
        <v>3126</v>
      </c>
      <c r="AD1812" s="101" t="s">
        <v>182</v>
      </c>
    </row>
    <row r="1813" spans="1:30" s="100" customFormat="1" ht="72.5">
      <c r="A1813" s="100">
        <v>2086</v>
      </c>
      <c r="B1813" s="101" t="s">
        <v>2248</v>
      </c>
      <c r="C1813" s="101" t="s">
        <v>2249</v>
      </c>
      <c r="D1813" s="99" t="s">
        <v>91</v>
      </c>
      <c r="E1813" s="99" t="str">
        <f>IF(D1813&gt;0,VLOOKUP(D1813,[4]lists!$C$6:$D$101,2,FALSE),"")</f>
        <v>Carrot</v>
      </c>
      <c r="F1813" s="100" t="s">
        <v>3127</v>
      </c>
      <c r="G1813" s="101" t="s">
        <v>405</v>
      </c>
      <c r="H1813" s="124" t="s">
        <v>3128</v>
      </c>
      <c r="I1813" s="100" t="s">
        <v>1757</v>
      </c>
      <c r="J1813" s="100" t="s">
        <v>578</v>
      </c>
      <c r="K1813" s="101" t="s">
        <v>127</v>
      </c>
      <c r="L1813" s="99"/>
      <c r="M1813" s="101" t="s">
        <v>179</v>
      </c>
      <c r="N1813" s="100" t="s">
        <v>3129</v>
      </c>
      <c r="O1813" s="100" t="s">
        <v>2252</v>
      </c>
      <c r="P1813" s="100" t="s">
        <v>515</v>
      </c>
      <c r="Q1813" s="100" t="s">
        <v>198</v>
      </c>
      <c r="R1813" s="107" t="s">
        <v>378</v>
      </c>
      <c r="S1813" s="100" t="s">
        <v>396</v>
      </c>
      <c r="T1813" s="101" t="s">
        <v>415</v>
      </c>
      <c r="U1813" s="100" t="s">
        <v>3130</v>
      </c>
      <c r="V1813" s="101" t="s">
        <v>14</v>
      </c>
      <c r="W1813" s="100" t="s">
        <v>388</v>
      </c>
      <c r="X1813" s="100" t="s">
        <v>3131</v>
      </c>
      <c r="Y1813" s="100" t="s">
        <v>3132</v>
      </c>
      <c r="Z1813" s="100">
        <v>2009</v>
      </c>
      <c r="AA1813" s="101" t="s">
        <v>3133</v>
      </c>
      <c r="AB1813" s="101" t="s">
        <v>3134</v>
      </c>
      <c r="AC1813" s="101" t="s">
        <v>3135</v>
      </c>
      <c r="AD1813" s="101" t="s">
        <v>182</v>
      </c>
    </row>
    <row r="1814" spans="1:30" s="100" customFormat="1" ht="72.5">
      <c r="A1814" s="100">
        <v>2087</v>
      </c>
      <c r="B1814" s="101" t="s">
        <v>2248</v>
      </c>
      <c r="C1814" s="101" t="s">
        <v>2249</v>
      </c>
      <c r="D1814" s="99" t="s">
        <v>91</v>
      </c>
      <c r="E1814" s="99" t="str">
        <f>IF(D1814&gt;0,VLOOKUP(D1814,[4]lists!$C$6:$D$101,2,FALSE),"")</f>
        <v>Carrot</v>
      </c>
      <c r="F1814" s="100" t="s">
        <v>3136</v>
      </c>
      <c r="G1814" s="101" t="s">
        <v>405</v>
      </c>
      <c r="H1814" s="100" t="s">
        <v>3137</v>
      </c>
      <c r="I1814" s="100" t="s">
        <v>424</v>
      </c>
      <c r="J1814" s="100" t="s">
        <v>563</v>
      </c>
      <c r="K1814" s="101" t="s">
        <v>252</v>
      </c>
      <c r="L1814" s="99"/>
      <c r="M1814" s="101" t="s">
        <v>179</v>
      </c>
      <c r="N1814" s="100" t="s">
        <v>3138</v>
      </c>
      <c r="O1814" s="100" t="s">
        <v>2252</v>
      </c>
      <c r="P1814" s="100" t="s">
        <v>515</v>
      </c>
      <c r="Q1814" s="100" t="s">
        <v>198</v>
      </c>
      <c r="R1814" s="107" t="s">
        <v>378</v>
      </c>
      <c r="S1814" s="100" t="s">
        <v>396</v>
      </c>
      <c r="T1814" s="101" t="s">
        <v>453</v>
      </c>
      <c r="U1814" s="100" t="s">
        <v>3139</v>
      </c>
      <c r="V1814" s="101" t="s">
        <v>14</v>
      </c>
      <c r="W1814" s="100" t="s">
        <v>388</v>
      </c>
      <c r="X1814" s="100" t="s">
        <v>3140</v>
      </c>
      <c r="Y1814" s="100" t="s">
        <v>3141</v>
      </c>
      <c r="Z1814" s="100">
        <v>1992</v>
      </c>
      <c r="AA1814" s="101" t="s">
        <v>3142</v>
      </c>
      <c r="AB1814" s="101" t="s">
        <v>3143</v>
      </c>
      <c r="AC1814" s="101" t="s">
        <v>3144</v>
      </c>
      <c r="AD1814" s="101" t="s">
        <v>182</v>
      </c>
    </row>
    <row r="1815" spans="1:30" s="36" customFormat="1" ht="72.5">
      <c r="A1815" s="100">
        <v>2088</v>
      </c>
      <c r="B1815" s="101" t="s">
        <v>2248</v>
      </c>
      <c r="C1815" s="101" t="s">
        <v>2249</v>
      </c>
      <c r="D1815" s="99" t="s">
        <v>91</v>
      </c>
      <c r="E1815" s="99" t="str">
        <f>IF(D1815&gt;0,VLOOKUP(D1815,[4]lists!$C$6:$D$101,2,FALSE),"")</f>
        <v>Carrot</v>
      </c>
      <c r="F1815" s="100" t="s">
        <v>3145</v>
      </c>
      <c r="G1815" s="101" t="s">
        <v>405</v>
      </c>
      <c r="H1815" s="100" t="s">
        <v>396</v>
      </c>
      <c r="I1815" s="100" t="s">
        <v>424</v>
      </c>
      <c r="J1815" s="100" t="s">
        <v>957</v>
      </c>
      <c r="K1815" s="101" t="s">
        <v>252</v>
      </c>
      <c r="L1815" s="99"/>
      <c r="M1815" s="101" t="s">
        <v>179</v>
      </c>
      <c r="N1815" s="100" t="s">
        <v>2400</v>
      </c>
      <c r="O1815" s="100" t="s">
        <v>2252</v>
      </c>
      <c r="P1815" s="100" t="s">
        <v>515</v>
      </c>
      <c r="Q1815" s="100" t="s">
        <v>198</v>
      </c>
      <c r="R1815" s="107" t="s">
        <v>378</v>
      </c>
      <c r="S1815" s="100" t="s">
        <v>396</v>
      </c>
      <c r="T1815" s="101" t="s">
        <v>396</v>
      </c>
      <c r="U1815" s="100" t="s">
        <v>3146</v>
      </c>
      <c r="V1815" s="101" t="s">
        <v>14</v>
      </c>
      <c r="W1815" s="100" t="s">
        <v>388</v>
      </c>
      <c r="X1815" s="100" t="s">
        <v>3147</v>
      </c>
      <c r="Y1815" s="101" t="s">
        <v>3148</v>
      </c>
      <c r="Z1815" s="100">
        <v>2014</v>
      </c>
      <c r="AA1815" s="101" t="s">
        <v>3149</v>
      </c>
      <c r="AB1815" s="101" t="s">
        <v>3150</v>
      </c>
      <c r="AC1815" s="101" t="s">
        <v>3151</v>
      </c>
      <c r="AD1815" s="101" t="s">
        <v>182</v>
      </c>
    </row>
    <row r="1816" spans="1:30" s="36" customFormat="1" ht="116">
      <c r="A1816" s="100">
        <v>2089</v>
      </c>
      <c r="B1816" s="101" t="s">
        <v>2248</v>
      </c>
      <c r="C1816" s="101" t="s">
        <v>2249</v>
      </c>
      <c r="D1816" s="99" t="s">
        <v>91</v>
      </c>
      <c r="E1816" s="99" t="str">
        <f>IF(D1816&gt;0,VLOOKUP(D1816,[4]lists!$C$6:$D$101,2,FALSE),"")</f>
        <v>Carrot</v>
      </c>
      <c r="F1816" s="100" t="s">
        <v>3152</v>
      </c>
      <c r="G1816" s="101" t="s">
        <v>405</v>
      </c>
      <c r="H1816" s="100" t="s">
        <v>3153</v>
      </c>
      <c r="I1816" s="100" t="s">
        <v>424</v>
      </c>
      <c r="J1816" s="100" t="s">
        <v>563</v>
      </c>
      <c r="K1816" s="101" t="s">
        <v>252</v>
      </c>
      <c r="L1816" s="99"/>
      <c r="M1816" s="101" t="s">
        <v>179</v>
      </c>
      <c r="N1816" s="100" t="s">
        <v>2400</v>
      </c>
      <c r="O1816" s="100" t="s">
        <v>2252</v>
      </c>
      <c r="P1816" s="100" t="s">
        <v>515</v>
      </c>
      <c r="Q1816" s="100" t="s">
        <v>198</v>
      </c>
      <c r="R1816" s="107" t="s">
        <v>378</v>
      </c>
      <c r="S1816" s="100" t="s">
        <v>396</v>
      </c>
      <c r="T1816" s="101" t="s">
        <v>415</v>
      </c>
      <c r="U1816" s="100" t="s">
        <v>3139</v>
      </c>
      <c r="V1816" s="101" t="s">
        <v>14</v>
      </c>
      <c r="W1816" s="100" t="s">
        <v>388</v>
      </c>
      <c r="X1816" s="100" t="s">
        <v>3154</v>
      </c>
      <c r="Y1816" s="100" t="s">
        <v>3155</v>
      </c>
      <c r="Z1816" s="100">
        <v>2011</v>
      </c>
      <c r="AA1816" s="101" t="s">
        <v>3156</v>
      </c>
      <c r="AB1816" s="101" t="s">
        <v>3157</v>
      </c>
      <c r="AC1816" s="101" t="s">
        <v>3158</v>
      </c>
      <c r="AD1816" s="101" t="s">
        <v>182</v>
      </c>
    </row>
    <row r="1817" spans="1:30" s="36" customFormat="1" ht="72.5">
      <c r="A1817" s="100">
        <v>2090</v>
      </c>
      <c r="B1817" s="101" t="s">
        <v>2248</v>
      </c>
      <c r="C1817" s="101" t="s">
        <v>2249</v>
      </c>
      <c r="D1817" s="99" t="s">
        <v>91</v>
      </c>
      <c r="E1817" s="99" t="str">
        <f>IF(D1817&gt;0,VLOOKUP(D1817,[4]lists!$C$6:$D$101,2,FALSE),"")</f>
        <v>Carrot</v>
      </c>
      <c r="F1817" s="100" t="s">
        <v>396</v>
      </c>
      <c r="G1817" s="101" t="s">
        <v>405</v>
      </c>
      <c r="H1817" s="100" t="s">
        <v>396</v>
      </c>
      <c r="I1817" s="100" t="s">
        <v>424</v>
      </c>
      <c r="J1817" s="100" t="s">
        <v>563</v>
      </c>
      <c r="K1817" s="101" t="s">
        <v>252</v>
      </c>
      <c r="L1817" s="99"/>
      <c r="M1817" s="101" t="s">
        <v>179</v>
      </c>
      <c r="N1817" s="100" t="s">
        <v>2400</v>
      </c>
      <c r="O1817" s="100" t="s">
        <v>2252</v>
      </c>
      <c r="P1817" s="100" t="s">
        <v>515</v>
      </c>
      <c r="Q1817" s="100" t="s">
        <v>198</v>
      </c>
      <c r="R1817" s="107" t="s">
        <v>378</v>
      </c>
      <c r="S1817" s="100" t="s">
        <v>396</v>
      </c>
      <c r="T1817" s="101" t="s">
        <v>396</v>
      </c>
      <c r="U1817" s="101" t="s">
        <v>3159</v>
      </c>
      <c r="V1817" s="101" t="s">
        <v>406</v>
      </c>
      <c r="W1817" s="100" t="s">
        <v>388</v>
      </c>
      <c r="X1817" s="100" t="s">
        <v>3160</v>
      </c>
      <c r="Y1817" s="100" t="s">
        <v>3161</v>
      </c>
      <c r="Z1817" s="100">
        <v>2008</v>
      </c>
      <c r="AA1817" s="101" t="s">
        <v>3162</v>
      </c>
      <c r="AB1817" s="101" t="s">
        <v>3163</v>
      </c>
      <c r="AC1817" s="101" t="s">
        <v>3164</v>
      </c>
      <c r="AD1817" s="101" t="s">
        <v>182</v>
      </c>
    </row>
    <row r="1818" spans="1:30" s="36" customFormat="1" ht="188.5">
      <c r="A1818" s="100">
        <v>2091</v>
      </c>
      <c r="B1818" s="101" t="s">
        <v>2248</v>
      </c>
      <c r="C1818" s="101" t="s">
        <v>2249</v>
      </c>
      <c r="D1818" s="99" t="s">
        <v>91</v>
      </c>
      <c r="E1818" s="99" t="str">
        <f>IF(D1818&gt;0,VLOOKUP(D1818,[4]lists!$C$6:$D$101,2,FALSE),"")</f>
        <v>Carrot</v>
      </c>
      <c r="F1818" s="100" t="s">
        <v>396</v>
      </c>
      <c r="G1818" s="101" t="s">
        <v>405</v>
      </c>
      <c r="H1818" s="100" t="s">
        <v>396</v>
      </c>
      <c r="I1818" s="100" t="s">
        <v>424</v>
      </c>
      <c r="J1818" s="100" t="s">
        <v>563</v>
      </c>
      <c r="K1818" s="101" t="s">
        <v>252</v>
      </c>
      <c r="L1818" s="99"/>
      <c r="M1818" s="101" t="s">
        <v>179</v>
      </c>
      <c r="N1818" s="100" t="s">
        <v>3165</v>
      </c>
      <c r="O1818" s="100" t="s">
        <v>2252</v>
      </c>
      <c r="P1818" s="100" t="s">
        <v>515</v>
      </c>
      <c r="Q1818" s="100" t="s">
        <v>198</v>
      </c>
      <c r="R1818" s="107" t="s">
        <v>378</v>
      </c>
      <c r="S1818" s="100" t="s">
        <v>396</v>
      </c>
      <c r="T1818" s="101" t="s">
        <v>396</v>
      </c>
      <c r="U1818" s="100" t="s">
        <v>3114</v>
      </c>
      <c r="V1818" s="101" t="s">
        <v>14</v>
      </c>
      <c r="W1818" s="100" t="s">
        <v>388</v>
      </c>
      <c r="X1818" s="100" t="s">
        <v>3166</v>
      </c>
      <c r="Y1818" s="100" t="s">
        <v>3167</v>
      </c>
      <c r="Z1818" s="100">
        <v>2001</v>
      </c>
      <c r="AA1818" s="101" t="s">
        <v>3168</v>
      </c>
      <c r="AB1818" s="101" t="s">
        <v>3169</v>
      </c>
      <c r="AC1818" s="101" t="s">
        <v>3170</v>
      </c>
      <c r="AD1818" s="101" t="s">
        <v>182</v>
      </c>
    </row>
    <row r="1819" spans="1:30" s="36" customFormat="1" ht="188.5">
      <c r="A1819" s="100">
        <v>2091</v>
      </c>
      <c r="B1819" s="101" t="s">
        <v>2248</v>
      </c>
      <c r="C1819" s="101" t="s">
        <v>2249</v>
      </c>
      <c r="D1819" s="99" t="s">
        <v>97</v>
      </c>
      <c r="E1819" s="99" t="str">
        <f>IF(D1819&gt;0,VLOOKUP(D1819,[4]lists!$C$6:$D$101,2,FALSE),"")</f>
        <v>Lettuce (all types)</v>
      </c>
      <c r="F1819" s="100" t="s">
        <v>396</v>
      </c>
      <c r="G1819" s="101" t="s">
        <v>405</v>
      </c>
      <c r="H1819" s="100" t="s">
        <v>396</v>
      </c>
      <c r="I1819" s="100" t="s">
        <v>424</v>
      </c>
      <c r="J1819" s="100" t="s">
        <v>563</v>
      </c>
      <c r="K1819" s="101" t="s">
        <v>252</v>
      </c>
      <c r="L1819" s="99"/>
      <c r="M1819" s="101" t="s">
        <v>178</v>
      </c>
      <c r="N1819" s="101" t="s">
        <v>3171</v>
      </c>
      <c r="O1819" s="100" t="s">
        <v>2252</v>
      </c>
      <c r="P1819" s="100" t="s">
        <v>515</v>
      </c>
      <c r="Q1819" s="100" t="s">
        <v>198</v>
      </c>
      <c r="R1819" s="107" t="s">
        <v>378</v>
      </c>
      <c r="S1819" s="100" t="s">
        <v>396</v>
      </c>
      <c r="T1819" s="101" t="s">
        <v>396</v>
      </c>
      <c r="U1819" s="100" t="s">
        <v>3114</v>
      </c>
      <c r="V1819" s="101" t="s">
        <v>14</v>
      </c>
      <c r="W1819" s="100" t="s">
        <v>388</v>
      </c>
      <c r="X1819" s="100" t="s">
        <v>3166</v>
      </c>
      <c r="Y1819" s="100" t="s">
        <v>3167</v>
      </c>
      <c r="Z1819" s="100">
        <v>2001</v>
      </c>
      <c r="AA1819" s="101" t="s">
        <v>3168</v>
      </c>
      <c r="AB1819" s="101" t="s">
        <v>3172</v>
      </c>
      <c r="AC1819" s="101" t="s">
        <v>3170</v>
      </c>
      <c r="AD1819" s="101" t="s">
        <v>182</v>
      </c>
    </row>
    <row r="1820" spans="1:30" s="36" customFormat="1" ht="125.25" customHeight="1">
      <c r="A1820" s="100">
        <v>2092</v>
      </c>
      <c r="B1820" s="101" t="s">
        <v>2248</v>
      </c>
      <c r="C1820" s="101" t="s">
        <v>2249</v>
      </c>
      <c r="D1820" s="99" t="s">
        <v>91</v>
      </c>
      <c r="E1820" s="99" t="str">
        <f>IF(D1820&gt;0,VLOOKUP(D1820,[4]lists!$C$6:$D$101,2,FALSE),"")</f>
        <v>Carrot</v>
      </c>
      <c r="F1820" s="100" t="s">
        <v>3173</v>
      </c>
      <c r="G1820" s="101" t="s">
        <v>405</v>
      </c>
      <c r="H1820" s="100" t="s">
        <v>396</v>
      </c>
      <c r="I1820" s="100" t="s">
        <v>1757</v>
      </c>
      <c r="J1820" s="100" t="s">
        <v>3174</v>
      </c>
      <c r="K1820" s="101" t="s">
        <v>131</v>
      </c>
      <c r="L1820" s="99" t="s">
        <v>145</v>
      </c>
      <c r="M1820" s="101"/>
      <c r="N1820" s="100" t="str">
        <f>IF(M1820&gt;0,VLOOKUP(M1820,[4]lists!$G$6:$H$108,2,FALSE),"")</f>
        <v/>
      </c>
      <c r="O1820" s="100" t="s">
        <v>2252</v>
      </c>
      <c r="P1820" s="100" t="s">
        <v>515</v>
      </c>
      <c r="Q1820" s="100" t="s">
        <v>198</v>
      </c>
      <c r="R1820" s="107" t="s">
        <v>378</v>
      </c>
      <c r="S1820" s="100" t="s">
        <v>396</v>
      </c>
      <c r="T1820" s="101" t="s">
        <v>415</v>
      </c>
      <c r="U1820" s="100" t="s">
        <v>2821</v>
      </c>
      <c r="V1820" s="101" t="s">
        <v>14</v>
      </c>
      <c r="W1820" s="100" t="s">
        <v>388</v>
      </c>
      <c r="X1820" s="100" t="s">
        <v>3175</v>
      </c>
      <c r="Y1820" s="100" t="s">
        <v>3176</v>
      </c>
      <c r="Z1820" s="100">
        <v>2008</v>
      </c>
      <c r="AA1820" s="101" t="s">
        <v>3177</v>
      </c>
      <c r="AB1820" s="101" t="s">
        <v>3178</v>
      </c>
      <c r="AC1820" s="101" t="s">
        <v>3179</v>
      </c>
      <c r="AD1820" s="101" t="s">
        <v>182</v>
      </c>
    </row>
    <row r="1821" spans="1:30" s="36" customFormat="1" ht="141" customHeight="1">
      <c r="A1821" s="100">
        <v>2093</v>
      </c>
      <c r="B1821" s="101" t="s">
        <v>2248</v>
      </c>
      <c r="C1821" s="101" t="s">
        <v>2249</v>
      </c>
      <c r="D1821" s="99" t="s">
        <v>91</v>
      </c>
      <c r="E1821" s="99" t="str">
        <f>IF(D1821&gt;0,VLOOKUP(D1821,[4]lists!$C$6:$D$101,2,FALSE),"")</f>
        <v>Carrot</v>
      </c>
      <c r="F1821" s="101" t="s">
        <v>3180</v>
      </c>
      <c r="G1821" s="101" t="s">
        <v>405</v>
      </c>
      <c r="H1821" s="100" t="s">
        <v>396</v>
      </c>
      <c r="I1821" s="100" t="s">
        <v>2320</v>
      </c>
      <c r="J1821" s="100" t="s">
        <v>660</v>
      </c>
      <c r="K1821" s="101" t="s">
        <v>131</v>
      </c>
      <c r="L1821" s="99" t="s">
        <v>173</v>
      </c>
      <c r="M1821" s="101"/>
      <c r="N1821" s="100" t="s">
        <v>3181</v>
      </c>
      <c r="O1821" s="100" t="s">
        <v>2580</v>
      </c>
      <c r="P1821" s="100" t="s">
        <v>515</v>
      </c>
      <c r="Q1821" s="100" t="s">
        <v>198</v>
      </c>
      <c r="R1821" s="107" t="s">
        <v>396</v>
      </c>
      <c r="S1821" s="100" t="s">
        <v>396</v>
      </c>
      <c r="T1821" s="101" t="s">
        <v>2454</v>
      </c>
      <c r="U1821" s="100" t="s">
        <v>2503</v>
      </c>
      <c r="V1821" s="101" t="s">
        <v>14</v>
      </c>
      <c r="W1821" s="100" t="s">
        <v>388</v>
      </c>
      <c r="X1821" s="100" t="s">
        <v>3182</v>
      </c>
      <c r="Y1821" s="100" t="s">
        <v>3183</v>
      </c>
      <c r="Z1821" s="100">
        <v>2000</v>
      </c>
      <c r="AA1821" s="101" t="s">
        <v>3184</v>
      </c>
      <c r="AB1821" s="101" t="s">
        <v>3185</v>
      </c>
      <c r="AC1821" s="101" t="s">
        <v>3186</v>
      </c>
      <c r="AD1821" s="101" t="s">
        <v>182</v>
      </c>
    </row>
    <row r="1822" spans="1:30" s="36" customFormat="1" ht="101.5">
      <c r="A1822" s="100">
        <v>2094</v>
      </c>
      <c r="B1822" s="101" t="s">
        <v>2248</v>
      </c>
      <c r="C1822" s="101" t="s">
        <v>2249</v>
      </c>
      <c r="D1822" s="99" t="s">
        <v>91</v>
      </c>
      <c r="E1822" s="99" t="str">
        <f>IF(D1822&gt;0,VLOOKUP(D1822,[4]lists!$C$6:$D$101,2,FALSE),"")</f>
        <v>Carrot</v>
      </c>
      <c r="F1822" s="101" t="s">
        <v>3187</v>
      </c>
      <c r="G1822" s="101" t="s">
        <v>405</v>
      </c>
      <c r="H1822" s="100" t="s">
        <v>396</v>
      </c>
      <c r="I1822" s="100" t="s">
        <v>2320</v>
      </c>
      <c r="J1822" s="100" t="s">
        <v>510</v>
      </c>
      <c r="K1822" s="101" t="s">
        <v>3188</v>
      </c>
      <c r="L1822" s="99" t="s">
        <v>147</v>
      </c>
      <c r="M1822" s="101"/>
      <c r="N1822" s="100" t="s">
        <v>3189</v>
      </c>
      <c r="O1822" s="101" t="s">
        <v>3190</v>
      </c>
      <c r="P1822" s="100" t="s">
        <v>515</v>
      </c>
      <c r="Q1822" s="100" t="s">
        <v>198</v>
      </c>
      <c r="R1822" s="107" t="s">
        <v>396</v>
      </c>
      <c r="S1822" s="100" t="s">
        <v>396</v>
      </c>
      <c r="T1822" s="101" t="s">
        <v>507</v>
      </c>
      <c r="U1822" s="100" t="s">
        <v>3191</v>
      </c>
      <c r="V1822" s="101" t="s">
        <v>14</v>
      </c>
      <c r="W1822" s="100" t="s">
        <v>388</v>
      </c>
      <c r="X1822" s="101" t="s">
        <v>3192</v>
      </c>
      <c r="Y1822" s="100" t="s">
        <v>3193</v>
      </c>
      <c r="Z1822" s="100">
        <v>1996</v>
      </c>
      <c r="AA1822" s="101" t="s">
        <v>3194</v>
      </c>
      <c r="AB1822" s="101" t="s">
        <v>3195</v>
      </c>
      <c r="AC1822" s="101" t="s">
        <v>3196</v>
      </c>
      <c r="AD1822" s="101" t="s">
        <v>182</v>
      </c>
    </row>
    <row r="1823" spans="1:30" s="36" customFormat="1" ht="72.5">
      <c r="A1823" s="100">
        <v>2095</v>
      </c>
      <c r="B1823" s="101" t="s">
        <v>2248</v>
      </c>
      <c r="C1823" s="101" t="s">
        <v>2249</v>
      </c>
      <c r="D1823" s="99" t="s">
        <v>91</v>
      </c>
      <c r="E1823" s="99" t="str">
        <f>IF(D1823&gt;0,VLOOKUP(D1823,[4]lists!$C$6:$D$101,2,FALSE),"")</f>
        <v>Carrot</v>
      </c>
      <c r="F1823" s="100" t="s">
        <v>3197</v>
      </c>
      <c r="G1823" s="101" t="s">
        <v>405</v>
      </c>
      <c r="H1823" s="100" t="s">
        <v>396</v>
      </c>
      <c r="I1823" s="100" t="s">
        <v>2320</v>
      </c>
      <c r="J1823" s="100" t="s">
        <v>660</v>
      </c>
      <c r="K1823" s="101" t="s">
        <v>121</v>
      </c>
      <c r="L1823" s="99" t="s">
        <v>8</v>
      </c>
      <c r="M1823" s="101"/>
      <c r="N1823" s="100" t="s">
        <v>3057</v>
      </c>
      <c r="O1823" s="100" t="s">
        <v>2252</v>
      </c>
      <c r="P1823" s="100" t="s">
        <v>515</v>
      </c>
      <c r="Q1823" s="100" t="s">
        <v>198</v>
      </c>
      <c r="R1823" s="107" t="s">
        <v>378</v>
      </c>
      <c r="S1823" s="100" t="s">
        <v>396</v>
      </c>
      <c r="T1823" s="101" t="s">
        <v>453</v>
      </c>
      <c r="U1823" s="100" t="s">
        <v>2332</v>
      </c>
      <c r="V1823" s="101" t="s">
        <v>14</v>
      </c>
      <c r="W1823" s="100" t="s">
        <v>388</v>
      </c>
      <c r="X1823" s="100" t="s">
        <v>3198</v>
      </c>
      <c r="Y1823" s="100" t="s">
        <v>3199</v>
      </c>
      <c r="Z1823" s="100">
        <v>1999</v>
      </c>
      <c r="AA1823" s="101" t="s">
        <v>3200</v>
      </c>
      <c r="AB1823" s="101" t="s">
        <v>3201</v>
      </c>
      <c r="AC1823" s="101" t="s">
        <v>3202</v>
      </c>
      <c r="AD1823" s="101" t="s">
        <v>182</v>
      </c>
    </row>
    <row r="1824" spans="1:30" s="36" customFormat="1" ht="123" customHeight="1">
      <c r="A1824" s="100">
        <v>2096</v>
      </c>
      <c r="B1824" s="101" t="s">
        <v>2248</v>
      </c>
      <c r="C1824" s="101" t="s">
        <v>2249</v>
      </c>
      <c r="D1824" s="99" t="s">
        <v>91</v>
      </c>
      <c r="E1824" s="99" t="str">
        <f>IF(D1824&gt;0,VLOOKUP(D1824,[4]lists!$C$6:$D$101,2,FALSE),"")</f>
        <v>Carrot</v>
      </c>
      <c r="F1824" s="100" t="s">
        <v>396</v>
      </c>
      <c r="G1824" s="101" t="s">
        <v>405</v>
      </c>
      <c r="H1824" s="100" t="s">
        <v>396</v>
      </c>
      <c r="I1824" s="100" t="s">
        <v>1757</v>
      </c>
      <c r="J1824" s="100" t="s">
        <v>3203</v>
      </c>
      <c r="K1824" s="101" t="s">
        <v>252</v>
      </c>
      <c r="L1824" s="99" t="s">
        <v>148</v>
      </c>
      <c r="M1824" s="101"/>
      <c r="N1824" s="100" t="s">
        <v>3204</v>
      </c>
      <c r="O1824" s="100" t="s">
        <v>2252</v>
      </c>
      <c r="P1824" s="100" t="s">
        <v>515</v>
      </c>
      <c r="Q1824" s="100" t="s">
        <v>198</v>
      </c>
      <c r="R1824" s="107" t="s">
        <v>396</v>
      </c>
      <c r="S1824" s="100" t="s">
        <v>396</v>
      </c>
      <c r="T1824" s="101" t="s">
        <v>453</v>
      </c>
      <c r="U1824" s="100" t="s">
        <v>2821</v>
      </c>
      <c r="V1824" s="101" t="s">
        <v>14</v>
      </c>
      <c r="W1824" s="100" t="s">
        <v>388</v>
      </c>
      <c r="X1824" s="100" t="s">
        <v>3205</v>
      </c>
      <c r="Y1824" s="100" t="s">
        <v>3206</v>
      </c>
      <c r="Z1824" s="100">
        <v>2011</v>
      </c>
      <c r="AA1824" s="101" t="s">
        <v>3207</v>
      </c>
      <c r="AB1824" s="101" t="s">
        <v>3208</v>
      </c>
      <c r="AC1824" s="101" t="s">
        <v>3209</v>
      </c>
      <c r="AD1824" s="101" t="s">
        <v>182</v>
      </c>
    </row>
    <row r="1825" spans="1:30" s="36" customFormat="1" ht="126.75" customHeight="1">
      <c r="A1825" s="100">
        <v>2096</v>
      </c>
      <c r="B1825" s="101" t="s">
        <v>2248</v>
      </c>
      <c r="C1825" s="101" t="s">
        <v>2249</v>
      </c>
      <c r="D1825" s="99" t="s">
        <v>105</v>
      </c>
      <c r="E1825" s="99" t="str">
        <f>IF(D1825&gt;0,VLOOKUP(D1825,[4]lists!$C$6:$D$101,2,FALSE),"")</f>
        <v>Tomato</v>
      </c>
      <c r="F1825" s="100" t="s">
        <v>396</v>
      </c>
      <c r="G1825" s="101" t="s">
        <v>405</v>
      </c>
      <c r="H1825" s="100" t="s">
        <v>396</v>
      </c>
      <c r="I1825" s="100" t="s">
        <v>1757</v>
      </c>
      <c r="J1825" s="38" t="s">
        <v>3210</v>
      </c>
      <c r="K1825" s="101" t="s">
        <v>252</v>
      </c>
      <c r="L1825" s="99" t="s">
        <v>145</v>
      </c>
      <c r="M1825" s="101"/>
      <c r="N1825" s="100" t="s">
        <v>3204</v>
      </c>
      <c r="O1825" s="100" t="s">
        <v>2252</v>
      </c>
      <c r="P1825" s="100" t="s">
        <v>515</v>
      </c>
      <c r="Q1825" s="100" t="s">
        <v>198</v>
      </c>
      <c r="R1825" s="107" t="s">
        <v>396</v>
      </c>
      <c r="S1825" s="100" t="s">
        <v>396</v>
      </c>
      <c r="T1825" s="101" t="s">
        <v>453</v>
      </c>
      <c r="U1825" s="100" t="s">
        <v>2821</v>
      </c>
      <c r="V1825" s="101" t="s">
        <v>14</v>
      </c>
      <c r="W1825" s="100" t="s">
        <v>388</v>
      </c>
      <c r="X1825" s="100" t="s">
        <v>3205</v>
      </c>
      <c r="Y1825" s="100" t="s">
        <v>3206</v>
      </c>
      <c r="Z1825" s="100">
        <v>2011</v>
      </c>
      <c r="AA1825" s="101" t="s">
        <v>3207</v>
      </c>
      <c r="AB1825" s="101" t="s">
        <v>3208</v>
      </c>
      <c r="AC1825" s="101" t="s">
        <v>3209</v>
      </c>
      <c r="AD1825" s="101" t="s">
        <v>182</v>
      </c>
    </row>
    <row r="1826" spans="1:30" s="36" customFormat="1" ht="101.5">
      <c r="A1826" s="100">
        <v>2096</v>
      </c>
      <c r="B1826" s="101" t="s">
        <v>2248</v>
      </c>
      <c r="C1826" s="101" t="s">
        <v>2249</v>
      </c>
      <c r="D1826" s="99" t="s">
        <v>90</v>
      </c>
      <c r="E1826" s="99" t="str">
        <f>IF(D1826&gt;0,VLOOKUP(D1826,[4]lists!$C$6:$D$101,2,FALSE),"")</f>
        <v>Cabbage (incl. Broccoli and cauliflower</v>
      </c>
      <c r="F1826" s="100" t="s">
        <v>396</v>
      </c>
      <c r="G1826" s="101" t="s">
        <v>405</v>
      </c>
      <c r="H1826" s="100" t="s">
        <v>396</v>
      </c>
      <c r="I1826" s="100" t="s">
        <v>1757</v>
      </c>
      <c r="J1826" s="100" t="s">
        <v>3211</v>
      </c>
      <c r="K1826" s="101" t="s">
        <v>252</v>
      </c>
      <c r="L1826" s="99" t="s">
        <v>172</v>
      </c>
      <c r="M1826" s="101"/>
      <c r="N1826" s="100" t="s">
        <v>3212</v>
      </c>
      <c r="O1826" s="100" t="s">
        <v>2252</v>
      </c>
      <c r="P1826" s="100" t="s">
        <v>515</v>
      </c>
      <c r="Q1826" s="100" t="s">
        <v>198</v>
      </c>
      <c r="R1826" s="107" t="s">
        <v>396</v>
      </c>
      <c r="S1826" s="100" t="s">
        <v>396</v>
      </c>
      <c r="T1826" s="101" t="s">
        <v>453</v>
      </c>
      <c r="U1826" s="100" t="s">
        <v>2821</v>
      </c>
      <c r="V1826" s="101" t="s">
        <v>14</v>
      </c>
      <c r="W1826" s="100" t="s">
        <v>388</v>
      </c>
      <c r="X1826" s="100" t="s">
        <v>3205</v>
      </c>
      <c r="Y1826" s="100" t="s">
        <v>3206</v>
      </c>
      <c r="Z1826" s="100">
        <v>2011</v>
      </c>
      <c r="AA1826" s="101" t="s">
        <v>3207</v>
      </c>
      <c r="AB1826" s="101" t="s">
        <v>3208</v>
      </c>
      <c r="AC1826" s="101" t="s">
        <v>3209</v>
      </c>
      <c r="AD1826" s="101" t="s">
        <v>182</v>
      </c>
    </row>
    <row r="1827" spans="1:30" s="36" customFormat="1" ht="101.5">
      <c r="A1827" s="100">
        <v>2097</v>
      </c>
      <c r="B1827" s="101" t="s">
        <v>2248</v>
      </c>
      <c r="C1827" s="101" t="s">
        <v>2249</v>
      </c>
      <c r="D1827" s="99" t="s">
        <v>91</v>
      </c>
      <c r="E1827" s="99" t="str">
        <f>IF(D1827&gt;0,VLOOKUP(D1827,[4]lists!$C$6:$D$101,2,FALSE),"")</f>
        <v>Carrot</v>
      </c>
      <c r="F1827" s="100" t="s">
        <v>396</v>
      </c>
      <c r="G1827" s="101" t="s">
        <v>405</v>
      </c>
      <c r="H1827" s="100" t="s">
        <v>396</v>
      </c>
      <c r="I1827" s="100" t="s">
        <v>1757</v>
      </c>
      <c r="J1827" s="101" t="s">
        <v>3213</v>
      </c>
      <c r="K1827" s="101" t="s">
        <v>252</v>
      </c>
      <c r="L1827" s="99"/>
      <c r="M1827" s="101" t="s">
        <v>321</v>
      </c>
      <c r="N1827" s="100" t="str">
        <f>IF(M1827&gt;0,VLOOKUP(M1827,[4]lists!$G$6:$H$108,2,FALSE),"")</f>
        <v>Chalara elegans</v>
      </c>
      <c r="O1827" s="100" t="s">
        <v>2252</v>
      </c>
      <c r="P1827" s="100" t="s">
        <v>515</v>
      </c>
      <c r="Q1827" s="100" t="s">
        <v>198</v>
      </c>
      <c r="R1827" s="107" t="s">
        <v>378</v>
      </c>
      <c r="S1827" s="100" t="s">
        <v>396</v>
      </c>
      <c r="T1827" s="101" t="s">
        <v>453</v>
      </c>
      <c r="U1827" s="100" t="s">
        <v>3214</v>
      </c>
      <c r="V1827" s="101" t="s">
        <v>14</v>
      </c>
      <c r="W1827" s="100" t="s">
        <v>388</v>
      </c>
      <c r="X1827" s="100" t="s">
        <v>3215</v>
      </c>
      <c r="Y1827" s="100" t="s">
        <v>3216</v>
      </c>
      <c r="Z1827" s="100">
        <v>2004</v>
      </c>
      <c r="AA1827" s="101" t="s">
        <v>3217</v>
      </c>
      <c r="AB1827" s="101" t="s">
        <v>3218</v>
      </c>
      <c r="AC1827" s="101" t="s">
        <v>3219</v>
      </c>
      <c r="AD1827" s="101" t="s">
        <v>182</v>
      </c>
    </row>
    <row r="1828" spans="1:30" s="36" customFormat="1" ht="130.5">
      <c r="A1828" s="100">
        <v>2098</v>
      </c>
      <c r="B1828" s="101" t="s">
        <v>2248</v>
      </c>
      <c r="C1828" s="101" t="s">
        <v>2249</v>
      </c>
      <c r="D1828" s="99" t="s">
        <v>91</v>
      </c>
      <c r="E1828" s="99" t="str">
        <f>IF(D1828&gt;0,VLOOKUP(D1828,[4]lists!$C$6:$D$101,2,FALSE),"")</f>
        <v>Carrot</v>
      </c>
      <c r="F1828" s="100" t="s">
        <v>3220</v>
      </c>
      <c r="G1828" s="101" t="s">
        <v>405</v>
      </c>
      <c r="H1828" s="100" t="s">
        <v>396</v>
      </c>
      <c r="I1828" s="100" t="s">
        <v>424</v>
      </c>
      <c r="J1828" s="100" t="s">
        <v>486</v>
      </c>
      <c r="K1828" s="101" t="s">
        <v>252</v>
      </c>
      <c r="L1828" s="99"/>
      <c r="M1828" s="101" t="s">
        <v>321</v>
      </c>
      <c r="N1828" s="100" t="str">
        <f>IF(M1828&gt;0,VLOOKUP(M1828,[4]lists!$G$6:$H$108,2,FALSE),"")</f>
        <v>Chalara elegans</v>
      </c>
      <c r="O1828" s="100" t="s">
        <v>2252</v>
      </c>
      <c r="P1828" s="100" t="s">
        <v>515</v>
      </c>
      <c r="Q1828" s="100" t="s">
        <v>198</v>
      </c>
      <c r="R1828" s="107" t="s">
        <v>378</v>
      </c>
      <c r="S1828" s="100" t="s">
        <v>396</v>
      </c>
      <c r="T1828" s="101" t="s">
        <v>509</v>
      </c>
      <c r="U1828" s="100" t="s">
        <v>3221</v>
      </c>
      <c r="V1828" s="101" t="s">
        <v>14</v>
      </c>
      <c r="W1828" s="100" t="s">
        <v>388</v>
      </c>
      <c r="X1828" s="100" t="s">
        <v>3222</v>
      </c>
      <c r="Y1828" s="100" t="s">
        <v>3223</v>
      </c>
      <c r="Z1828" s="100">
        <v>2009</v>
      </c>
      <c r="AA1828" s="101" t="s">
        <v>3224</v>
      </c>
      <c r="AB1828" s="101" t="s">
        <v>3225</v>
      </c>
      <c r="AC1828" s="101" t="s">
        <v>3226</v>
      </c>
      <c r="AD1828" s="101" t="s">
        <v>182</v>
      </c>
    </row>
    <row r="1829" spans="1:30" s="36" customFormat="1" ht="147.75" customHeight="1">
      <c r="A1829" s="100">
        <v>2099</v>
      </c>
      <c r="B1829" s="101" t="s">
        <v>2248</v>
      </c>
      <c r="C1829" s="101" t="s">
        <v>2249</v>
      </c>
      <c r="D1829" s="99" t="s">
        <v>91</v>
      </c>
      <c r="E1829" s="99" t="str">
        <f>IF(D1829&gt;0,VLOOKUP(D1829,[4]lists!$C$6:$D$101,2,FALSE),"")</f>
        <v>Carrot</v>
      </c>
      <c r="F1829" s="100" t="s">
        <v>396</v>
      </c>
      <c r="G1829" s="101" t="s">
        <v>405</v>
      </c>
      <c r="H1829" s="100" t="s">
        <v>3227</v>
      </c>
      <c r="I1829" s="100" t="s">
        <v>424</v>
      </c>
      <c r="J1829" s="100" t="s">
        <v>563</v>
      </c>
      <c r="K1829" s="101" t="s">
        <v>252</v>
      </c>
      <c r="L1829" s="99"/>
      <c r="M1829" s="101" t="s">
        <v>321</v>
      </c>
      <c r="N1829" s="100" t="str">
        <f>IF(M1829&gt;0,VLOOKUP(M1829,[4]lists!$G$6:$H$108,2,FALSE),"")</f>
        <v>Chalara elegans</v>
      </c>
      <c r="O1829" s="100" t="s">
        <v>2252</v>
      </c>
      <c r="P1829" s="100" t="s">
        <v>515</v>
      </c>
      <c r="Q1829" s="100" t="s">
        <v>198</v>
      </c>
      <c r="R1829" s="107" t="s">
        <v>378</v>
      </c>
      <c r="S1829" s="100" t="s">
        <v>396</v>
      </c>
      <c r="T1829" s="101" t="s">
        <v>453</v>
      </c>
      <c r="U1829" s="100" t="s">
        <v>3228</v>
      </c>
      <c r="V1829" s="101" t="s">
        <v>14</v>
      </c>
      <c r="W1829" s="100" t="s">
        <v>388</v>
      </c>
      <c r="X1829" s="100" t="s">
        <v>3229</v>
      </c>
      <c r="Y1829" s="100" t="s">
        <v>3230</v>
      </c>
      <c r="Z1829" s="100">
        <v>1992</v>
      </c>
      <c r="AA1829" s="101" t="s">
        <v>3231</v>
      </c>
      <c r="AB1829" s="101" t="s">
        <v>3232</v>
      </c>
      <c r="AC1829" s="101" t="s">
        <v>3233</v>
      </c>
      <c r="AD1829" s="101" t="s">
        <v>182</v>
      </c>
    </row>
    <row r="1830" spans="1:30" s="36" customFormat="1" ht="171" customHeight="1">
      <c r="A1830" s="100">
        <v>2100</v>
      </c>
      <c r="B1830" s="101" t="s">
        <v>2248</v>
      </c>
      <c r="C1830" s="101" t="s">
        <v>2249</v>
      </c>
      <c r="D1830" s="99" t="s">
        <v>91</v>
      </c>
      <c r="E1830" s="99" t="str">
        <f>IF(D1830&gt;0,VLOOKUP(D1830,[4]lists!$C$6:$D$101,2,FALSE),"")</f>
        <v>Carrot</v>
      </c>
      <c r="F1830" s="100" t="s">
        <v>396</v>
      </c>
      <c r="G1830" s="101" t="s">
        <v>405</v>
      </c>
      <c r="H1830" s="100" t="s">
        <v>3234</v>
      </c>
      <c r="I1830" s="100" t="s">
        <v>424</v>
      </c>
      <c r="J1830" s="100" t="s">
        <v>563</v>
      </c>
      <c r="K1830" s="101" t="s">
        <v>252</v>
      </c>
      <c r="L1830" s="99"/>
      <c r="M1830" s="101" t="s">
        <v>321</v>
      </c>
      <c r="N1830" s="100" t="str">
        <f>IF(M1830&gt;0,VLOOKUP(M1830,[4]lists!$G$6:$H$108,2,FALSE),"")</f>
        <v>Chalara elegans</v>
      </c>
      <c r="O1830" s="100" t="s">
        <v>2252</v>
      </c>
      <c r="P1830" s="100" t="s">
        <v>515</v>
      </c>
      <c r="Q1830" s="100" t="s">
        <v>198</v>
      </c>
      <c r="R1830" s="107" t="s">
        <v>378</v>
      </c>
      <c r="S1830" s="100" t="s">
        <v>396</v>
      </c>
      <c r="T1830" s="101" t="s">
        <v>509</v>
      </c>
      <c r="U1830" s="100" t="s">
        <v>2332</v>
      </c>
      <c r="V1830" s="101" t="s">
        <v>14</v>
      </c>
      <c r="W1830" s="100" t="s">
        <v>388</v>
      </c>
      <c r="X1830" s="100" t="s">
        <v>3235</v>
      </c>
      <c r="Y1830" s="100" t="s">
        <v>3236</v>
      </c>
      <c r="Z1830" s="100">
        <v>1993</v>
      </c>
      <c r="AA1830" s="101" t="s">
        <v>3237</v>
      </c>
      <c r="AB1830" s="101" t="s">
        <v>3238</v>
      </c>
      <c r="AC1830" s="101" t="s">
        <v>3239</v>
      </c>
      <c r="AD1830" s="101" t="s">
        <v>182</v>
      </c>
    </row>
    <row r="1831" spans="1:30" s="36" customFormat="1" ht="290">
      <c r="A1831" s="100">
        <v>2101</v>
      </c>
      <c r="B1831" s="101" t="s">
        <v>2248</v>
      </c>
      <c r="C1831" s="101" t="s">
        <v>2249</v>
      </c>
      <c r="D1831" s="99" t="s">
        <v>91</v>
      </c>
      <c r="E1831" s="99" t="str">
        <f>IF(D1831&gt;0,VLOOKUP(D1831,[4]lists!$C$6:$D$101,2,FALSE),"")</f>
        <v>Carrot</v>
      </c>
      <c r="F1831" s="100" t="s">
        <v>396</v>
      </c>
      <c r="G1831" s="101" t="s">
        <v>405</v>
      </c>
      <c r="H1831" s="100" t="s">
        <v>396</v>
      </c>
      <c r="I1831" s="100" t="s">
        <v>424</v>
      </c>
      <c r="J1831" s="100" t="s">
        <v>3240</v>
      </c>
      <c r="K1831" s="101" t="s">
        <v>252</v>
      </c>
      <c r="L1831" s="99"/>
      <c r="M1831" s="101" t="s">
        <v>321</v>
      </c>
      <c r="N1831" s="100" t="str">
        <f>IF(M1831&gt;0,VLOOKUP(M1831,[4]lists!$G$6:$H$108,2,FALSE),"")</f>
        <v>Chalara elegans</v>
      </c>
      <c r="O1831" s="100" t="s">
        <v>2252</v>
      </c>
      <c r="P1831" s="100" t="s">
        <v>515</v>
      </c>
      <c r="Q1831" s="100" t="s">
        <v>198</v>
      </c>
      <c r="R1831" s="107" t="s">
        <v>378</v>
      </c>
      <c r="S1831" s="100" t="s">
        <v>396</v>
      </c>
      <c r="T1831" s="101" t="s">
        <v>396</v>
      </c>
      <c r="U1831" s="101" t="s">
        <v>3241</v>
      </c>
      <c r="V1831" s="101" t="s">
        <v>406</v>
      </c>
      <c r="W1831" s="100" t="s">
        <v>388</v>
      </c>
      <c r="X1831" s="100" t="s">
        <v>3242</v>
      </c>
      <c r="Y1831" s="100" t="s">
        <v>3243</v>
      </c>
      <c r="Z1831" s="100">
        <v>2004</v>
      </c>
      <c r="AA1831" s="101" t="s">
        <v>3244</v>
      </c>
      <c r="AB1831" s="101" t="s">
        <v>3245</v>
      </c>
      <c r="AC1831" s="101" t="s">
        <v>3246</v>
      </c>
      <c r="AD1831" s="101" t="s">
        <v>182</v>
      </c>
    </row>
    <row r="1832" spans="1:30" s="36" customFormat="1" ht="409.5">
      <c r="A1832" s="100">
        <v>2101</v>
      </c>
      <c r="B1832" s="101" t="s">
        <v>2248</v>
      </c>
      <c r="C1832" s="101" t="s">
        <v>2249</v>
      </c>
      <c r="D1832" s="99" t="s">
        <v>91</v>
      </c>
      <c r="E1832" s="99" t="str">
        <f>IF(D1832&gt;0,VLOOKUP(D1832,[4]lists!$C$6:$D$101,2,FALSE),"")</f>
        <v>Carrot</v>
      </c>
      <c r="F1832" s="100" t="s">
        <v>396</v>
      </c>
      <c r="G1832" s="101" t="s">
        <v>405</v>
      </c>
      <c r="H1832" s="100" t="s">
        <v>396</v>
      </c>
      <c r="I1832" s="100" t="s">
        <v>424</v>
      </c>
      <c r="J1832" s="100" t="s">
        <v>3240</v>
      </c>
      <c r="K1832" s="101" t="s">
        <v>252</v>
      </c>
      <c r="L1832" s="99"/>
      <c r="M1832" s="101" t="s">
        <v>179</v>
      </c>
      <c r="N1832" s="100" t="s">
        <v>3247</v>
      </c>
      <c r="O1832" s="100" t="s">
        <v>2252</v>
      </c>
      <c r="P1832" s="100" t="s">
        <v>515</v>
      </c>
      <c r="Q1832" s="100" t="s">
        <v>198</v>
      </c>
      <c r="R1832" s="107" t="s">
        <v>378</v>
      </c>
      <c r="S1832" s="100" t="s">
        <v>396</v>
      </c>
      <c r="T1832" s="101" t="s">
        <v>396</v>
      </c>
      <c r="U1832" s="101" t="s">
        <v>3241</v>
      </c>
      <c r="V1832" s="101" t="s">
        <v>406</v>
      </c>
      <c r="W1832" s="100" t="s">
        <v>388</v>
      </c>
      <c r="X1832" s="100" t="s">
        <v>3242</v>
      </c>
      <c r="Y1832" s="100" t="s">
        <v>3243</v>
      </c>
      <c r="Z1832" s="100">
        <v>2004</v>
      </c>
      <c r="AA1832" s="101" t="s">
        <v>3244</v>
      </c>
      <c r="AB1832" s="101" t="s">
        <v>3248</v>
      </c>
      <c r="AC1832" s="101" t="s">
        <v>3249</v>
      </c>
      <c r="AD1832" s="101" t="s">
        <v>182</v>
      </c>
    </row>
    <row r="1833" spans="1:30" s="36" customFormat="1" ht="409.5">
      <c r="A1833" s="100">
        <v>2101</v>
      </c>
      <c r="B1833" s="101" t="s">
        <v>2248</v>
      </c>
      <c r="C1833" s="101" t="s">
        <v>2249</v>
      </c>
      <c r="D1833" s="99" t="s">
        <v>91</v>
      </c>
      <c r="E1833" s="99" t="str">
        <f>IF(D1833&gt;0,VLOOKUP(D1833,[4]lists!$C$6:$D$101,2,FALSE),"")</f>
        <v>Carrot</v>
      </c>
      <c r="F1833" s="100" t="s">
        <v>396</v>
      </c>
      <c r="G1833" s="101" t="s">
        <v>405</v>
      </c>
      <c r="H1833" s="100" t="s">
        <v>396</v>
      </c>
      <c r="I1833" s="100" t="s">
        <v>424</v>
      </c>
      <c r="J1833" s="101" t="s">
        <v>3250</v>
      </c>
      <c r="K1833" s="101" t="s">
        <v>252</v>
      </c>
      <c r="L1833" s="99"/>
      <c r="M1833" s="101" t="s">
        <v>354</v>
      </c>
      <c r="N1833" s="101" t="s">
        <v>3251</v>
      </c>
      <c r="O1833" s="100" t="s">
        <v>2252</v>
      </c>
      <c r="P1833" s="100" t="s">
        <v>515</v>
      </c>
      <c r="Q1833" s="100" t="s">
        <v>198</v>
      </c>
      <c r="R1833" s="107" t="s">
        <v>378</v>
      </c>
      <c r="S1833" s="100" t="s">
        <v>396</v>
      </c>
      <c r="T1833" s="101" t="s">
        <v>396</v>
      </c>
      <c r="U1833" s="101" t="s">
        <v>3241</v>
      </c>
      <c r="V1833" s="101" t="s">
        <v>406</v>
      </c>
      <c r="W1833" s="100" t="s">
        <v>388</v>
      </c>
      <c r="X1833" s="100" t="s">
        <v>3242</v>
      </c>
      <c r="Y1833" s="100" t="s">
        <v>3243</v>
      </c>
      <c r="Z1833" s="100">
        <v>2004</v>
      </c>
      <c r="AA1833" s="101" t="s">
        <v>3244</v>
      </c>
      <c r="AB1833" s="101" t="s">
        <v>3252</v>
      </c>
      <c r="AC1833" s="101" t="s">
        <v>3253</v>
      </c>
      <c r="AD1833" s="101" t="s">
        <v>182</v>
      </c>
    </row>
    <row r="1834" spans="1:30" s="36" customFormat="1" ht="409.5">
      <c r="A1834" s="100">
        <v>2101</v>
      </c>
      <c r="B1834" s="101" t="s">
        <v>2248</v>
      </c>
      <c r="C1834" s="101" t="s">
        <v>2249</v>
      </c>
      <c r="D1834" s="99" t="s">
        <v>91</v>
      </c>
      <c r="E1834" s="99" t="str">
        <f>IF(D1834&gt;0,VLOOKUP(D1834,[4]lists!$C$6:$D$101,2,FALSE),"")</f>
        <v>Carrot</v>
      </c>
      <c r="F1834" s="100" t="s">
        <v>396</v>
      </c>
      <c r="G1834" s="101" t="s">
        <v>405</v>
      </c>
      <c r="H1834" s="100" t="s">
        <v>396</v>
      </c>
      <c r="I1834" s="100" t="s">
        <v>424</v>
      </c>
      <c r="J1834" s="101" t="s">
        <v>3240</v>
      </c>
      <c r="K1834" s="101" t="s">
        <v>252</v>
      </c>
      <c r="L1834" s="99"/>
      <c r="M1834" s="101" t="s">
        <v>272</v>
      </c>
      <c r="N1834" s="100" t="s">
        <v>3061</v>
      </c>
      <c r="O1834" s="100" t="s">
        <v>2252</v>
      </c>
      <c r="P1834" s="100" t="s">
        <v>515</v>
      </c>
      <c r="Q1834" s="100" t="s">
        <v>198</v>
      </c>
      <c r="R1834" s="107" t="s">
        <v>378</v>
      </c>
      <c r="S1834" s="100" t="s">
        <v>396</v>
      </c>
      <c r="T1834" s="101" t="s">
        <v>396</v>
      </c>
      <c r="U1834" s="101" t="s">
        <v>3241</v>
      </c>
      <c r="V1834" s="101" t="s">
        <v>406</v>
      </c>
      <c r="W1834" s="100" t="s">
        <v>388</v>
      </c>
      <c r="X1834" s="100" t="s">
        <v>3242</v>
      </c>
      <c r="Y1834" s="100" t="s">
        <v>3243</v>
      </c>
      <c r="Z1834" s="100">
        <v>2004</v>
      </c>
      <c r="AA1834" s="101" t="s">
        <v>3244</v>
      </c>
      <c r="AB1834" s="101" t="s">
        <v>3254</v>
      </c>
      <c r="AC1834" s="101" t="s">
        <v>3255</v>
      </c>
      <c r="AD1834" s="101" t="s">
        <v>182</v>
      </c>
    </row>
    <row r="1835" spans="1:30" s="36" customFormat="1" ht="348">
      <c r="A1835" s="100">
        <v>2101</v>
      </c>
      <c r="B1835" s="101" t="s">
        <v>2248</v>
      </c>
      <c r="C1835" s="101" t="s">
        <v>2249</v>
      </c>
      <c r="D1835" s="99" t="s">
        <v>91</v>
      </c>
      <c r="E1835" s="99" t="str">
        <f>IF(D1835&gt;0,VLOOKUP(D1835,[4]lists!$C$6:$D$101,2,FALSE),"")</f>
        <v>Carrot</v>
      </c>
      <c r="F1835" s="100" t="s">
        <v>396</v>
      </c>
      <c r="G1835" s="101" t="s">
        <v>405</v>
      </c>
      <c r="H1835" s="100" t="s">
        <v>396</v>
      </c>
      <c r="I1835" s="100" t="s">
        <v>424</v>
      </c>
      <c r="J1835" s="100" t="s">
        <v>3240</v>
      </c>
      <c r="K1835" s="101" t="s">
        <v>252</v>
      </c>
      <c r="L1835" s="99"/>
      <c r="M1835" s="101" t="s">
        <v>199</v>
      </c>
      <c r="N1835" s="100" t="s">
        <v>2986</v>
      </c>
      <c r="O1835" s="100" t="s">
        <v>2252</v>
      </c>
      <c r="P1835" s="100" t="s">
        <v>515</v>
      </c>
      <c r="Q1835" s="100" t="s">
        <v>198</v>
      </c>
      <c r="R1835" s="107" t="s">
        <v>378</v>
      </c>
      <c r="S1835" s="100" t="s">
        <v>396</v>
      </c>
      <c r="T1835" s="101" t="s">
        <v>396</v>
      </c>
      <c r="U1835" s="101" t="s">
        <v>3241</v>
      </c>
      <c r="V1835" s="101" t="s">
        <v>406</v>
      </c>
      <c r="W1835" s="100" t="s">
        <v>388</v>
      </c>
      <c r="X1835" s="100" t="s">
        <v>3242</v>
      </c>
      <c r="Y1835" s="100" t="s">
        <v>3243</v>
      </c>
      <c r="Z1835" s="100">
        <v>2004</v>
      </c>
      <c r="AA1835" s="101" t="s">
        <v>3244</v>
      </c>
      <c r="AB1835" s="101" t="s">
        <v>3256</v>
      </c>
      <c r="AC1835" s="101" t="s">
        <v>3257</v>
      </c>
      <c r="AD1835" s="101" t="s">
        <v>182</v>
      </c>
    </row>
    <row r="1836" spans="1:30" s="36" customFormat="1" ht="203">
      <c r="A1836" s="100">
        <v>2101</v>
      </c>
      <c r="B1836" s="101" t="s">
        <v>2248</v>
      </c>
      <c r="C1836" s="101" t="s">
        <v>2249</v>
      </c>
      <c r="D1836" s="99" t="s">
        <v>91</v>
      </c>
      <c r="E1836" s="99" t="str">
        <f>IF(D1836&gt;0,VLOOKUP(D1836,[4]lists!$C$6:$D$101,2,FALSE),"")</f>
        <v>Carrot</v>
      </c>
      <c r="F1836" s="100" t="s">
        <v>396</v>
      </c>
      <c r="G1836" s="101" t="s">
        <v>405</v>
      </c>
      <c r="H1836" s="100" t="s">
        <v>396</v>
      </c>
      <c r="I1836" s="100" t="s">
        <v>424</v>
      </c>
      <c r="J1836" s="100" t="s">
        <v>3240</v>
      </c>
      <c r="K1836" s="101" t="s">
        <v>252</v>
      </c>
      <c r="L1836" s="99"/>
      <c r="M1836" s="101" t="s">
        <v>354</v>
      </c>
      <c r="N1836" s="101" t="s">
        <v>3258</v>
      </c>
      <c r="O1836" s="100" t="s">
        <v>2252</v>
      </c>
      <c r="P1836" s="100" t="s">
        <v>515</v>
      </c>
      <c r="Q1836" s="100" t="s">
        <v>198</v>
      </c>
      <c r="R1836" s="107" t="s">
        <v>378</v>
      </c>
      <c r="S1836" s="100" t="s">
        <v>396</v>
      </c>
      <c r="T1836" s="101" t="s">
        <v>396</v>
      </c>
      <c r="U1836" s="101" t="s">
        <v>3241</v>
      </c>
      <c r="V1836" s="101" t="s">
        <v>406</v>
      </c>
      <c r="W1836" s="100" t="s">
        <v>388</v>
      </c>
      <c r="X1836" s="100" t="s">
        <v>3242</v>
      </c>
      <c r="Y1836" s="100" t="s">
        <v>3243</v>
      </c>
      <c r="Z1836" s="100">
        <v>2004</v>
      </c>
      <c r="AA1836" s="101" t="s">
        <v>3244</v>
      </c>
      <c r="AB1836" s="101" t="s">
        <v>3259</v>
      </c>
      <c r="AC1836" s="101" t="s">
        <v>3260</v>
      </c>
      <c r="AD1836" s="101" t="s">
        <v>182</v>
      </c>
    </row>
    <row r="1837" spans="1:30" s="36" customFormat="1" ht="246.5">
      <c r="A1837" s="100">
        <v>2101</v>
      </c>
      <c r="B1837" s="101" t="s">
        <v>2248</v>
      </c>
      <c r="C1837" s="101" t="s">
        <v>2249</v>
      </c>
      <c r="D1837" s="99" t="s">
        <v>91</v>
      </c>
      <c r="E1837" s="99" t="str">
        <f>IF(D1837&gt;0,VLOOKUP(D1837,[4]lists!$C$6:$D$101,2,FALSE),"")</f>
        <v>Carrot</v>
      </c>
      <c r="F1837" s="100" t="s">
        <v>396</v>
      </c>
      <c r="G1837" s="101" t="s">
        <v>405</v>
      </c>
      <c r="H1837" s="100" t="s">
        <v>396</v>
      </c>
      <c r="I1837" s="100" t="s">
        <v>424</v>
      </c>
      <c r="J1837" s="100" t="s">
        <v>3261</v>
      </c>
      <c r="K1837" s="101" t="s">
        <v>252</v>
      </c>
      <c r="L1837" s="99"/>
      <c r="M1837" s="101" t="s">
        <v>200</v>
      </c>
      <c r="N1837" s="101" t="s">
        <v>3262</v>
      </c>
      <c r="O1837" s="100" t="s">
        <v>2252</v>
      </c>
      <c r="P1837" s="100" t="s">
        <v>515</v>
      </c>
      <c r="Q1837" s="100" t="s">
        <v>198</v>
      </c>
      <c r="R1837" s="107" t="s">
        <v>378</v>
      </c>
      <c r="S1837" s="100" t="s">
        <v>396</v>
      </c>
      <c r="T1837" s="101" t="s">
        <v>396</v>
      </c>
      <c r="U1837" s="101" t="s">
        <v>3241</v>
      </c>
      <c r="V1837" s="101" t="s">
        <v>406</v>
      </c>
      <c r="W1837" s="100" t="s">
        <v>388</v>
      </c>
      <c r="X1837" s="100" t="s">
        <v>3242</v>
      </c>
      <c r="Y1837" s="100" t="s">
        <v>3243</v>
      </c>
      <c r="Z1837" s="100">
        <v>2004</v>
      </c>
      <c r="AA1837" s="101" t="s">
        <v>3244</v>
      </c>
      <c r="AB1837" s="101" t="s">
        <v>3263</v>
      </c>
      <c r="AC1837" s="101" t="s">
        <v>3264</v>
      </c>
      <c r="AD1837" s="101" t="s">
        <v>182</v>
      </c>
    </row>
    <row r="1838" spans="1:30" s="36" customFormat="1" ht="362.5">
      <c r="A1838" s="100">
        <v>2101</v>
      </c>
      <c r="B1838" s="101" t="s">
        <v>2248</v>
      </c>
      <c r="C1838" s="101" t="s">
        <v>2249</v>
      </c>
      <c r="D1838" s="99" t="s">
        <v>91</v>
      </c>
      <c r="E1838" s="99" t="str">
        <f>IF(D1838&gt;0,VLOOKUP(D1838,[4]lists!$C$6:$D$101,2,FALSE),"")</f>
        <v>Carrot</v>
      </c>
      <c r="F1838" s="100" t="s">
        <v>396</v>
      </c>
      <c r="G1838" s="101" t="s">
        <v>405</v>
      </c>
      <c r="H1838" s="100" t="s">
        <v>396</v>
      </c>
      <c r="I1838" s="100" t="s">
        <v>424</v>
      </c>
      <c r="J1838" s="100" t="s">
        <v>3240</v>
      </c>
      <c r="K1838" s="101" t="s">
        <v>252</v>
      </c>
      <c r="L1838" s="99"/>
      <c r="M1838" s="101" t="s">
        <v>354</v>
      </c>
      <c r="N1838" s="100" t="s">
        <v>3265</v>
      </c>
      <c r="O1838" s="100" t="s">
        <v>2252</v>
      </c>
      <c r="P1838" s="100" t="s">
        <v>515</v>
      </c>
      <c r="Q1838" s="100" t="s">
        <v>198</v>
      </c>
      <c r="R1838" s="107" t="s">
        <v>378</v>
      </c>
      <c r="S1838" s="100" t="s">
        <v>396</v>
      </c>
      <c r="T1838" s="101" t="s">
        <v>396</v>
      </c>
      <c r="U1838" s="101" t="s">
        <v>3241</v>
      </c>
      <c r="V1838" s="101" t="s">
        <v>406</v>
      </c>
      <c r="W1838" s="100" t="s">
        <v>388</v>
      </c>
      <c r="X1838" s="100" t="s">
        <v>3242</v>
      </c>
      <c r="Y1838" s="100" t="s">
        <v>3243</v>
      </c>
      <c r="Z1838" s="100">
        <v>2004</v>
      </c>
      <c r="AA1838" s="101" t="s">
        <v>3244</v>
      </c>
      <c r="AB1838" s="101" t="s">
        <v>3266</v>
      </c>
      <c r="AC1838" s="101" t="s">
        <v>3267</v>
      </c>
      <c r="AD1838" s="101" t="s">
        <v>182</v>
      </c>
    </row>
    <row r="1839" spans="1:30" s="36" customFormat="1" ht="377">
      <c r="A1839" s="100">
        <v>2101</v>
      </c>
      <c r="B1839" s="101" t="s">
        <v>2248</v>
      </c>
      <c r="C1839" s="101" t="s">
        <v>2249</v>
      </c>
      <c r="D1839" s="99" t="s">
        <v>91</v>
      </c>
      <c r="E1839" s="99" t="str">
        <f>IF(D1839&gt;0,VLOOKUP(D1839,[4]lists!$C$6:$D$101,2,FALSE),"")</f>
        <v>Carrot</v>
      </c>
      <c r="F1839" s="100" t="s">
        <v>396</v>
      </c>
      <c r="G1839" s="101" t="s">
        <v>405</v>
      </c>
      <c r="H1839" s="100" t="s">
        <v>396</v>
      </c>
      <c r="I1839" s="100" t="s">
        <v>424</v>
      </c>
      <c r="J1839" s="100" t="s">
        <v>3240</v>
      </c>
      <c r="K1839" s="101" t="s">
        <v>252</v>
      </c>
      <c r="L1839" s="99"/>
      <c r="M1839" s="101" t="s">
        <v>319</v>
      </c>
      <c r="N1839" s="100" t="s">
        <v>3268</v>
      </c>
      <c r="O1839" s="100" t="s">
        <v>2252</v>
      </c>
      <c r="P1839" s="100" t="s">
        <v>515</v>
      </c>
      <c r="Q1839" s="100" t="s">
        <v>198</v>
      </c>
      <c r="R1839" s="107" t="s">
        <v>378</v>
      </c>
      <c r="S1839" s="100" t="s">
        <v>396</v>
      </c>
      <c r="T1839" s="101" t="s">
        <v>396</v>
      </c>
      <c r="U1839" s="101" t="s">
        <v>3241</v>
      </c>
      <c r="V1839" s="101" t="s">
        <v>406</v>
      </c>
      <c r="W1839" s="100" t="s">
        <v>388</v>
      </c>
      <c r="X1839" s="100" t="s">
        <v>3242</v>
      </c>
      <c r="Y1839" s="100" t="s">
        <v>3243</v>
      </c>
      <c r="Z1839" s="100">
        <v>2004</v>
      </c>
      <c r="AA1839" s="101" t="s">
        <v>3244</v>
      </c>
      <c r="AB1839" s="101" t="s">
        <v>3269</v>
      </c>
      <c r="AC1839" s="101" t="s">
        <v>3270</v>
      </c>
      <c r="AD1839" s="101" t="s">
        <v>182</v>
      </c>
    </row>
    <row r="1840" spans="1:30" s="36" customFormat="1" ht="409.5">
      <c r="A1840" s="100">
        <v>2101</v>
      </c>
      <c r="B1840" s="101" t="s">
        <v>2248</v>
      </c>
      <c r="C1840" s="101" t="s">
        <v>2249</v>
      </c>
      <c r="D1840" s="99" t="s">
        <v>91</v>
      </c>
      <c r="E1840" s="99" t="str">
        <f>IF(D1840&gt;0,VLOOKUP(D1840,[4]lists!$C$6:$D$101,2,FALSE),"")</f>
        <v>Carrot</v>
      </c>
      <c r="F1840" s="100" t="s">
        <v>396</v>
      </c>
      <c r="G1840" s="101" t="s">
        <v>405</v>
      </c>
      <c r="H1840" s="100" t="s">
        <v>396</v>
      </c>
      <c r="I1840" s="100" t="s">
        <v>424</v>
      </c>
      <c r="J1840" s="101" t="s">
        <v>3271</v>
      </c>
      <c r="K1840" s="101" t="s">
        <v>252</v>
      </c>
      <c r="L1840" s="99" t="s">
        <v>139</v>
      </c>
      <c r="M1840" s="101"/>
      <c r="N1840" s="100" t="s">
        <v>2313</v>
      </c>
      <c r="O1840" s="100" t="s">
        <v>2252</v>
      </c>
      <c r="P1840" s="100" t="s">
        <v>515</v>
      </c>
      <c r="Q1840" s="100" t="s">
        <v>198</v>
      </c>
      <c r="R1840" s="107" t="s">
        <v>378</v>
      </c>
      <c r="S1840" s="100" t="s">
        <v>396</v>
      </c>
      <c r="T1840" s="101" t="s">
        <v>396</v>
      </c>
      <c r="U1840" s="101" t="s">
        <v>3241</v>
      </c>
      <c r="V1840" s="101" t="s">
        <v>406</v>
      </c>
      <c r="W1840" s="100" t="s">
        <v>388</v>
      </c>
      <c r="X1840" s="100" t="s">
        <v>3242</v>
      </c>
      <c r="Y1840" s="100" t="s">
        <v>3243</v>
      </c>
      <c r="Z1840" s="100">
        <v>2004</v>
      </c>
      <c r="AA1840" s="101" t="s">
        <v>3244</v>
      </c>
      <c r="AB1840" s="101" t="s">
        <v>3272</v>
      </c>
      <c r="AC1840" s="101" t="s">
        <v>3273</v>
      </c>
      <c r="AD1840" s="101" t="s">
        <v>182</v>
      </c>
    </row>
    <row r="1841" spans="1:30" s="36" customFormat="1" ht="409.5">
      <c r="A1841" s="100">
        <v>2101</v>
      </c>
      <c r="B1841" s="101" t="s">
        <v>2248</v>
      </c>
      <c r="C1841" s="101" t="s">
        <v>2249</v>
      </c>
      <c r="D1841" s="99" t="s">
        <v>91</v>
      </c>
      <c r="E1841" s="99" t="str">
        <f>IF(D1841&gt;0,VLOOKUP(D1841,[4]lists!$C$6:$D$101,2,FALSE),"")</f>
        <v>Carrot</v>
      </c>
      <c r="F1841" s="100" t="s">
        <v>396</v>
      </c>
      <c r="G1841" s="101" t="s">
        <v>405</v>
      </c>
      <c r="H1841" s="100" t="s">
        <v>396</v>
      </c>
      <c r="I1841" s="100" t="s">
        <v>424</v>
      </c>
      <c r="J1841" s="100" t="s">
        <v>3240</v>
      </c>
      <c r="K1841" s="101" t="s">
        <v>252</v>
      </c>
      <c r="L1841" s="99" t="s">
        <v>172</v>
      </c>
      <c r="M1841" s="101"/>
      <c r="N1841" s="100"/>
      <c r="O1841" s="100" t="s">
        <v>2252</v>
      </c>
      <c r="P1841" s="100" t="s">
        <v>515</v>
      </c>
      <c r="Q1841" s="100" t="s">
        <v>198</v>
      </c>
      <c r="R1841" s="107" t="s">
        <v>378</v>
      </c>
      <c r="S1841" s="100" t="s">
        <v>396</v>
      </c>
      <c r="T1841" s="101" t="s">
        <v>396</v>
      </c>
      <c r="U1841" s="101" t="s">
        <v>3241</v>
      </c>
      <c r="V1841" s="101" t="s">
        <v>406</v>
      </c>
      <c r="W1841" s="100" t="s">
        <v>388</v>
      </c>
      <c r="X1841" s="100" t="s">
        <v>3242</v>
      </c>
      <c r="Y1841" s="100" t="s">
        <v>3243</v>
      </c>
      <c r="Z1841" s="100">
        <v>2004</v>
      </c>
      <c r="AA1841" s="101" t="s">
        <v>3244</v>
      </c>
      <c r="AB1841" s="101" t="s">
        <v>3274</v>
      </c>
      <c r="AC1841" s="101" t="s">
        <v>3275</v>
      </c>
      <c r="AD1841" s="101" t="s">
        <v>182</v>
      </c>
    </row>
    <row r="1842" spans="1:30" s="36" customFormat="1" ht="72.5">
      <c r="A1842" s="100">
        <v>2102</v>
      </c>
      <c r="B1842" s="101" t="s">
        <v>2248</v>
      </c>
      <c r="C1842" s="101" t="s">
        <v>2249</v>
      </c>
      <c r="D1842" s="99" t="s">
        <v>91</v>
      </c>
      <c r="E1842" s="99" t="str">
        <f>IF(D1842&gt;0,VLOOKUP(D1842,[4]lists!$C$6:$D$101,2,FALSE),"")</f>
        <v>Carrot</v>
      </c>
      <c r="F1842" s="100" t="s">
        <v>396</v>
      </c>
      <c r="G1842" s="101" t="s">
        <v>405</v>
      </c>
      <c r="H1842" s="100" t="s">
        <v>396</v>
      </c>
      <c r="I1842" s="100" t="s">
        <v>424</v>
      </c>
      <c r="J1842" s="100" t="s">
        <v>2798</v>
      </c>
      <c r="K1842" s="101" t="s">
        <v>252</v>
      </c>
      <c r="L1842" s="99"/>
      <c r="M1842" s="101" t="s">
        <v>354</v>
      </c>
      <c r="N1842" s="100" t="s">
        <v>2279</v>
      </c>
      <c r="O1842" s="100" t="s">
        <v>2252</v>
      </c>
      <c r="P1842" s="100" t="s">
        <v>515</v>
      </c>
      <c r="Q1842" s="100" t="s">
        <v>198</v>
      </c>
      <c r="R1842" s="107" t="s">
        <v>396</v>
      </c>
      <c r="S1842" s="100" t="s">
        <v>396</v>
      </c>
      <c r="T1842" s="101" t="s">
        <v>396</v>
      </c>
      <c r="U1842" s="101" t="s">
        <v>3276</v>
      </c>
      <c r="V1842" s="101" t="s">
        <v>14</v>
      </c>
      <c r="W1842" s="100" t="s">
        <v>388</v>
      </c>
      <c r="X1842" s="100" t="s">
        <v>3277</v>
      </c>
      <c r="Y1842" s="100" t="s">
        <v>3278</v>
      </c>
      <c r="Z1842" s="100">
        <v>2016</v>
      </c>
      <c r="AA1842" s="101" t="s">
        <v>3279</v>
      </c>
      <c r="AB1842" s="101" t="s">
        <v>3280</v>
      </c>
      <c r="AC1842" s="101" t="s">
        <v>3281</v>
      </c>
      <c r="AD1842" s="101" t="s">
        <v>182</v>
      </c>
    </row>
    <row r="1843" spans="1:30" s="36" customFormat="1" ht="72.5">
      <c r="A1843" s="100">
        <v>2103</v>
      </c>
      <c r="B1843" s="101" t="s">
        <v>2248</v>
      </c>
      <c r="C1843" s="101" t="s">
        <v>2249</v>
      </c>
      <c r="D1843" s="99" t="s">
        <v>91</v>
      </c>
      <c r="E1843" s="99" t="str">
        <f>IF(D1843&gt;0,VLOOKUP(D1843,[4]lists!$C$6:$D$101,2,FALSE),"")</f>
        <v>Carrot</v>
      </c>
      <c r="F1843" s="100" t="s">
        <v>3282</v>
      </c>
      <c r="G1843" s="101" t="s">
        <v>405</v>
      </c>
      <c r="H1843" s="100" t="s">
        <v>396</v>
      </c>
      <c r="I1843" s="100" t="s">
        <v>2549</v>
      </c>
      <c r="J1843" s="100" t="s">
        <v>1531</v>
      </c>
      <c r="K1843" s="101" t="s">
        <v>252</v>
      </c>
      <c r="L1843" s="99"/>
      <c r="M1843" s="101" t="s">
        <v>354</v>
      </c>
      <c r="N1843" s="100" t="s">
        <v>2279</v>
      </c>
      <c r="O1843" s="100" t="s">
        <v>2252</v>
      </c>
      <c r="P1843" s="100" t="s">
        <v>515</v>
      </c>
      <c r="Q1843" s="100" t="s">
        <v>198</v>
      </c>
      <c r="R1843" s="107" t="s">
        <v>396</v>
      </c>
      <c r="S1843" s="100" t="s">
        <v>396</v>
      </c>
      <c r="T1843" s="101" t="s">
        <v>415</v>
      </c>
      <c r="U1843" s="100" t="s">
        <v>3283</v>
      </c>
      <c r="V1843" s="101" t="s">
        <v>14</v>
      </c>
      <c r="W1843" s="100" t="s">
        <v>388</v>
      </c>
      <c r="X1843" s="100" t="s">
        <v>3284</v>
      </c>
      <c r="Y1843" s="100" t="s">
        <v>3285</v>
      </c>
      <c r="Z1843" s="100">
        <v>1991</v>
      </c>
      <c r="AA1843" s="101" t="s">
        <v>3286</v>
      </c>
      <c r="AB1843" s="101" t="s">
        <v>3287</v>
      </c>
      <c r="AC1843" s="101" t="s">
        <v>3288</v>
      </c>
      <c r="AD1843" s="101" t="s">
        <v>182</v>
      </c>
    </row>
    <row r="1844" spans="1:30" s="36" customFormat="1" ht="72.5">
      <c r="A1844" s="100">
        <v>2104</v>
      </c>
      <c r="B1844" s="101" t="s">
        <v>2248</v>
      </c>
      <c r="C1844" s="101" t="s">
        <v>2249</v>
      </c>
      <c r="D1844" s="99" t="s">
        <v>91</v>
      </c>
      <c r="E1844" s="99" t="str">
        <f>IF(D1844&gt;0,VLOOKUP(D1844,[4]lists!$C$6:$D$101,2,FALSE),"")</f>
        <v>Carrot</v>
      </c>
      <c r="F1844" s="100" t="s">
        <v>396</v>
      </c>
      <c r="G1844" s="101" t="s">
        <v>405</v>
      </c>
      <c r="H1844" s="100" t="s">
        <v>396</v>
      </c>
      <c r="I1844" s="100" t="s">
        <v>1757</v>
      </c>
      <c r="J1844" s="100" t="s">
        <v>810</v>
      </c>
      <c r="K1844" s="101" t="s">
        <v>252</v>
      </c>
      <c r="L1844" s="99"/>
      <c r="M1844" s="101" t="s">
        <v>354</v>
      </c>
      <c r="N1844" s="100" t="s">
        <v>2279</v>
      </c>
      <c r="O1844" s="100" t="s">
        <v>2252</v>
      </c>
      <c r="P1844" s="100" t="s">
        <v>515</v>
      </c>
      <c r="Q1844" s="100" t="s">
        <v>198</v>
      </c>
      <c r="R1844" s="107" t="s">
        <v>396</v>
      </c>
      <c r="S1844" s="100" t="s">
        <v>396</v>
      </c>
      <c r="T1844" s="101" t="s">
        <v>507</v>
      </c>
      <c r="U1844" s="100" t="s">
        <v>3289</v>
      </c>
      <c r="V1844" s="101" t="s">
        <v>14</v>
      </c>
      <c r="W1844" s="100" t="s">
        <v>388</v>
      </c>
      <c r="X1844" s="100" t="s">
        <v>3290</v>
      </c>
      <c r="Y1844" s="100" t="s">
        <v>3291</v>
      </c>
      <c r="Z1844" s="100">
        <v>1998</v>
      </c>
      <c r="AA1844" s="101" t="s">
        <v>3292</v>
      </c>
      <c r="AB1844" s="100" t="s">
        <v>3293</v>
      </c>
      <c r="AC1844" s="100" t="s">
        <v>3294</v>
      </c>
      <c r="AD1844" s="101" t="s">
        <v>182</v>
      </c>
    </row>
    <row r="1845" spans="1:30" s="36" customFormat="1" ht="43.5">
      <c r="A1845" s="100">
        <v>2105</v>
      </c>
      <c r="B1845" s="101" t="s">
        <v>2248</v>
      </c>
      <c r="C1845" s="101" t="s">
        <v>2249</v>
      </c>
      <c r="D1845" s="99" t="s">
        <v>91</v>
      </c>
      <c r="E1845" s="99" t="str">
        <f>IF(D1845&gt;0,VLOOKUP(D1845,[4]lists!$C$6:$D$101,2,FALSE),"")</f>
        <v>Carrot</v>
      </c>
      <c r="F1845" s="100" t="s">
        <v>3295</v>
      </c>
      <c r="G1845" s="101" t="s">
        <v>405</v>
      </c>
      <c r="H1845" s="100" t="s">
        <v>396</v>
      </c>
      <c r="I1845" s="100" t="s">
        <v>1757</v>
      </c>
      <c r="J1845" s="100" t="s">
        <v>2510</v>
      </c>
      <c r="K1845" s="101" t="s">
        <v>252</v>
      </c>
      <c r="L1845" s="99"/>
      <c r="M1845" s="101" t="s">
        <v>354</v>
      </c>
      <c r="N1845" s="100" t="s">
        <v>3296</v>
      </c>
      <c r="O1845" s="101" t="s">
        <v>3297</v>
      </c>
      <c r="P1845" s="100" t="s">
        <v>515</v>
      </c>
      <c r="Q1845" s="100" t="s">
        <v>198</v>
      </c>
      <c r="R1845" s="107" t="s">
        <v>396</v>
      </c>
      <c r="S1845" s="100" t="s">
        <v>396</v>
      </c>
      <c r="T1845" s="101" t="s">
        <v>507</v>
      </c>
      <c r="U1845" s="100" t="s">
        <v>3298</v>
      </c>
      <c r="V1845" s="101" t="s">
        <v>14</v>
      </c>
      <c r="W1845" s="100" t="s">
        <v>388</v>
      </c>
      <c r="X1845" s="100" t="s">
        <v>3299</v>
      </c>
      <c r="Y1845" s="101" t="s">
        <v>3300</v>
      </c>
      <c r="Z1845" s="100">
        <v>2001</v>
      </c>
      <c r="AA1845" s="101" t="s">
        <v>3301</v>
      </c>
      <c r="AB1845" s="101" t="s">
        <v>3302</v>
      </c>
      <c r="AC1845" s="101" t="s">
        <v>3303</v>
      </c>
      <c r="AD1845" s="101" t="s">
        <v>182</v>
      </c>
    </row>
    <row r="1846" spans="1:30" s="36" customFormat="1" ht="130.5">
      <c r="A1846" s="100">
        <v>2106</v>
      </c>
      <c r="B1846" s="101" t="s">
        <v>2248</v>
      </c>
      <c r="C1846" s="101" t="s">
        <v>2249</v>
      </c>
      <c r="D1846" s="99" t="s">
        <v>91</v>
      </c>
      <c r="E1846" s="99" t="str">
        <f>IF(D1846&gt;0,VLOOKUP(D1846,[4]lists!$C$6:$D$101,2,FALSE),"")</f>
        <v>Carrot</v>
      </c>
      <c r="F1846" s="100" t="s">
        <v>3304</v>
      </c>
      <c r="G1846" s="101" t="s">
        <v>405</v>
      </c>
      <c r="H1846" s="100" t="s">
        <v>396</v>
      </c>
      <c r="I1846" s="100" t="s">
        <v>2320</v>
      </c>
      <c r="J1846" s="100" t="s">
        <v>660</v>
      </c>
      <c r="K1846" s="101" t="s">
        <v>252</v>
      </c>
      <c r="L1846" s="99"/>
      <c r="M1846" s="101" t="s">
        <v>272</v>
      </c>
      <c r="N1846" s="100" t="s">
        <v>3061</v>
      </c>
      <c r="O1846" s="100" t="s">
        <v>2252</v>
      </c>
      <c r="P1846" s="100" t="s">
        <v>515</v>
      </c>
      <c r="Q1846" s="100" t="s">
        <v>198</v>
      </c>
      <c r="R1846" s="107" t="s">
        <v>396</v>
      </c>
      <c r="S1846" s="100" t="s">
        <v>396</v>
      </c>
      <c r="T1846" s="101" t="s">
        <v>508</v>
      </c>
      <c r="U1846" s="100" t="s">
        <v>2332</v>
      </c>
      <c r="V1846" s="101" t="s">
        <v>14</v>
      </c>
      <c r="W1846" s="100" t="s">
        <v>388</v>
      </c>
      <c r="X1846" s="100" t="s">
        <v>3305</v>
      </c>
      <c r="Y1846" s="100" t="s">
        <v>3306</v>
      </c>
      <c r="Z1846" s="100">
        <v>2000</v>
      </c>
      <c r="AA1846" s="101" t="s">
        <v>3307</v>
      </c>
      <c r="AB1846" s="101" t="s">
        <v>3308</v>
      </c>
      <c r="AC1846" s="101" t="s">
        <v>3309</v>
      </c>
      <c r="AD1846" s="101" t="s">
        <v>182</v>
      </c>
    </row>
    <row r="1847" spans="1:30" s="36" customFormat="1" ht="101.5">
      <c r="A1847" s="100">
        <v>2107</v>
      </c>
      <c r="B1847" s="101" t="s">
        <v>2248</v>
      </c>
      <c r="C1847" s="101" t="s">
        <v>2249</v>
      </c>
      <c r="D1847" s="99" t="s">
        <v>91</v>
      </c>
      <c r="E1847" s="99" t="str">
        <f>IF(D1847&gt;0,VLOOKUP(D1847,[4]lists!$C$6:$D$101,2,FALSE),"")</f>
        <v>Carrot</v>
      </c>
      <c r="F1847" s="100" t="s">
        <v>396</v>
      </c>
      <c r="G1847" s="101" t="s">
        <v>405</v>
      </c>
      <c r="H1847" s="100" t="s">
        <v>396</v>
      </c>
      <c r="I1847" s="100" t="s">
        <v>2320</v>
      </c>
      <c r="J1847" s="100" t="s">
        <v>3310</v>
      </c>
      <c r="K1847" s="101" t="s">
        <v>252</v>
      </c>
      <c r="L1847" s="99"/>
      <c r="M1847" s="101" t="s">
        <v>272</v>
      </c>
      <c r="N1847" s="100" t="s">
        <v>3061</v>
      </c>
      <c r="O1847" s="101" t="s">
        <v>3311</v>
      </c>
      <c r="P1847" s="100" t="s">
        <v>515</v>
      </c>
      <c r="Q1847" s="100" t="s">
        <v>198</v>
      </c>
      <c r="R1847" s="107" t="s">
        <v>378</v>
      </c>
      <c r="S1847" s="100" t="s">
        <v>396</v>
      </c>
      <c r="T1847" s="101" t="s">
        <v>1007</v>
      </c>
      <c r="U1847" s="100" t="s">
        <v>2332</v>
      </c>
      <c r="V1847" s="101" t="s">
        <v>14</v>
      </c>
      <c r="W1847" s="100" t="s">
        <v>388</v>
      </c>
      <c r="X1847" s="100" t="s">
        <v>3312</v>
      </c>
      <c r="Y1847" s="100" t="s">
        <v>3313</v>
      </c>
      <c r="Z1847" s="100">
        <v>1998</v>
      </c>
      <c r="AA1847" s="101" t="s">
        <v>3314</v>
      </c>
      <c r="AB1847" s="101" t="s">
        <v>3315</v>
      </c>
      <c r="AC1847" s="100" t="s">
        <v>3316</v>
      </c>
      <c r="AD1847" s="101" t="s">
        <v>182</v>
      </c>
    </row>
    <row r="1848" spans="1:30" s="36" customFormat="1" ht="67.5" customHeight="1">
      <c r="A1848" s="100">
        <v>2108</v>
      </c>
      <c r="B1848" s="101" t="s">
        <v>2248</v>
      </c>
      <c r="C1848" s="101" t="s">
        <v>2249</v>
      </c>
      <c r="D1848" s="99" t="s">
        <v>91</v>
      </c>
      <c r="E1848" s="99" t="str">
        <f>IF(D1848&gt;0,VLOOKUP(D1848,[4]lists!$C$6:$D$101,2,FALSE),"")</f>
        <v>Carrot</v>
      </c>
      <c r="F1848" s="100" t="s">
        <v>3317</v>
      </c>
      <c r="G1848" s="101" t="s">
        <v>405</v>
      </c>
      <c r="H1848" s="100" t="s">
        <v>396</v>
      </c>
      <c r="I1848" s="100" t="s">
        <v>2320</v>
      </c>
      <c r="J1848" s="100" t="s">
        <v>510</v>
      </c>
      <c r="K1848" s="101" t="s">
        <v>252</v>
      </c>
      <c r="L1848" s="99"/>
      <c r="M1848" s="101" t="s">
        <v>272</v>
      </c>
      <c r="N1848" s="100" t="s">
        <v>3061</v>
      </c>
      <c r="O1848" s="100" t="s">
        <v>3318</v>
      </c>
      <c r="P1848" s="100" t="s">
        <v>515</v>
      </c>
      <c r="Q1848" s="100" t="s">
        <v>198</v>
      </c>
      <c r="R1848" s="107" t="s">
        <v>396</v>
      </c>
      <c r="S1848" s="100" t="s">
        <v>396</v>
      </c>
      <c r="T1848" s="101" t="s">
        <v>1007</v>
      </c>
      <c r="U1848" s="100" t="s">
        <v>3319</v>
      </c>
      <c r="V1848" s="101" t="s">
        <v>14</v>
      </c>
      <c r="W1848" s="100" t="s">
        <v>388</v>
      </c>
      <c r="X1848" s="100" t="s">
        <v>3320</v>
      </c>
      <c r="Y1848" s="100" t="s">
        <v>3321</v>
      </c>
      <c r="Z1848" s="100">
        <v>1992</v>
      </c>
      <c r="AA1848" s="101" t="s">
        <v>3322</v>
      </c>
      <c r="AB1848" s="101" t="s">
        <v>3323</v>
      </c>
      <c r="AC1848" s="101" t="s">
        <v>3324</v>
      </c>
      <c r="AD1848" s="101" t="s">
        <v>182</v>
      </c>
    </row>
    <row r="1849" spans="1:30" s="36" customFormat="1" ht="90.75" customHeight="1">
      <c r="A1849" s="100">
        <v>2109</v>
      </c>
      <c r="B1849" s="101" t="s">
        <v>2248</v>
      </c>
      <c r="C1849" s="101" t="s">
        <v>2249</v>
      </c>
      <c r="D1849" s="99" t="s">
        <v>91</v>
      </c>
      <c r="E1849" s="99" t="str">
        <f>IF(D1849&gt;0,VLOOKUP(D1849,[4]lists!$C$6:$D$101,2,FALSE),"")</f>
        <v>Carrot</v>
      </c>
      <c r="F1849" s="100" t="s">
        <v>396</v>
      </c>
      <c r="G1849" s="101" t="s">
        <v>405</v>
      </c>
      <c r="H1849" s="100" t="s">
        <v>396</v>
      </c>
      <c r="I1849" s="100" t="s">
        <v>424</v>
      </c>
      <c r="J1849" s="100" t="s">
        <v>625</v>
      </c>
      <c r="K1849" s="101" t="s">
        <v>252</v>
      </c>
      <c r="L1849" s="99"/>
      <c r="M1849" s="101" t="s">
        <v>272</v>
      </c>
      <c r="N1849" s="100" t="s">
        <v>3061</v>
      </c>
      <c r="O1849" s="100" t="s">
        <v>2252</v>
      </c>
      <c r="P1849" s="100" t="s">
        <v>515</v>
      </c>
      <c r="Q1849" s="100" t="s">
        <v>198</v>
      </c>
      <c r="R1849" s="107" t="s">
        <v>378</v>
      </c>
      <c r="S1849" s="100" t="s">
        <v>396</v>
      </c>
      <c r="T1849" s="101" t="s">
        <v>396</v>
      </c>
      <c r="U1849" s="100" t="s">
        <v>2648</v>
      </c>
      <c r="V1849" s="101" t="s">
        <v>14</v>
      </c>
      <c r="W1849" s="100" t="s">
        <v>388</v>
      </c>
      <c r="X1849" s="100" t="s">
        <v>2649</v>
      </c>
      <c r="Y1849" s="101" t="s">
        <v>2650</v>
      </c>
      <c r="Z1849" s="100">
        <v>2010</v>
      </c>
      <c r="AA1849" s="101" t="s">
        <v>2651</v>
      </c>
      <c r="AB1849" s="100" t="s">
        <v>3325</v>
      </c>
      <c r="AC1849" s="100" t="s">
        <v>3326</v>
      </c>
      <c r="AD1849" s="101" t="s">
        <v>182</v>
      </c>
    </row>
    <row r="1850" spans="1:30" s="36" customFormat="1" ht="116">
      <c r="A1850" s="100">
        <v>2110</v>
      </c>
      <c r="B1850" s="101" t="s">
        <v>2248</v>
      </c>
      <c r="C1850" s="101" t="s">
        <v>2249</v>
      </c>
      <c r="D1850" s="99" t="s">
        <v>91</v>
      </c>
      <c r="E1850" s="99" t="str">
        <f>IF(D1850&gt;0,VLOOKUP(D1850,[4]lists!$C$6:$D$101,2,FALSE),"")</f>
        <v>Carrot</v>
      </c>
      <c r="F1850" s="100" t="s">
        <v>3327</v>
      </c>
      <c r="G1850" s="101" t="s">
        <v>405</v>
      </c>
      <c r="H1850" s="100" t="s">
        <v>3328</v>
      </c>
      <c r="I1850" s="100" t="s">
        <v>2320</v>
      </c>
      <c r="J1850" s="100" t="s">
        <v>724</v>
      </c>
      <c r="K1850" s="101" t="s">
        <v>120</v>
      </c>
      <c r="L1850" s="99"/>
      <c r="M1850" s="101" t="s">
        <v>199</v>
      </c>
      <c r="N1850" s="100" t="str">
        <f>IF(M1850&gt;0,VLOOKUP(M1850,[4]lists!$G$6:$H$108,2,FALSE),"")</f>
        <v>Thanatephorus cucumeris</v>
      </c>
      <c r="O1850" s="101" t="s">
        <v>3329</v>
      </c>
      <c r="P1850" s="100" t="s">
        <v>515</v>
      </c>
      <c r="Q1850" s="100" t="s">
        <v>198</v>
      </c>
      <c r="R1850" s="107" t="s">
        <v>378</v>
      </c>
      <c r="S1850" s="100" t="s">
        <v>396</v>
      </c>
      <c r="T1850" s="101" t="s">
        <v>415</v>
      </c>
      <c r="U1850" s="100" t="s">
        <v>2332</v>
      </c>
      <c r="V1850" s="101" t="s">
        <v>14</v>
      </c>
      <c r="W1850" s="100" t="s">
        <v>388</v>
      </c>
      <c r="X1850" s="100" t="s">
        <v>3330</v>
      </c>
      <c r="Y1850" s="100" t="s">
        <v>3331</v>
      </c>
      <c r="Z1850" s="100">
        <v>1985</v>
      </c>
      <c r="AA1850" s="101" t="s">
        <v>3332</v>
      </c>
      <c r="AB1850" s="101" t="s">
        <v>3333</v>
      </c>
      <c r="AC1850" s="101" t="s">
        <v>3334</v>
      </c>
      <c r="AD1850" s="101" t="s">
        <v>182</v>
      </c>
    </row>
    <row r="1851" spans="1:30" s="36" customFormat="1" ht="116">
      <c r="A1851" s="100">
        <v>2110</v>
      </c>
      <c r="B1851" s="101" t="s">
        <v>2248</v>
      </c>
      <c r="C1851" s="101" t="s">
        <v>2249</v>
      </c>
      <c r="D1851" s="99" t="s">
        <v>91</v>
      </c>
      <c r="E1851" s="99" t="str">
        <f>IF(D1851&gt;0,VLOOKUP(D1851,[4]lists!$C$6:$D$101,2,FALSE),"")</f>
        <v>Carrot</v>
      </c>
      <c r="F1851" s="100" t="s">
        <v>3327</v>
      </c>
      <c r="G1851" s="101" t="s">
        <v>405</v>
      </c>
      <c r="H1851" s="100" t="s">
        <v>3328</v>
      </c>
      <c r="I1851" s="100" t="s">
        <v>2320</v>
      </c>
      <c r="J1851" s="100" t="s">
        <v>724</v>
      </c>
      <c r="K1851" s="101" t="s">
        <v>120</v>
      </c>
      <c r="L1851" s="99"/>
      <c r="M1851" s="101" t="s">
        <v>319</v>
      </c>
      <c r="N1851" s="100" t="str">
        <f>IF(M1851&gt;0,VLOOKUP(M1851,[4]lists!$G$6:$H$108,2,FALSE),"")</f>
        <v>Athelia rolfsii</v>
      </c>
      <c r="O1851" s="101" t="s">
        <v>3329</v>
      </c>
      <c r="P1851" s="100" t="s">
        <v>515</v>
      </c>
      <c r="Q1851" s="100" t="s">
        <v>198</v>
      </c>
      <c r="R1851" s="107" t="s">
        <v>378</v>
      </c>
      <c r="S1851" s="100" t="s">
        <v>396</v>
      </c>
      <c r="T1851" s="101" t="s">
        <v>415</v>
      </c>
      <c r="U1851" s="100" t="s">
        <v>2332</v>
      </c>
      <c r="V1851" s="101" t="s">
        <v>14</v>
      </c>
      <c r="W1851" s="100" t="s">
        <v>388</v>
      </c>
      <c r="X1851" s="100" t="s">
        <v>3330</v>
      </c>
      <c r="Y1851" s="100" t="s">
        <v>3331</v>
      </c>
      <c r="Z1851" s="100">
        <v>1985</v>
      </c>
      <c r="AA1851" s="101" t="s">
        <v>3332</v>
      </c>
      <c r="AB1851" s="101" t="s">
        <v>3333</v>
      </c>
      <c r="AC1851" s="101" t="s">
        <v>3335</v>
      </c>
      <c r="AD1851" s="101" t="s">
        <v>182</v>
      </c>
    </row>
    <row r="1852" spans="1:30" s="36" customFormat="1" ht="43.5">
      <c r="A1852" s="100">
        <v>2111</v>
      </c>
      <c r="B1852" s="101" t="s">
        <v>2248</v>
      </c>
      <c r="C1852" s="101" t="s">
        <v>2249</v>
      </c>
      <c r="D1852" s="99" t="s">
        <v>91</v>
      </c>
      <c r="E1852" s="99" t="str">
        <f>IF(D1852&gt;0,VLOOKUP(D1852,[4]lists!$C$6:$D$101,2,FALSE),"")</f>
        <v>Carrot</v>
      </c>
      <c r="F1852" s="100" t="s">
        <v>396</v>
      </c>
      <c r="G1852" s="101" t="s">
        <v>405</v>
      </c>
      <c r="H1852" s="100" t="s">
        <v>396</v>
      </c>
      <c r="I1852" s="100" t="s">
        <v>2320</v>
      </c>
      <c r="J1852" s="100" t="s">
        <v>510</v>
      </c>
      <c r="K1852" s="101" t="s">
        <v>252</v>
      </c>
      <c r="L1852" s="99"/>
      <c r="M1852" s="101" t="s">
        <v>199</v>
      </c>
      <c r="N1852" s="100" t="str">
        <f>IF(M1852&gt;0,VLOOKUP(M1852,[4]lists!$G$6:$H$108,2,FALSE),"")</f>
        <v>Thanatephorus cucumeris</v>
      </c>
      <c r="O1852" s="100" t="s">
        <v>2252</v>
      </c>
      <c r="P1852" s="100" t="s">
        <v>515</v>
      </c>
      <c r="Q1852" s="100" t="s">
        <v>198</v>
      </c>
      <c r="R1852" s="107" t="s">
        <v>378</v>
      </c>
      <c r="S1852" s="100" t="s">
        <v>396</v>
      </c>
      <c r="T1852" s="101" t="s">
        <v>415</v>
      </c>
      <c r="U1852" s="100" t="s">
        <v>1045</v>
      </c>
      <c r="V1852" s="101" t="s">
        <v>14</v>
      </c>
      <c r="W1852" s="100" t="s">
        <v>388</v>
      </c>
      <c r="X1852" s="100" t="s">
        <v>3336</v>
      </c>
      <c r="Y1852" s="100" t="s">
        <v>3337</v>
      </c>
      <c r="Z1852" s="100">
        <v>1970</v>
      </c>
      <c r="AA1852" s="101" t="s">
        <v>3338</v>
      </c>
      <c r="AB1852" s="101" t="s">
        <v>3339</v>
      </c>
      <c r="AC1852" s="101" t="s">
        <v>3340</v>
      </c>
      <c r="AD1852" s="101" t="s">
        <v>182</v>
      </c>
    </row>
    <row r="1853" spans="1:30" s="36" customFormat="1" ht="116">
      <c r="A1853" s="100">
        <v>2112</v>
      </c>
      <c r="B1853" s="101" t="s">
        <v>2248</v>
      </c>
      <c r="C1853" s="101" t="s">
        <v>2249</v>
      </c>
      <c r="D1853" s="99" t="s">
        <v>91</v>
      </c>
      <c r="E1853" s="99" t="str">
        <f>IF(D1853&gt;0,VLOOKUP(D1853,[4]lists!$C$6:$D$101,2,FALSE),"")</f>
        <v>Carrot</v>
      </c>
      <c r="F1853" s="101" t="s">
        <v>3341</v>
      </c>
      <c r="G1853" s="101" t="s">
        <v>405</v>
      </c>
      <c r="H1853" s="100">
        <v>1977</v>
      </c>
      <c r="I1853" s="100" t="s">
        <v>2320</v>
      </c>
      <c r="J1853" s="100" t="s">
        <v>3342</v>
      </c>
      <c r="K1853" s="101" t="s">
        <v>131</v>
      </c>
      <c r="L1853" s="99"/>
      <c r="M1853" s="101" t="s">
        <v>199</v>
      </c>
      <c r="N1853" s="100" t="str">
        <f>IF(M1853&gt;0,VLOOKUP(M1853,[4]lists!$G$6:$H$108,2,FALSE),"")</f>
        <v>Thanatephorus cucumeris</v>
      </c>
      <c r="O1853" s="100" t="s">
        <v>2252</v>
      </c>
      <c r="P1853" s="100" t="s">
        <v>515</v>
      </c>
      <c r="Q1853" s="100" t="s">
        <v>198</v>
      </c>
      <c r="R1853" s="107" t="s">
        <v>378</v>
      </c>
      <c r="S1853" s="100" t="s">
        <v>396</v>
      </c>
      <c r="T1853" s="101" t="s">
        <v>1028</v>
      </c>
      <c r="U1853" s="100" t="s">
        <v>1045</v>
      </c>
      <c r="V1853" s="101" t="s">
        <v>14</v>
      </c>
      <c r="W1853" s="100" t="s">
        <v>388</v>
      </c>
      <c r="X1853" s="101" t="s">
        <v>3343</v>
      </c>
      <c r="Y1853" s="100" t="s">
        <v>3344</v>
      </c>
      <c r="Z1853" s="100">
        <v>1983</v>
      </c>
      <c r="AA1853" s="101" t="s">
        <v>3345</v>
      </c>
      <c r="AB1853" s="101" t="s">
        <v>3346</v>
      </c>
      <c r="AC1853" s="101" t="s">
        <v>3347</v>
      </c>
      <c r="AD1853" s="101" t="s">
        <v>182</v>
      </c>
    </row>
    <row r="1854" spans="1:30" s="36" customFormat="1" ht="43.5">
      <c r="A1854" s="100">
        <v>2113</v>
      </c>
      <c r="B1854" s="101" t="s">
        <v>2248</v>
      </c>
      <c r="C1854" s="101" t="s">
        <v>2249</v>
      </c>
      <c r="D1854" s="99" t="s">
        <v>91</v>
      </c>
      <c r="E1854" s="99" t="str">
        <f>IF(D1854&gt;0,VLOOKUP(D1854,[4]lists!$C$6:$D$101,2,FALSE),"")</f>
        <v>Carrot</v>
      </c>
      <c r="F1854" s="100" t="s">
        <v>396</v>
      </c>
      <c r="G1854" s="101" t="s">
        <v>405</v>
      </c>
      <c r="H1854" s="100" t="s">
        <v>396</v>
      </c>
      <c r="I1854" s="100" t="s">
        <v>2320</v>
      </c>
      <c r="J1854" s="100" t="s">
        <v>510</v>
      </c>
      <c r="K1854" s="101" t="s">
        <v>131</v>
      </c>
      <c r="L1854" s="99"/>
      <c r="M1854" s="101" t="s">
        <v>199</v>
      </c>
      <c r="N1854" s="100" t="str">
        <f>IF(M1854&gt;0,VLOOKUP(M1854,[4]lists!$G$6:$H$108,2,FALSE),"")</f>
        <v>Thanatephorus cucumeris</v>
      </c>
      <c r="O1854" s="100" t="s">
        <v>2252</v>
      </c>
      <c r="P1854" s="100" t="s">
        <v>515</v>
      </c>
      <c r="Q1854" s="100" t="s">
        <v>198</v>
      </c>
      <c r="R1854" s="107" t="s">
        <v>378</v>
      </c>
      <c r="S1854" s="100" t="s">
        <v>396</v>
      </c>
      <c r="T1854" s="101" t="s">
        <v>1028</v>
      </c>
      <c r="U1854" s="100" t="s">
        <v>1045</v>
      </c>
      <c r="V1854" s="101" t="s">
        <v>14</v>
      </c>
      <c r="W1854" s="100" t="s">
        <v>388</v>
      </c>
      <c r="X1854" s="100" t="s">
        <v>3348</v>
      </c>
      <c r="Y1854" s="100" t="s">
        <v>3349</v>
      </c>
      <c r="Z1854" s="100">
        <v>1972</v>
      </c>
      <c r="AA1854" s="101" t="s">
        <v>3350</v>
      </c>
      <c r="AB1854" s="101" t="s">
        <v>3351</v>
      </c>
      <c r="AC1854" s="101" t="s">
        <v>3352</v>
      </c>
      <c r="AD1854" s="101" t="s">
        <v>182</v>
      </c>
    </row>
    <row r="1855" spans="1:30" s="36" customFormat="1" ht="101.5">
      <c r="A1855" s="100">
        <v>2114</v>
      </c>
      <c r="B1855" s="101" t="s">
        <v>2248</v>
      </c>
      <c r="C1855" s="101" t="s">
        <v>2249</v>
      </c>
      <c r="D1855" s="99" t="s">
        <v>91</v>
      </c>
      <c r="E1855" s="99" t="str">
        <f>IF(D1855&gt;0,VLOOKUP(D1855,[4]lists!$C$6:$D$101,2,FALSE),"")</f>
        <v>Carrot</v>
      </c>
      <c r="F1855" s="100" t="s">
        <v>3327</v>
      </c>
      <c r="G1855" s="101" t="s">
        <v>405</v>
      </c>
      <c r="H1855" s="100" t="s">
        <v>3353</v>
      </c>
      <c r="I1855" s="100" t="s">
        <v>2320</v>
      </c>
      <c r="J1855" s="100" t="s">
        <v>724</v>
      </c>
      <c r="K1855" s="101" t="s">
        <v>120</v>
      </c>
      <c r="L1855" s="99"/>
      <c r="M1855" s="101" t="s">
        <v>319</v>
      </c>
      <c r="N1855" s="100" t="str">
        <f>IF(M1855&gt;0,VLOOKUP(M1855,[4]lists!$G$6:$H$108,2,FALSE),"")</f>
        <v>Athelia rolfsii</v>
      </c>
      <c r="O1855" s="100" t="s">
        <v>2252</v>
      </c>
      <c r="P1855" s="100" t="s">
        <v>515</v>
      </c>
      <c r="Q1855" s="100" t="s">
        <v>198</v>
      </c>
      <c r="R1855" s="107" t="s">
        <v>378</v>
      </c>
      <c r="S1855" s="100" t="s">
        <v>396</v>
      </c>
      <c r="T1855" s="101" t="s">
        <v>453</v>
      </c>
      <c r="U1855" s="100" t="s">
        <v>1045</v>
      </c>
      <c r="V1855" s="101" t="s">
        <v>14</v>
      </c>
      <c r="W1855" s="100" t="s">
        <v>388</v>
      </c>
      <c r="X1855" s="100" t="s">
        <v>3354</v>
      </c>
      <c r="Y1855" s="100" t="s">
        <v>3355</v>
      </c>
      <c r="Z1855" s="100">
        <v>1988</v>
      </c>
      <c r="AA1855" s="101" t="s">
        <v>3356</v>
      </c>
      <c r="AB1855" s="101" t="s">
        <v>3357</v>
      </c>
      <c r="AC1855" s="101" t="s">
        <v>3358</v>
      </c>
      <c r="AD1855" s="101" t="s">
        <v>182</v>
      </c>
    </row>
    <row r="1856" spans="1:30" s="36" customFormat="1" ht="101.5">
      <c r="A1856" s="100">
        <v>2115</v>
      </c>
      <c r="B1856" s="101" t="s">
        <v>2248</v>
      </c>
      <c r="C1856" s="101" t="s">
        <v>2249</v>
      </c>
      <c r="D1856" s="99" t="s">
        <v>91</v>
      </c>
      <c r="E1856" s="99" t="str">
        <f>IF(D1856&gt;0,VLOOKUP(D1856,[4]lists!$C$6:$D$101,2,FALSE),"")</f>
        <v>Carrot</v>
      </c>
      <c r="F1856" s="100" t="s">
        <v>3327</v>
      </c>
      <c r="G1856" s="101" t="s">
        <v>405</v>
      </c>
      <c r="H1856" s="100" t="s">
        <v>3359</v>
      </c>
      <c r="I1856" s="100" t="s">
        <v>2320</v>
      </c>
      <c r="J1856" s="100" t="s">
        <v>724</v>
      </c>
      <c r="K1856" s="101" t="s">
        <v>252</v>
      </c>
      <c r="L1856" s="99"/>
      <c r="M1856" s="101" t="s">
        <v>319</v>
      </c>
      <c r="N1856" s="100" t="str">
        <f>IF(M1856&gt;0,VLOOKUP(M1856,[4]lists!$G$6:$H$108,2,FALSE),"")</f>
        <v>Athelia rolfsii</v>
      </c>
      <c r="O1856" s="100" t="s">
        <v>2252</v>
      </c>
      <c r="P1856" s="100" t="s">
        <v>515</v>
      </c>
      <c r="Q1856" s="100" t="s">
        <v>198</v>
      </c>
      <c r="R1856" s="107" t="s">
        <v>378</v>
      </c>
      <c r="S1856" s="100" t="s">
        <v>396</v>
      </c>
      <c r="T1856" s="101" t="s">
        <v>453</v>
      </c>
      <c r="U1856" s="100" t="s">
        <v>2332</v>
      </c>
      <c r="V1856" s="101" t="s">
        <v>14</v>
      </c>
      <c r="W1856" s="100" t="s">
        <v>388</v>
      </c>
      <c r="X1856" s="100" t="s">
        <v>3360</v>
      </c>
      <c r="Y1856" s="100" t="s">
        <v>3361</v>
      </c>
      <c r="Z1856" s="100">
        <v>1994</v>
      </c>
      <c r="AA1856" s="101" t="s">
        <v>3362</v>
      </c>
      <c r="AB1856" s="101" t="s">
        <v>3363</v>
      </c>
      <c r="AC1856" s="101" t="s">
        <v>3364</v>
      </c>
      <c r="AD1856" s="101" t="s">
        <v>182</v>
      </c>
    </row>
    <row r="1857" spans="1:30" s="36" customFormat="1" ht="101.5">
      <c r="A1857" s="100">
        <v>2115</v>
      </c>
      <c r="B1857" s="101" t="s">
        <v>2248</v>
      </c>
      <c r="C1857" s="101" t="s">
        <v>2249</v>
      </c>
      <c r="D1857" s="99" t="s">
        <v>105</v>
      </c>
      <c r="E1857" s="99" t="str">
        <f>IF(D1857&gt;0,VLOOKUP(D1857,[4]lists!$C$6:$D$101,2,FALSE),"")</f>
        <v>Tomato</v>
      </c>
      <c r="F1857" s="100" t="s">
        <v>3365</v>
      </c>
      <c r="G1857" s="101" t="s">
        <v>405</v>
      </c>
      <c r="H1857" s="100" t="s">
        <v>3366</v>
      </c>
      <c r="I1857" s="100" t="s">
        <v>2320</v>
      </c>
      <c r="J1857" s="100" t="s">
        <v>724</v>
      </c>
      <c r="K1857" s="101" t="s">
        <v>252</v>
      </c>
      <c r="L1857" s="99"/>
      <c r="M1857" s="101" t="s">
        <v>319</v>
      </c>
      <c r="N1857" s="100" t="str">
        <f>IF(M1857&gt;0,VLOOKUP(M1857,[4]lists!$G$6:$H$108,2,FALSE),"")</f>
        <v>Athelia rolfsii</v>
      </c>
      <c r="O1857" s="100" t="s">
        <v>2252</v>
      </c>
      <c r="P1857" s="100" t="s">
        <v>515</v>
      </c>
      <c r="Q1857" s="100" t="s">
        <v>198</v>
      </c>
      <c r="R1857" s="107" t="s">
        <v>378</v>
      </c>
      <c r="S1857" s="100" t="s">
        <v>396</v>
      </c>
      <c r="T1857" s="101" t="s">
        <v>453</v>
      </c>
      <c r="U1857" s="100" t="s">
        <v>2332</v>
      </c>
      <c r="V1857" s="101" t="s">
        <v>14</v>
      </c>
      <c r="W1857" s="100" t="s">
        <v>388</v>
      </c>
      <c r="X1857" s="100" t="s">
        <v>3360</v>
      </c>
      <c r="Y1857" s="100" t="s">
        <v>3361</v>
      </c>
      <c r="Z1857" s="100">
        <v>1994</v>
      </c>
      <c r="AA1857" s="101" t="s">
        <v>3362</v>
      </c>
      <c r="AB1857" s="101" t="s">
        <v>3363</v>
      </c>
      <c r="AC1857" s="101" t="s">
        <v>3364</v>
      </c>
      <c r="AD1857" s="101" t="s">
        <v>182</v>
      </c>
    </row>
    <row r="1858" spans="1:30" s="36" customFormat="1" ht="58">
      <c r="A1858" s="100">
        <v>2116</v>
      </c>
      <c r="B1858" s="101" t="s">
        <v>2248</v>
      </c>
      <c r="C1858" s="101" t="s">
        <v>2249</v>
      </c>
      <c r="D1858" s="99" t="s">
        <v>91</v>
      </c>
      <c r="E1858" s="99" t="str">
        <f>IF(D1858&gt;0,VLOOKUP(D1858,[4]lists!$C$6:$D$101,2,FALSE),"")</f>
        <v>Carrot</v>
      </c>
      <c r="F1858" s="100" t="s">
        <v>3367</v>
      </c>
      <c r="G1858" s="101" t="s">
        <v>405</v>
      </c>
      <c r="H1858" s="100">
        <v>1973</v>
      </c>
      <c r="I1858" s="100" t="s">
        <v>424</v>
      </c>
      <c r="J1858" s="100" t="s">
        <v>563</v>
      </c>
      <c r="K1858" s="101" t="s">
        <v>252</v>
      </c>
      <c r="L1858" s="99"/>
      <c r="M1858" s="101" t="s">
        <v>354</v>
      </c>
      <c r="N1858" s="100" t="s">
        <v>3265</v>
      </c>
      <c r="O1858" s="100" t="s">
        <v>2252</v>
      </c>
      <c r="P1858" s="100" t="s">
        <v>515</v>
      </c>
      <c r="Q1858" s="100" t="s">
        <v>198</v>
      </c>
      <c r="R1858" s="107" t="s">
        <v>378</v>
      </c>
      <c r="S1858" s="100" t="s">
        <v>396</v>
      </c>
      <c r="T1858" s="101" t="s">
        <v>453</v>
      </c>
      <c r="U1858" s="100" t="s">
        <v>3368</v>
      </c>
      <c r="V1858" s="101" t="s">
        <v>14</v>
      </c>
      <c r="W1858" s="100" t="s">
        <v>388</v>
      </c>
      <c r="X1858" s="100" t="s">
        <v>3369</v>
      </c>
      <c r="Y1858" s="100" t="s">
        <v>3370</v>
      </c>
      <c r="Z1858" s="100">
        <v>1976</v>
      </c>
      <c r="AA1858" s="101" t="s">
        <v>3371</v>
      </c>
      <c r="AB1858" s="101" t="s">
        <v>3372</v>
      </c>
      <c r="AC1858" s="101" t="s">
        <v>3373</v>
      </c>
      <c r="AD1858" s="101" t="s">
        <v>182</v>
      </c>
    </row>
    <row r="1859" spans="1:30" s="36" customFormat="1" ht="159.5">
      <c r="A1859" s="100">
        <v>2117</v>
      </c>
      <c r="B1859" s="101" t="s">
        <v>2248</v>
      </c>
      <c r="C1859" s="101" t="s">
        <v>2249</v>
      </c>
      <c r="D1859" s="99" t="s">
        <v>91</v>
      </c>
      <c r="E1859" s="99" t="str">
        <f>IF(D1859&gt;0,VLOOKUP(D1859,[4]lists!$C$6:$D$101,2,FALSE),"")</f>
        <v>Carrot</v>
      </c>
      <c r="F1859" s="100" t="s">
        <v>396</v>
      </c>
      <c r="G1859" s="101" t="s">
        <v>405</v>
      </c>
      <c r="H1859" s="100" t="s">
        <v>396</v>
      </c>
      <c r="I1859" s="100" t="s">
        <v>424</v>
      </c>
      <c r="J1859" s="100" t="s">
        <v>3374</v>
      </c>
      <c r="K1859" s="101" t="s">
        <v>252</v>
      </c>
      <c r="L1859" s="99"/>
      <c r="M1859" s="101" t="s">
        <v>354</v>
      </c>
      <c r="N1859" s="100" t="s">
        <v>3265</v>
      </c>
      <c r="O1859" s="100" t="s">
        <v>2252</v>
      </c>
      <c r="P1859" s="100" t="s">
        <v>515</v>
      </c>
      <c r="Q1859" s="100" t="s">
        <v>198</v>
      </c>
      <c r="R1859" s="107" t="s">
        <v>378</v>
      </c>
      <c r="S1859" s="100" t="s">
        <v>396</v>
      </c>
      <c r="T1859" s="101" t="s">
        <v>2587</v>
      </c>
      <c r="U1859" s="100" t="s">
        <v>1045</v>
      </c>
      <c r="V1859" s="101" t="s">
        <v>14</v>
      </c>
      <c r="W1859" s="100" t="s">
        <v>388</v>
      </c>
      <c r="X1859" s="100" t="s">
        <v>3375</v>
      </c>
      <c r="Y1859" s="100" t="s">
        <v>3376</v>
      </c>
      <c r="Z1859" s="100">
        <v>1978</v>
      </c>
      <c r="AA1859" s="101" t="s">
        <v>3377</v>
      </c>
      <c r="AB1859" s="101" t="s">
        <v>3378</v>
      </c>
      <c r="AC1859" s="101" t="s">
        <v>3379</v>
      </c>
      <c r="AD1859" s="101" t="s">
        <v>182</v>
      </c>
    </row>
    <row r="1860" spans="1:30" s="100" customFormat="1" ht="58">
      <c r="A1860" s="100">
        <v>2081</v>
      </c>
      <c r="B1860" s="101" t="s">
        <v>2248</v>
      </c>
      <c r="C1860" s="101" t="s">
        <v>2249</v>
      </c>
      <c r="D1860" s="99" t="s">
        <v>91</v>
      </c>
      <c r="E1860" s="99" t="str">
        <f>IF(D1860&gt;0,VLOOKUP(D1860,[4]lists!$C$6:$D$101,2,FALSE),"")</f>
        <v>Carrot</v>
      </c>
      <c r="F1860" s="100" t="s">
        <v>3089</v>
      </c>
      <c r="G1860" s="101" t="s">
        <v>405</v>
      </c>
      <c r="H1860" s="100">
        <v>1980</v>
      </c>
      <c r="I1860" s="100" t="s">
        <v>1757</v>
      </c>
      <c r="J1860" s="100" t="s">
        <v>2510</v>
      </c>
      <c r="K1860" s="101" t="s">
        <v>131</v>
      </c>
      <c r="L1860" s="99"/>
      <c r="M1860" s="101" t="s">
        <v>354</v>
      </c>
      <c r="N1860" s="100" t="s">
        <v>2990</v>
      </c>
      <c r="O1860" s="100" t="s">
        <v>2252</v>
      </c>
      <c r="P1860" s="100" t="s">
        <v>515</v>
      </c>
      <c r="Q1860" s="100" t="s">
        <v>198</v>
      </c>
      <c r="R1860" s="107" t="s">
        <v>378</v>
      </c>
      <c r="S1860" s="100" t="s">
        <v>396</v>
      </c>
      <c r="T1860" s="101" t="s">
        <v>415</v>
      </c>
      <c r="U1860" s="100" t="s">
        <v>440</v>
      </c>
      <c r="V1860" s="101" t="s">
        <v>14</v>
      </c>
      <c r="W1860" s="100" t="s">
        <v>388</v>
      </c>
      <c r="X1860" s="100" t="s">
        <v>3090</v>
      </c>
      <c r="Y1860" s="100" t="s">
        <v>3091</v>
      </c>
      <c r="Z1860" s="100">
        <v>1984</v>
      </c>
      <c r="AA1860" s="101" t="s">
        <v>3092</v>
      </c>
      <c r="AB1860" s="101" t="s">
        <v>3093</v>
      </c>
      <c r="AC1860" s="101" t="s">
        <v>3094</v>
      </c>
      <c r="AD1860" s="101" t="s">
        <v>182</v>
      </c>
    </row>
    <row r="1861" spans="1:30" s="36" customFormat="1" ht="159.5">
      <c r="A1861" s="100">
        <v>2118</v>
      </c>
      <c r="B1861" s="101" t="s">
        <v>2248</v>
      </c>
      <c r="C1861" s="101" t="s">
        <v>2249</v>
      </c>
      <c r="D1861" s="99" t="s">
        <v>88</v>
      </c>
      <c r="E1861" s="99" t="s">
        <v>22</v>
      </c>
      <c r="F1861" s="100" t="s">
        <v>396</v>
      </c>
      <c r="G1861" s="101" t="s">
        <v>405</v>
      </c>
      <c r="H1861" s="100" t="s">
        <v>396</v>
      </c>
      <c r="I1861" s="100" t="s">
        <v>367</v>
      </c>
      <c r="J1861" s="100" t="s">
        <v>2629</v>
      </c>
      <c r="K1861" s="101" t="s">
        <v>252</v>
      </c>
      <c r="L1861" s="99"/>
      <c r="M1861" s="101" t="s">
        <v>275</v>
      </c>
      <c r="N1861" s="125" t="s">
        <v>3380</v>
      </c>
      <c r="O1861" s="100" t="s">
        <v>2252</v>
      </c>
      <c r="P1861" s="100" t="s">
        <v>515</v>
      </c>
      <c r="Q1861" s="100" t="s">
        <v>198</v>
      </c>
      <c r="R1861" s="107" t="s">
        <v>378</v>
      </c>
      <c r="S1861" s="100" t="s">
        <v>396</v>
      </c>
      <c r="T1861" s="101" t="s">
        <v>415</v>
      </c>
      <c r="U1861" s="100" t="s">
        <v>3381</v>
      </c>
      <c r="V1861" s="101" t="s">
        <v>14</v>
      </c>
      <c r="W1861" s="100" t="s">
        <v>388</v>
      </c>
      <c r="X1861" s="100" t="s">
        <v>3382</v>
      </c>
      <c r="Y1861" s="100" t="s">
        <v>3383</v>
      </c>
      <c r="Z1861" s="100">
        <v>1990</v>
      </c>
      <c r="AA1861" s="101" t="s">
        <v>3384</v>
      </c>
      <c r="AB1861" s="101" t="s">
        <v>3385</v>
      </c>
      <c r="AC1861" s="101" t="s">
        <v>3386</v>
      </c>
      <c r="AD1861" s="101" t="s">
        <v>182</v>
      </c>
    </row>
    <row r="1862" spans="1:30" s="36" customFormat="1" ht="203">
      <c r="A1862" s="100">
        <v>2119</v>
      </c>
      <c r="B1862" s="101" t="s">
        <v>2248</v>
      </c>
      <c r="C1862" s="101" t="s">
        <v>2249</v>
      </c>
      <c r="D1862" s="99" t="s">
        <v>88</v>
      </c>
      <c r="E1862" s="99" t="s">
        <v>22</v>
      </c>
      <c r="F1862" s="100" t="s">
        <v>396</v>
      </c>
      <c r="G1862" s="101" t="s">
        <v>405</v>
      </c>
      <c r="H1862" s="100" t="s">
        <v>396</v>
      </c>
      <c r="I1862" s="100" t="s">
        <v>367</v>
      </c>
      <c r="J1862" s="100" t="s">
        <v>3387</v>
      </c>
      <c r="K1862" s="101" t="s">
        <v>252</v>
      </c>
      <c r="L1862" s="99"/>
      <c r="M1862" s="101" t="s">
        <v>275</v>
      </c>
      <c r="N1862" s="125" t="s">
        <v>3380</v>
      </c>
      <c r="O1862" s="100" t="s">
        <v>2252</v>
      </c>
      <c r="P1862" s="100" t="s">
        <v>515</v>
      </c>
      <c r="Q1862" s="100" t="s">
        <v>198</v>
      </c>
      <c r="R1862" s="107" t="s">
        <v>378</v>
      </c>
      <c r="S1862" s="100" t="s">
        <v>396</v>
      </c>
      <c r="T1862" s="101" t="s">
        <v>2229</v>
      </c>
      <c r="U1862" s="100" t="s">
        <v>3381</v>
      </c>
      <c r="V1862" s="101" t="s">
        <v>14</v>
      </c>
      <c r="W1862" s="100" t="s">
        <v>388</v>
      </c>
      <c r="X1862" s="100" t="s">
        <v>3388</v>
      </c>
      <c r="Y1862" s="100" t="s">
        <v>3389</v>
      </c>
      <c r="Z1862" s="100">
        <v>1990</v>
      </c>
      <c r="AA1862" s="101" t="s">
        <v>3390</v>
      </c>
      <c r="AB1862" s="101" t="s">
        <v>3391</v>
      </c>
      <c r="AC1862" s="101" t="s">
        <v>3392</v>
      </c>
      <c r="AD1862" s="101" t="s">
        <v>182</v>
      </c>
    </row>
    <row r="1863" spans="1:30" s="36" customFormat="1" ht="87">
      <c r="A1863" s="100">
        <v>2120</v>
      </c>
      <c r="B1863" s="101" t="s">
        <v>2248</v>
      </c>
      <c r="C1863" s="101" t="s">
        <v>2249</v>
      </c>
      <c r="D1863" s="99" t="s">
        <v>88</v>
      </c>
      <c r="E1863" s="99" t="s">
        <v>22</v>
      </c>
      <c r="F1863" s="101" t="s">
        <v>3393</v>
      </c>
      <c r="G1863" s="101" t="s">
        <v>405</v>
      </c>
      <c r="H1863" s="100" t="s">
        <v>3394</v>
      </c>
      <c r="I1863" s="100" t="s">
        <v>1757</v>
      </c>
      <c r="J1863" s="100" t="s">
        <v>757</v>
      </c>
      <c r="K1863" s="101" t="s">
        <v>252</v>
      </c>
      <c r="L1863" s="99"/>
      <c r="M1863" s="101" t="s">
        <v>275</v>
      </c>
      <c r="N1863" s="125" t="s">
        <v>3380</v>
      </c>
      <c r="O1863" s="101" t="s">
        <v>3395</v>
      </c>
      <c r="P1863" s="100" t="s">
        <v>515</v>
      </c>
      <c r="Q1863" s="100" t="s">
        <v>198</v>
      </c>
      <c r="R1863" s="107" t="s">
        <v>378</v>
      </c>
      <c r="S1863" s="100" t="s">
        <v>396</v>
      </c>
      <c r="T1863" s="101" t="s">
        <v>1028</v>
      </c>
      <c r="U1863" s="100" t="s">
        <v>2332</v>
      </c>
      <c r="V1863" s="101" t="s">
        <v>14</v>
      </c>
      <c r="W1863" s="100" t="s">
        <v>388</v>
      </c>
      <c r="X1863" s="100" t="s">
        <v>3396</v>
      </c>
      <c r="Y1863" s="101" t="s">
        <v>3397</v>
      </c>
      <c r="Z1863" s="100">
        <v>2006</v>
      </c>
      <c r="AA1863" s="101" t="s">
        <v>3398</v>
      </c>
      <c r="AB1863" s="101" t="s">
        <v>3399</v>
      </c>
      <c r="AC1863" s="101" t="s">
        <v>3400</v>
      </c>
      <c r="AD1863" s="101" t="s">
        <v>182</v>
      </c>
    </row>
    <row r="1864" spans="1:30" s="36" customFormat="1" ht="101.5">
      <c r="A1864" s="100">
        <v>2121</v>
      </c>
      <c r="B1864" s="101" t="s">
        <v>2248</v>
      </c>
      <c r="C1864" s="101" t="s">
        <v>2249</v>
      </c>
      <c r="D1864" s="99" t="s">
        <v>88</v>
      </c>
      <c r="E1864" s="99" t="s">
        <v>22</v>
      </c>
      <c r="F1864" s="100" t="s">
        <v>396</v>
      </c>
      <c r="G1864" s="101" t="s">
        <v>405</v>
      </c>
      <c r="H1864" s="100" t="s">
        <v>396</v>
      </c>
      <c r="I1864" s="100" t="s">
        <v>424</v>
      </c>
      <c r="J1864" s="101" t="s">
        <v>3401</v>
      </c>
      <c r="K1864" s="101" t="s">
        <v>252</v>
      </c>
      <c r="L1864" s="99"/>
      <c r="M1864" s="101" t="s">
        <v>275</v>
      </c>
      <c r="N1864" s="101" t="s">
        <v>3402</v>
      </c>
      <c r="O1864" s="100" t="s">
        <v>3403</v>
      </c>
      <c r="P1864" s="100" t="s">
        <v>515</v>
      </c>
      <c r="Q1864" s="100" t="s">
        <v>198</v>
      </c>
      <c r="R1864" s="107" t="s">
        <v>378</v>
      </c>
      <c r="S1864" s="100" t="s">
        <v>396</v>
      </c>
      <c r="T1864" s="101" t="s">
        <v>1007</v>
      </c>
      <c r="U1864" s="100" t="s">
        <v>3298</v>
      </c>
      <c r="V1864" s="101" t="s">
        <v>14</v>
      </c>
      <c r="W1864" s="100" t="s">
        <v>388</v>
      </c>
      <c r="X1864" s="100" t="s">
        <v>3404</v>
      </c>
      <c r="Y1864" s="100" t="s">
        <v>3405</v>
      </c>
      <c r="Z1864" s="100">
        <v>2000</v>
      </c>
      <c r="AA1864" s="101" t="s">
        <v>3406</v>
      </c>
      <c r="AB1864" s="101" t="s">
        <v>3407</v>
      </c>
      <c r="AC1864" s="101" t="s">
        <v>3408</v>
      </c>
      <c r="AD1864" s="101" t="s">
        <v>182</v>
      </c>
    </row>
    <row r="1865" spans="1:30" s="36" customFormat="1" ht="87">
      <c r="A1865" s="100">
        <v>2122</v>
      </c>
      <c r="B1865" s="101" t="s">
        <v>2248</v>
      </c>
      <c r="C1865" s="101" t="s">
        <v>2249</v>
      </c>
      <c r="D1865" s="99" t="s">
        <v>88</v>
      </c>
      <c r="E1865" s="99" t="s">
        <v>22</v>
      </c>
      <c r="F1865" s="100" t="s">
        <v>3409</v>
      </c>
      <c r="G1865" s="101" t="s">
        <v>405</v>
      </c>
      <c r="H1865" s="100" t="s">
        <v>3410</v>
      </c>
      <c r="I1865" s="100" t="s">
        <v>367</v>
      </c>
      <c r="J1865" s="100" t="s">
        <v>3411</v>
      </c>
      <c r="K1865" s="101" t="s">
        <v>121</v>
      </c>
      <c r="L1865" s="99"/>
      <c r="M1865" s="101" t="s">
        <v>275</v>
      </c>
      <c r="N1865" s="101" t="s">
        <v>3412</v>
      </c>
      <c r="O1865" s="100" t="s">
        <v>3413</v>
      </c>
      <c r="P1865" s="100" t="s">
        <v>515</v>
      </c>
      <c r="Q1865" s="100" t="s">
        <v>198</v>
      </c>
      <c r="R1865" s="107" t="s">
        <v>504</v>
      </c>
      <c r="S1865" s="100" t="s">
        <v>396</v>
      </c>
      <c r="T1865" s="101" t="s">
        <v>1028</v>
      </c>
      <c r="U1865" s="100" t="s">
        <v>2332</v>
      </c>
      <c r="V1865" s="101" t="s">
        <v>14</v>
      </c>
      <c r="W1865" s="100" t="s">
        <v>388</v>
      </c>
      <c r="X1865" s="101" t="s">
        <v>3414</v>
      </c>
      <c r="Y1865" s="100" t="s">
        <v>3415</v>
      </c>
      <c r="Z1865" s="100">
        <v>2002</v>
      </c>
      <c r="AA1865" s="101" t="s">
        <v>3416</v>
      </c>
      <c r="AB1865" s="101" t="s">
        <v>3417</v>
      </c>
      <c r="AC1865" s="101" t="s">
        <v>3418</v>
      </c>
      <c r="AD1865" s="101" t="s">
        <v>182</v>
      </c>
    </row>
    <row r="1866" spans="1:30" s="36" customFormat="1" ht="43.5">
      <c r="A1866" s="100">
        <v>2123</v>
      </c>
      <c r="B1866" s="101" t="s">
        <v>2248</v>
      </c>
      <c r="C1866" s="101" t="s">
        <v>2249</v>
      </c>
      <c r="D1866" s="99" t="s">
        <v>88</v>
      </c>
      <c r="E1866" s="99" t="s">
        <v>22</v>
      </c>
      <c r="F1866" s="100" t="s">
        <v>396</v>
      </c>
      <c r="G1866" s="101" t="s">
        <v>396</v>
      </c>
      <c r="H1866" s="100" t="s">
        <v>396</v>
      </c>
      <c r="I1866" s="100" t="s">
        <v>424</v>
      </c>
      <c r="J1866" s="100" t="s">
        <v>3419</v>
      </c>
      <c r="K1866" s="101" t="s">
        <v>252</v>
      </c>
      <c r="L1866" s="99"/>
      <c r="M1866" s="101" t="s">
        <v>275</v>
      </c>
      <c r="N1866" s="101" t="s">
        <v>3412</v>
      </c>
      <c r="O1866" s="100" t="s">
        <v>3420</v>
      </c>
      <c r="P1866" s="100" t="s">
        <v>515</v>
      </c>
      <c r="Q1866" s="100" t="s">
        <v>198</v>
      </c>
      <c r="R1866" s="107" t="s">
        <v>396</v>
      </c>
      <c r="S1866" s="100" t="s">
        <v>396</v>
      </c>
      <c r="T1866" s="101" t="s">
        <v>1007</v>
      </c>
      <c r="U1866" s="100" t="s">
        <v>3421</v>
      </c>
      <c r="V1866" s="101" t="s">
        <v>14</v>
      </c>
      <c r="W1866" s="100" t="s">
        <v>388</v>
      </c>
      <c r="X1866" s="101" t="s">
        <v>3422</v>
      </c>
      <c r="Y1866" s="100" t="s">
        <v>3423</v>
      </c>
      <c r="Z1866" s="100">
        <v>2004</v>
      </c>
      <c r="AA1866" s="101" t="s">
        <v>3424</v>
      </c>
      <c r="AB1866" s="101" t="s">
        <v>3425</v>
      </c>
      <c r="AC1866" s="101" t="s">
        <v>3426</v>
      </c>
      <c r="AD1866" s="101" t="s">
        <v>182</v>
      </c>
    </row>
    <row r="1867" spans="1:30" s="36" customFormat="1" ht="58">
      <c r="A1867" s="100">
        <v>2124</v>
      </c>
      <c r="B1867" s="101" t="s">
        <v>2248</v>
      </c>
      <c r="C1867" s="101" t="s">
        <v>2249</v>
      </c>
      <c r="D1867" s="99" t="s">
        <v>88</v>
      </c>
      <c r="E1867" s="99" t="s">
        <v>22</v>
      </c>
      <c r="F1867" s="100" t="s">
        <v>396</v>
      </c>
      <c r="G1867" s="101" t="s">
        <v>396</v>
      </c>
      <c r="H1867" s="100" t="s">
        <v>396</v>
      </c>
      <c r="I1867" s="100" t="s">
        <v>1757</v>
      </c>
      <c r="J1867" s="100" t="s">
        <v>551</v>
      </c>
      <c r="K1867" s="101" t="s">
        <v>252</v>
      </c>
      <c r="L1867" s="99"/>
      <c r="M1867" s="101" t="s">
        <v>275</v>
      </c>
      <c r="N1867" s="101" t="s">
        <v>3427</v>
      </c>
      <c r="O1867" s="100" t="s">
        <v>3428</v>
      </c>
      <c r="P1867" s="100" t="s">
        <v>515</v>
      </c>
      <c r="Q1867" s="100" t="s">
        <v>198</v>
      </c>
      <c r="R1867" s="107" t="s">
        <v>396</v>
      </c>
      <c r="S1867" s="100" t="s">
        <v>396</v>
      </c>
      <c r="T1867" s="101" t="s">
        <v>1007</v>
      </c>
      <c r="U1867" s="100" t="s">
        <v>3429</v>
      </c>
      <c r="V1867" s="101" t="s">
        <v>14</v>
      </c>
      <c r="W1867" s="100" t="s">
        <v>388</v>
      </c>
      <c r="X1867" s="100" t="s">
        <v>3430</v>
      </c>
      <c r="Y1867" s="100" t="s">
        <v>3431</v>
      </c>
      <c r="Z1867" s="100">
        <v>1998</v>
      </c>
      <c r="AA1867" s="101" t="s">
        <v>3432</v>
      </c>
      <c r="AB1867" s="101" t="s">
        <v>3433</v>
      </c>
      <c r="AC1867" s="101" t="s">
        <v>3434</v>
      </c>
      <c r="AD1867" s="101" t="s">
        <v>182</v>
      </c>
    </row>
    <row r="1868" spans="1:30" s="36" customFormat="1" ht="246.5">
      <c r="A1868" s="100">
        <v>2125</v>
      </c>
      <c r="B1868" s="101" t="s">
        <v>2248</v>
      </c>
      <c r="C1868" s="101" t="s">
        <v>2249</v>
      </c>
      <c r="D1868" s="99" t="s">
        <v>88</v>
      </c>
      <c r="E1868" s="99" t="s">
        <v>22</v>
      </c>
      <c r="F1868" s="100" t="s">
        <v>3435</v>
      </c>
      <c r="G1868" s="101" t="s">
        <v>405</v>
      </c>
      <c r="H1868" s="100">
        <v>2008</v>
      </c>
      <c r="I1868" s="100" t="s">
        <v>367</v>
      </c>
      <c r="J1868" s="100" t="s">
        <v>3436</v>
      </c>
      <c r="K1868" s="101" t="s">
        <v>121</v>
      </c>
      <c r="L1868" s="99"/>
      <c r="M1868" s="101" t="s">
        <v>275</v>
      </c>
      <c r="N1868" s="101" t="s">
        <v>3412</v>
      </c>
      <c r="O1868" s="100" t="s">
        <v>2975</v>
      </c>
      <c r="P1868" s="100" t="s">
        <v>515</v>
      </c>
      <c r="Q1868" s="100" t="s">
        <v>198</v>
      </c>
      <c r="R1868" s="107" t="s">
        <v>378</v>
      </c>
      <c r="S1868" s="100" t="s">
        <v>641</v>
      </c>
      <c r="T1868" s="101" t="s">
        <v>415</v>
      </c>
      <c r="U1868" s="100" t="s">
        <v>2332</v>
      </c>
      <c r="V1868" s="101" t="s">
        <v>14</v>
      </c>
      <c r="W1868" s="100" t="s">
        <v>388</v>
      </c>
      <c r="X1868" s="100" t="s">
        <v>3437</v>
      </c>
      <c r="Y1868" s="100" t="s">
        <v>3438</v>
      </c>
      <c r="Z1868" s="100">
        <v>2011</v>
      </c>
      <c r="AA1868" s="101" t="s">
        <v>3439</v>
      </c>
      <c r="AB1868" s="101" t="s">
        <v>3440</v>
      </c>
      <c r="AC1868" s="101" t="s">
        <v>3441</v>
      </c>
      <c r="AD1868" s="101" t="s">
        <v>182</v>
      </c>
    </row>
    <row r="1869" spans="1:30" s="36" customFormat="1" ht="87">
      <c r="A1869" s="100">
        <v>2126</v>
      </c>
      <c r="B1869" s="101" t="s">
        <v>2248</v>
      </c>
      <c r="C1869" s="101" t="s">
        <v>2249</v>
      </c>
      <c r="D1869" s="99" t="s">
        <v>88</v>
      </c>
      <c r="E1869" s="99" t="s">
        <v>22</v>
      </c>
      <c r="F1869" s="100" t="s">
        <v>3435</v>
      </c>
      <c r="G1869" s="101" t="s">
        <v>405</v>
      </c>
      <c r="H1869" s="100" t="s">
        <v>3442</v>
      </c>
      <c r="I1869" s="100" t="s">
        <v>367</v>
      </c>
      <c r="J1869" s="101" t="s">
        <v>3443</v>
      </c>
      <c r="K1869" s="101" t="s">
        <v>252</v>
      </c>
      <c r="L1869" s="99"/>
      <c r="M1869" s="101" t="s">
        <v>275</v>
      </c>
      <c r="N1869" s="100" t="s">
        <v>3444</v>
      </c>
      <c r="O1869" s="100" t="s">
        <v>2252</v>
      </c>
      <c r="P1869" s="100" t="s">
        <v>515</v>
      </c>
      <c r="Q1869" s="100" t="s">
        <v>198</v>
      </c>
      <c r="R1869" s="107" t="s">
        <v>396</v>
      </c>
      <c r="S1869" s="100" t="s">
        <v>396</v>
      </c>
      <c r="T1869" s="101" t="s">
        <v>2454</v>
      </c>
      <c r="U1869" s="100" t="s">
        <v>3445</v>
      </c>
      <c r="V1869" s="101" t="s">
        <v>14</v>
      </c>
      <c r="W1869" s="100" t="s">
        <v>388</v>
      </c>
      <c r="X1869" s="100" t="s">
        <v>3446</v>
      </c>
      <c r="Y1869" s="100" t="s">
        <v>3447</v>
      </c>
      <c r="Z1869" s="100">
        <v>1989</v>
      </c>
      <c r="AA1869" s="101" t="s">
        <v>3448</v>
      </c>
      <c r="AB1869" s="101" t="s">
        <v>3449</v>
      </c>
      <c r="AC1869" s="101" t="s">
        <v>3450</v>
      </c>
      <c r="AD1869" s="101" t="s">
        <v>182</v>
      </c>
    </row>
    <row r="1870" spans="1:30" s="36" customFormat="1" ht="144.75" customHeight="1">
      <c r="A1870" s="100">
        <v>2127</v>
      </c>
      <c r="B1870" s="101" t="s">
        <v>2248</v>
      </c>
      <c r="C1870" s="101" t="s">
        <v>2249</v>
      </c>
      <c r="D1870" s="99" t="s">
        <v>88</v>
      </c>
      <c r="E1870" s="99" t="s">
        <v>22</v>
      </c>
      <c r="F1870" s="100" t="s">
        <v>396</v>
      </c>
      <c r="G1870" s="101" t="s">
        <v>405</v>
      </c>
      <c r="H1870" s="100" t="s">
        <v>396</v>
      </c>
      <c r="I1870" s="100" t="s">
        <v>424</v>
      </c>
      <c r="J1870" s="100" t="s">
        <v>3451</v>
      </c>
      <c r="K1870" s="101" t="s">
        <v>252</v>
      </c>
      <c r="L1870" s="99"/>
      <c r="M1870" s="101" t="s">
        <v>275</v>
      </c>
      <c r="N1870" s="101" t="s">
        <v>3452</v>
      </c>
      <c r="O1870" s="100" t="s">
        <v>3453</v>
      </c>
      <c r="P1870" s="100" t="s">
        <v>515</v>
      </c>
      <c r="Q1870" s="100" t="s">
        <v>198</v>
      </c>
      <c r="R1870" s="107" t="s">
        <v>378</v>
      </c>
      <c r="S1870" s="100" t="s">
        <v>396</v>
      </c>
      <c r="T1870" s="101" t="s">
        <v>1028</v>
      </c>
      <c r="U1870" s="100" t="s">
        <v>3454</v>
      </c>
      <c r="V1870" s="101" t="s">
        <v>14</v>
      </c>
      <c r="W1870" s="100" t="s">
        <v>388</v>
      </c>
      <c r="X1870" s="101" t="s">
        <v>3455</v>
      </c>
      <c r="Y1870" s="100" t="s">
        <v>3456</v>
      </c>
      <c r="Z1870" s="100">
        <v>2007</v>
      </c>
      <c r="AA1870" s="101" t="s">
        <v>3457</v>
      </c>
      <c r="AB1870" s="101" t="s">
        <v>3458</v>
      </c>
      <c r="AC1870" s="101" t="s">
        <v>3459</v>
      </c>
      <c r="AD1870" s="101" t="s">
        <v>182</v>
      </c>
    </row>
    <row r="1871" spans="1:30" s="36" customFormat="1" ht="87">
      <c r="A1871" s="100">
        <v>2127</v>
      </c>
      <c r="B1871" s="101" t="s">
        <v>2248</v>
      </c>
      <c r="C1871" s="101" t="s">
        <v>2249</v>
      </c>
      <c r="D1871" s="99" t="s">
        <v>88</v>
      </c>
      <c r="E1871" s="99" t="s">
        <v>22</v>
      </c>
      <c r="F1871" s="100" t="s">
        <v>396</v>
      </c>
      <c r="G1871" s="101" t="s">
        <v>405</v>
      </c>
      <c r="H1871" s="100" t="s">
        <v>396</v>
      </c>
      <c r="I1871" s="100" t="s">
        <v>424</v>
      </c>
      <c r="J1871" s="100" t="s">
        <v>3451</v>
      </c>
      <c r="K1871" s="101" t="s">
        <v>252</v>
      </c>
      <c r="L1871" s="99"/>
      <c r="M1871" s="101" t="s">
        <v>275</v>
      </c>
      <c r="N1871" s="101" t="s">
        <v>3460</v>
      </c>
      <c r="O1871" s="100" t="s">
        <v>3453</v>
      </c>
      <c r="P1871" s="100" t="s">
        <v>515</v>
      </c>
      <c r="Q1871" s="100" t="s">
        <v>198</v>
      </c>
      <c r="R1871" s="107" t="s">
        <v>378</v>
      </c>
      <c r="S1871" s="100" t="s">
        <v>396</v>
      </c>
      <c r="T1871" s="101" t="s">
        <v>1028</v>
      </c>
      <c r="U1871" s="100" t="s">
        <v>3454</v>
      </c>
      <c r="V1871" s="101" t="s">
        <v>14</v>
      </c>
      <c r="W1871" s="100" t="s">
        <v>388</v>
      </c>
      <c r="X1871" s="101" t="s">
        <v>3455</v>
      </c>
      <c r="Y1871" s="100" t="s">
        <v>3456</v>
      </c>
      <c r="Z1871" s="100">
        <v>2007</v>
      </c>
      <c r="AA1871" s="101" t="s">
        <v>3457</v>
      </c>
      <c r="AB1871" s="101" t="s">
        <v>3461</v>
      </c>
      <c r="AC1871" s="101" t="s">
        <v>3459</v>
      </c>
      <c r="AD1871" s="101" t="s">
        <v>182</v>
      </c>
    </row>
    <row r="1872" spans="1:30" s="36" customFormat="1" ht="87">
      <c r="A1872" s="100">
        <v>2127</v>
      </c>
      <c r="B1872" s="101" t="s">
        <v>2248</v>
      </c>
      <c r="C1872" s="101" t="s">
        <v>2249</v>
      </c>
      <c r="D1872" s="99" t="s">
        <v>88</v>
      </c>
      <c r="E1872" s="99" t="s">
        <v>22</v>
      </c>
      <c r="F1872" s="100" t="s">
        <v>396</v>
      </c>
      <c r="G1872" s="101" t="s">
        <v>405</v>
      </c>
      <c r="H1872" s="100" t="s">
        <v>396</v>
      </c>
      <c r="I1872" s="100" t="s">
        <v>424</v>
      </c>
      <c r="J1872" s="100" t="s">
        <v>3462</v>
      </c>
      <c r="K1872" s="101" t="s">
        <v>252</v>
      </c>
      <c r="L1872" s="99"/>
      <c r="M1872" s="101" t="s">
        <v>299</v>
      </c>
      <c r="N1872" s="101" t="s">
        <v>3463</v>
      </c>
      <c r="O1872" s="100" t="s">
        <v>3453</v>
      </c>
      <c r="P1872" s="100" t="s">
        <v>515</v>
      </c>
      <c r="Q1872" s="100" t="s">
        <v>198</v>
      </c>
      <c r="R1872" s="107" t="s">
        <v>378</v>
      </c>
      <c r="S1872" s="100" t="s">
        <v>396</v>
      </c>
      <c r="T1872" s="101" t="s">
        <v>1028</v>
      </c>
      <c r="U1872" s="100" t="s">
        <v>3454</v>
      </c>
      <c r="V1872" s="101" t="s">
        <v>14</v>
      </c>
      <c r="W1872" s="100" t="s">
        <v>388</v>
      </c>
      <c r="X1872" s="101" t="s">
        <v>3455</v>
      </c>
      <c r="Y1872" s="100" t="s">
        <v>3456</v>
      </c>
      <c r="Z1872" s="100">
        <v>2007</v>
      </c>
      <c r="AA1872" s="101" t="s">
        <v>3457</v>
      </c>
      <c r="AB1872" s="101" t="s">
        <v>3464</v>
      </c>
      <c r="AC1872" s="101" t="s">
        <v>3459</v>
      </c>
      <c r="AD1872" s="101" t="s">
        <v>182</v>
      </c>
    </row>
    <row r="1873" spans="1:30" s="36" customFormat="1" ht="72.5">
      <c r="A1873" s="100">
        <v>2128</v>
      </c>
      <c r="B1873" s="101" t="s">
        <v>2248</v>
      </c>
      <c r="C1873" s="101" t="s">
        <v>2249</v>
      </c>
      <c r="D1873" s="99" t="s">
        <v>88</v>
      </c>
      <c r="E1873" s="99" t="s">
        <v>22</v>
      </c>
      <c r="F1873" s="100" t="s">
        <v>3465</v>
      </c>
      <c r="G1873" s="101" t="s">
        <v>405</v>
      </c>
      <c r="H1873" s="100" t="s">
        <v>3466</v>
      </c>
      <c r="I1873" s="100" t="s">
        <v>367</v>
      </c>
      <c r="J1873" s="100" t="s">
        <v>660</v>
      </c>
      <c r="K1873" s="101" t="s">
        <v>122</v>
      </c>
      <c r="L1873" s="99"/>
      <c r="M1873" s="101" t="s">
        <v>200</v>
      </c>
      <c r="N1873" s="101" t="s">
        <v>3463</v>
      </c>
      <c r="O1873" s="100" t="s">
        <v>2252</v>
      </c>
      <c r="P1873" s="100" t="s">
        <v>515</v>
      </c>
      <c r="Q1873" s="100" t="s">
        <v>198</v>
      </c>
      <c r="R1873" s="107" t="s">
        <v>378</v>
      </c>
      <c r="S1873" s="100" t="s">
        <v>396</v>
      </c>
      <c r="T1873" s="101" t="s">
        <v>415</v>
      </c>
      <c r="U1873" s="100" t="s">
        <v>3467</v>
      </c>
      <c r="V1873" s="101" t="s">
        <v>14</v>
      </c>
      <c r="W1873" s="100" t="s">
        <v>388</v>
      </c>
      <c r="X1873" s="100" t="s">
        <v>3468</v>
      </c>
      <c r="Y1873" s="101" t="s">
        <v>3469</v>
      </c>
      <c r="Z1873" s="100">
        <v>1983</v>
      </c>
      <c r="AA1873" s="100" t="s">
        <v>3470</v>
      </c>
      <c r="AB1873" s="101" t="s">
        <v>3471</v>
      </c>
      <c r="AC1873" s="101" t="s">
        <v>3472</v>
      </c>
      <c r="AD1873" s="101" t="s">
        <v>182</v>
      </c>
    </row>
    <row r="1874" spans="1:30" s="36" customFormat="1" ht="211.5" customHeight="1">
      <c r="A1874" s="100">
        <v>2129</v>
      </c>
      <c r="B1874" s="101" t="s">
        <v>2248</v>
      </c>
      <c r="C1874" s="101" t="s">
        <v>2249</v>
      </c>
      <c r="D1874" s="99" t="s">
        <v>88</v>
      </c>
      <c r="E1874" s="99" t="s">
        <v>22</v>
      </c>
      <c r="F1874" s="100" t="s">
        <v>396</v>
      </c>
      <c r="G1874" s="101" t="s">
        <v>405</v>
      </c>
      <c r="H1874" s="100" t="s">
        <v>396</v>
      </c>
      <c r="I1874" s="100" t="s">
        <v>367</v>
      </c>
      <c r="J1874" s="100" t="s">
        <v>3473</v>
      </c>
      <c r="K1874" s="101" t="s">
        <v>252</v>
      </c>
      <c r="L1874" s="99"/>
      <c r="M1874" s="101" t="s">
        <v>275</v>
      </c>
      <c r="N1874" s="101" t="s">
        <v>3460</v>
      </c>
      <c r="O1874" s="100" t="s">
        <v>2252</v>
      </c>
      <c r="P1874" s="100" t="s">
        <v>515</v>
      </c>
      <c r="Q1874" s="100" t="s">
        <v>198</v>
      </c>
      <c r="R1874" s="107" t="s">
        <v>378</v>
      </c>
      <c r="S1874" s="100" t="s">
        <v>396</v>
      </c>
      <c r="T1874" s="101" t="s">
        <v>1028</v>
      </c>
      <c r="U1874" s="100" t="s">
        <v>3474</v>
      </c>
      <c r="V1874" s="101" t="s">
        <v>14</v>
      </c>
      <c r="W1874" s="100" t="s">
        <v>388</v>
      </c>
      <c r="X1874" s="100" t="s">
        <v>3475</v>
      </c>
      <c r="Y1874" s="100" t="s">
        <v>3476</v>
      </c>
      <c r="Z1874" s="100">
        <v>2001</v>
      </c>
      <c r="AA1874" s="101" t="s">
        <v>3477</v>
      </c>
      <c r="AB1874" s="101" t="s">
        <v>3478</v>
      </c>
      <c r="AC1874" s="101" t="s">
        <v>3479</v>
      </c>
      <c r="AD1874" s="101" t="s">
        <v>182</v>
      </c>
    </row>
    <row r="1875" spans="1:30" s="36" customFormat="1" ht="87">
      <c r="A1875" s="100">
        <v>2129</v>
      </c>
      <c r="B1875" s="101" t="s">
        <v>2248</v>
      </c>
      <c r="C1875" s="101" t="s">
        <v>2249</v>
      </c>
      <c r="D1875" s="99" t="s">
        <v>88</v>
      </c>
      <c r="E1875" s="99" t="s">
        <v>22</v>
      </c>
      <c r="F1875" s="100" t="s">
        <v>396</v>
      </c>
      <c r="G1875" s="101" t="s">
        <v>405</v>
      </c>
      <c r="H1875" s="100" t="s">
        <v>396</v>
      </c>
      <c r="I1875" s="100" t="s">
        <v>367</v>
      </c>
      <c r="J1875" s="100" t="s">
        <v>3473</v>
      </c>
      <c r="K1875" s="101" t="s">
        <v>252</v>
      </c>
      <c r="L1875" s="99"/>
      <c r="M1875" s="101" t="s">
        <v>200</v>
      </c>
      <c r="N1875" s="101" t="s">
        <v>3463</v>
      </c>
      <c r="O1875" s="100" t="s">
        <v>2252</v>
      </c>
      <c r="P1875" s="100" t="s">
        <v>515</v>
      </c>
      <c r="Q1875" s="100" t="s">
        <v>198</v>
      </c>
      <c r="R1875" s="107" t="s">
        <v>378</v>
      </c>
      <c r="S1875" s="100" t="s">
        <v>396</v>
      </c>
      <c r="T1875" s="101" t="s">
        <v>1028</v>
      </c>
      <c r="U1875" s="100" t="s">
        <v>3474</v>
      </c>
      <c r="V1875" s="101" t="s">
        <v>14</v>
      </c>
      <c r="W1875" s="100" t="s">
        <v>388</v>
      </c>
      <c r="X1875" s="100" t="s">
        <v>3475</v>
      </c>
      <c r="Y1875" s="100" t="s">
        <v>3476</v>
      </c>
      <c r="Z1875" s="100">
        <v>2001</v>
      </c>
      <c r="AA1875" s="101" t="s">
        <v>3477</v>
      </c>
      <c r="AB1875" s="101" t="s">
        <v>3480</v>
      </c>
      <c r="AC1875" s="101" t="s">
        <v>3481</v>
      </c>
      <c r="AD1875" s="101" t="s">
        <v>182</v>
      </c>
    </row>
    <row r="1876" spans="1:30" s="36" customFormat="1" ht="75" customHeight="1">
      <c r="A1876" s="100">
        <v>2130</v>
      </c>
      <c r="B1876" s="101" t="s">
        <v>2248</v>
      </c>
      <c r="C1876" s="101" t="s">
        <v>2249</v>
      </c>
      <c r="D1876" s="99" t="s">
        <v>88</v>
      </c>
      <c r="E1876" s="99" t="s">
        <v>22</v>
      </c>
      <c r="F1876" s="100" t="s">
        <v>3465</v>
      </c>
      <c r="G1876" s="101" t="s">
        <v>405</v>
      </c>
      <c r="H1876" s="100" t="s">
        <v>3482</v>
      </c>
      <c r="I1876" s="100" t="s">
        <v>424</v>
      </c>
      <c r="J1876" s="100" t="s">
        <v>643</v>
      </c>
      <c r="K1876" s="101" t="s">
        <v>123</v>
      </c>
      <c r="L1876" s="99"/>
      <c r="M1876" s="101" t="s">
        <v>200</v>
      </c>
      <c r="N1876" s="101" t="s">
        <v>3463</v>
      </c>
      <c r="O1876" s="100" t="s">
        <v>2252</v>
      </c>
      <c r="P1876" s="100" t="s">
        <v>515</v>
      </c>
      <c r="Q1876" s="100" t="s">
        <v>198</v>
      </c>
      <c r="R1876" s="107" t="s">
        <v>378</v>
      </c>
      <c r="S1876" s="100" t="s">
        <v>396</v>
      </c>
      <c r="T1876" s="101" t="s">
        <v>453</v>
      </c>
      <c r="U1876" s="100" t="s">
        <v>3483</v>
      </c>
      <c r="V1876" s="101" t="s">
        <v>14</v>
      </c>
      <c r="W1876" s="100" t="s">
        <v>388</v>
      </c>
      <c r="X1876" s="100" t="s">
        <v>3484</v>
      </c>
      <c r="Y1876" s="100" t="s">
        <v>3485</v>
      </c>
      <c r="Z1876" s="100">
        <v>1991</v>
      </c>
      <c r="AA1876" s="101" t="s">
        <v>3486</v>
      </c>
      <c r="AB1876" s="101" t="s">
        <v>3487</v>
      </c>
      <c r="AC1876" s="101" t="s">
        <v>3488</v>
      </c>
      <c r="AD1876" s="101" t="s">
        <v>182</v>
      </c>
    </row>
    <row r="1877" spans="1:30" s="36" customFormat="1" ht="72.5">
      <c r="A1877" s="100">
        <v>2131</v>
      </c>
      <c r="B1877" s="101" t="s">
        <v>2248</v>
      </c>
      <c r="C1877" s="101" t="s">
        <v>2249</v>
      </c>
      <c r="D1877" s="99" t="s">
        <v>88</v>
      </c>
      <c r="E1877" s="99" t="s">
        <v>22</v>
      </c>
      <c r="F1877" s="100" t="s">
        <v>3465</v>
      </c>
      <c r="G1877" s="101" t="s">
        <v>405</v>
      </c>
      <c r="H1877" s="100" t="s">
        <v>396</v>
      </c>
      <c r="I1877" s="100" t="s">
        <v>424</v>
      </c>
      <c r="J1877" s="100" t="s">
        <v>3489</v>
      </c>
      <c r="K1877" s="101" t="s">
        <v>252</v>
      </c>
      <c r="L1877" s="99"/>
      <c r="M1877" s="101" t="s">
        <v>200</v>
      </c>
      <c r="N1877" s="101" t="s">
        <v>3490</v>
      </c>
      <c r="O1877" s="100" t="s">
        <v>2252</v>
      </c>
      <c r="P1877" s="100" t="s">
        <v>515</v>
      </c>
      <c r="Q1877" s="100" t="s">
        <v>198</v>
      </c>
      <c r="R1877" s="107" t="s">
        <v>378</v>
      </c>
      <c r="S1877" s="100" t="s">
        <v>396</v>
      </c>
      <c r="T1877" s="101" t="s">
        <v>415</v>
      </c>
      <c r="U1877" s="100" t="s">
        <v>3483</v>
      </c>
      <c r="V1877" s="101" t="s">
        <v>14</v>
      </c>
      <c r="W1877" s="100" t="s">
        <v>388</v>
      </c>
      <c r="X1877" s="101" t="s">
        <v>3491</v>
      </c>
      <c r="Y1877" s="100" t="s">
        <v>3492</v>
      </c>
      <c r="Z1877" s="100">
        <v>1991</v>
      </c>
      <c r="AA1877" s="101" t="s">
        <v>3493</v>
      </c>
      <c r="AB1877" s="101" t="s">
        <v>3494</v>
      </c>
      <c r="AC1877" s="101" t="s">
        <v>3495</v>
      </c>
      <c r="AD1877" s="101" t="s">
        <v>182</v>
      </c>
    </row>
    <row r="1878" spans="1:30" s="36" customFormat="1" ht="72.5">
      <c r="A1878" s="100">
        <v>2132</v>
      </c>
      <c r="B1878" s="101" t="s">
        <v>2248</v>
      </c>
      <c r="C1878" s="101" t="s">
        <v>2249</v>
      </c>
      <c r="D1878" s="99" t="s">
        <v>89</v>
      </c>
      <c r="E1878" s="99" t="s">
        <v>23</v>
      </c>
      <c r="F1878" s="100" t="s">
        <v>396</v>
      </c>
      <c r="G1878" s="101" t="s">
        <v>405</v>
      </c>
      <c r="H1878" s="100" t="s">
        <v>3496</v>
      </c>
      <c r="I1878" s="100" t="s">
        <v>3497</v>
      </c>
      <c r="J1878" s="101" t="s">
        <v>3498</v>
      </c>
      <c r="K1878" s="101" t="s">
        <v>252</v>
      </c>
      <c r="L1878" s="99"/>
      <c r="M1878" s="101" t="s">
        <v>331</v>
      </c>
      <c r="N1878" s="101" t="s">
        <v>3499</v>
      </c>
      <c r="O1878" s="101" t="s">
        <v>3500</v>
      </c>
      <c r="P1878" s="100" t="s">
        <v>515</v>
      </c>
      <c r="Q1878" s="100" t="s">
        <v>198</v>
      </c>
      <c r="R1878" s="107" t="s">
        <v>378</v>
      </c>
      <c r="S1878" s="100" t="s">
        <v>396</v>
      </c>
      <c r="T1878" s="101" t="s">
        <v>1007</v>
      </c>
      <c r="U1878" s="100" t="s">
        <v>3501</v>
      </c>
      <c r="V1878" s="101" t="s">
        <v>14</v>
      </c>
      <c r="W1878" s="100" t="s">
        <v>388</v>
      </c>
      <c r="X1878" s="100" t="s">
        <v>3502</v>
      </c>
      <c r="Y1878" s="100" t="s">
        <v>3503</v>
      </c>
      <c r="Z1878" s="100">
        <v>1997</v>
      </c>
      <c r="AA1878" s="101" t="s">
        <v>3504</v>
      </c>
      <c r="AB1878" s="101" t="s">
        <v>3505</v>
      </c>
      <c r="AC1878" s="101" t="s">
        <v>3506</v>
      </c>
      <c r="AD1878" s="101" t="s">
        <v>182</v>
      </c>
    </row>
    <row r="1879" spans="1:30" s="36" customFormat="1" ht="72.5">
      <c r="A1879" s="100">
        <v>2133</v>
      </c>
      <c r="B1879" s="101" t="s">
        <v>2248</v>
      </c>
      <c r="C1879" s="101" t="s">
        <v>2249</v>
      </c>
      <c r="D1879" s="99" t="s">
        <v>89</v>
      </c>
      <c r="E1879" s="99" t="str">
        <f>IF(D1879&gt;0,VLOOKUP(D1879,[4]lists!$C$6:$D$101,2,FALSE),"")</f>
        <v>Beans</v>
      </c>
      <c r="F1879" s="101" t="s">
        <v>3507</v>
      </c>
      <c r="G1879" s="101" t="s">
        <v>405</v>
      </c>
      <c r="H1879" s="100" t="s">
        <v>396</v>
      </c>
      <c r="I1879" s="100" t="s">
        <v>3497</v>
      </c>
      <c r="J1879" s="100" t="s">
        <v>563</v>
      </c>
      <c r="K1879" s="101" t="s">
        <v>252</v>
      </c>
      <c r="L1879" s="99"/>
      <c r="M1879" s="101" t="s">
        <v>331</v>
      </c>
      <c r="N1879" s="101" t="s">
        <v>3499</v>
      </c>
      <c r="O1879" s="100" t="s">
        <v>3508</v>
      </c>
      <c r="P1879" s="100" t="s">
        <v>515</v>
      </c>
      <c r="Q1879" s="100" t="s">
        <v>198</v>
      </c>
      <c r="R1879" s="107" t="s">
        <v>378</v>
      </c>
      <c r="S1879" s="100" t="s">
        <v>396</v>
      </c>
      <c r="T1879" s="101" t="s">
        <v>1007</v>
      </c>
      <c r="U1879" s="100" t="s">
        <v>3509</v>
      </c>
      <c r="V1879" s="101" t="s">
        <v>14</v>
      </c>
      <c r="W1879" s="100" t="s">
        <v>388</v>
      </c>
      <c r="X1879" s="101" t="s">
        <v>3510</v>
      </c>
      <c r="Y1879" s="100" t="s">
        <v>3511</v>
      </c>
      <c r="Z1879" s="100">
        <v>1985</v>
      </c>
      <c r="AA1879" s="101" t="s">
        <v>3512</v>
      </c>
      <c r="AB1879" s="101" t="s">
        <v>3513</v>
      </c>
      <c r="AC1879" s="101" t="s">
        <v>3514</v>
      </c>
      <c r="AD1879" s="101" t="s">
        <v>182</v>
      </c>
    </row>
    <row r="1880" spans="1:30" s="36" customFormat="1" ht="87">
      <c r="A1880" s="100">
        <v>2134</v>
      </c>
      <c r="B1880" s="101" t="s">
        <v>2248</v>
      </c>
      <c r="C1880" s="101" t="s">
        <v>2249</v>
      </c>
      <c r="D1880" s="99" t="s">
        <v>89</v>
      </c>
      <c r="E1880" s="99" t="str">
        <f>IF(D1880&gt;0,VLOOKUP(D1880,[4]lists!$C$6:$D$101,2,FALSE),"")</f>
        <v>Beans</v>
      </c>
      <c r="F1880" s="100" t="s">
        <v>3515</v>
      </c>
      <c r="G1880" s="101" t="s">
        <v>405</v>
      </c>
      <c r="H1880" s="100" t="s">
        <v>396</v>
      </c>
      <c r="I1880" s="100" t="s">
        <v>3497</v>
      </c>
      <c r="J1880" s="100" t="s">
        <v>3516</v>
      </c>
      <c r="K1880" s="101" t="s">
        <v>252</v>
      </c>
      <c r="L1880" s="99"/>
      <c r="M1880" s="101" t="s">
        <v>331</v>
      </c>
      <c r="N1880" s="101" t="s">
        <v>3499</v>
      </c>
      <c r="O1880" s="100" t="s">
        <v>2252</v>
      </c>
      <c r="P1880" s="100" t="s">
        <v>515</v>
      </c>
      <c r="Q1880" s="100" t="s">
        <v>198</v>
      </c>
      <c r="R1880" s="107" t="s">
        <v>378</v>
      </c>
      <c r="S1880" s="100" t="s">
        <v>396</v>
      </c>
      <c r="T1880" s="101" t="s">
        <v>1028</v>
      </c>
      <c r="U1880" s="100" t="s">
        <v>2699</v>
      </c>
      <c r="V1880" s="101" t="s">
        <v>14</v>
      </c>
      <c r="W1880" s="100" t="s">
        <v>388</v>
      </c>
      <c r="X1880" s="100" t="s">
        <v>3517</v>
      </c>
      <c r="Y1880" s="100" t="s">
        <v>3518</v>
      </c>
      <c r="Z1880" s="100">
        <v>1982</v>
      </c>
      <c r="AA1880" s="101" t="s">
        <v>3519</v>
      </c>
      <c r="AB1880" s="101" t="s">
        <v>3520</v>
      </c>
      <c r="AC1880" s="101" t="s">
        <v>3521</v>
      </c>
      <c r="AD1880" s="101" t="s">
        <v>182</v>
      </c>
    </row>
    <row r="1881" spans="1:30" s="36" customFormat="1" ht="130.5">
      <c r="A1881" s="100">
        <v>2135</v>
      </c>
      <c r="B1881" s="101" t="s">
        <v>2248</v>
      </c>
      <c r="C1881" s="101" t="s">
        <v>2249</v>
      </c>
      <c r="D1881" s="99" t="s">
        <v>89</v>
      </c>
      <c r="E1881" s="99" t="str">
        <f>IF(D1881&gt;0,VLOOKUP(D1881,[4]lists!$C$6:$D$101,2,FALSE),"")</f>
        <v>Beans</v>
      </c>
      <c r="F1881" s="100" t="s">
        <v>3522</v>
      </c>
      <c r="G1881" s="101" t="s">
        <v>405</v>
      </c>
      <c r="H1881" s="100" t="s">
        <v>3523</v>
      </c>
      <c r="I1881" s="100" t="s">
        <v>693</v>
      </c>
      <c r="J1881" s="100" t="s">
        <v>1492</v>
      </c>
      <c r="K1881" s="101" t="s">
        <v>252</v>
      </c>
      <c r="L1881" s="99"/>
      <c r="M1881" s="101" t="s">
        <v>331</v>
      </c>
      <c r="N1881" s="101" t="s">
        <v>3499</v>
      </c>
      <c r="O1881" s="100" t="s">
        <v>2252</v>
      </c>
      <c r="P1881" s="100" t="s">
        <v>515</v>
      </c>
      <c r="Q1881" s="100" t="s">
        <v>198</v>
      </c>
      <c r="R1881" s="107" t="s">
        <v>378</v>
      </c>
      <c r="S1881" s="100" t="s">
        <v>396</v>
      </c>
      <c r="T1881" s="101" t="s">
        <v>415</v>
      </c>
      <c r="U1881" s="100" t="s">
        <v>3524</v>
      </c>
      <c r="V1881" s="101" t="s">
        <v>14</v>
      </c>
      <c r="W1881" s="100" t="s">
        <v>388</v>
      </c>
      <c r="X1881" s="101" t="s">
        <v>3525</v>
      </c>
      <c r="Y1881" s="100" t="s">
        <v>3526</v>
      </c>
      <c r="Z1881" s="100">
        <v>2013</v>
      </c>
      <c r="AA1881" s="101" t="s">
        <v>3527</v>
      </c>
      <c r="AB1881" s="101" t="s">
        <v>3528</v>
      </c>
      <c r="AC1881" s="101" t="s">
        <v>3529</v>
      </c>
      <c r="AD1881" s="101" t="s">
        <v>182</v>
      </c>
    </row>
    <row r="1882" spans="1:30" s="36" customFormat="1" ht="116">
      <c r="A1882" s="100">
        <v>2136</v>
      </c>
      <c r="B1882" s="101" t="s">
        <v>2248</v>
      </c>
      <c r="C1882" s="101" t="s">
        <v>2249</v>
      </c>
      <c r="D1882" s="99" t="s">
        <v>89</v>
      </c>
      <c r="E1882" s="99" t="str">
        <f>IF(D1882&gt;0,VLOOKUP(D1882,[4]lists!$C$6:$D$101,2,FALSE),"")</f>
        <v>Beans</v>
      </c>
      <c r="F1882" s="100" t="s">
        <v>3530</v>
      </c>
      <c r="G1882" s="101" t="s">
        <v>405</v>
      </c>
      <c r="H1882" s="100" t="s">
        <v>396</v>
      </c>
      <c r="I1882" s="100" t="s">
        <v>3497</v>
      </c>
      <c r="J1882" s="100" t="s">
        <v>3516</v>
      </c>
      <c r="K1882" s="101" t="s">
        <v>252</v>
      </c>
      <c r="L1882" s="99"/>
      <c r="M1882" s="101" t="s">
        <v>331</v>
      </c>
      <c r="N1882" s="101" t="s">
        <v>3499</v>
      </c>
      <c r="O1882" s="100" t="s">
        <v>3403</v>
      </c>
      <c r="P1882" s="100" t="s">
        <v>515</v>
      </c>
      <c r="Q1882" s="100" t="s">
        <v>198</v>
      </c>
      <c r="R1882" s="107" t="s">
        <v>378</v>
      </c>
      <c r="S1882" s="100" t="s">
        <v>396</v>
      </c>
      <c r="T1882" s="101" t="s">
        <v>1007</v>
      </c>
      <c r="U1882" s="100" t="s">
        <v>3298</v>
      </c>
      <c r="V1882" s="101" t="s">
        <v>14</v>
      </c>
      <c r="W1882" s="100" t="s">
        <v>388</v>
      </c>
      <c r="X1882" s="101" t="s">
        <v>3531</v>
      </c>
      <c r="Y1882" s="100" t="s">
        <v>3532</v>
      </c>
      <c r="Z1882" s="100">
        <v>2004</v>
      </c>
      <c r="AA1882" s="101" t="s">
        <v>3533</v>
      </c>
      <c r="AB1882" s="101" t="s">
        <v>3534</v>
      </c>
      <c r="AC1882" s="101" t="s">
        <v>3535</v>
      </c>
      <c r="AD1882" s="101" t="s">
        <v>182</v>
      </c>
    </row>
    <row r="1883" spans="1:30" s="36" customFormat="1" ht="159.5">
      <c r="A1883" s="100">
        <v>2137</v>
      </c>
      <c r="B1883" s="101" t="s">
        <v>2248</v>
      </c>
      <c r="C1883" s="101" t="s">
        <v>2249</v>
      </c>
      <c r="D1883" s="99" t="s">
        <v>89</v>
      </c>
      <c r="E1883" s="99" t="str">
        <f>IF(D1883&gt;0,VLOOKUP(D1883,[4]lists!$C$6:$D$101,2,FALSE),"")</f>
        <v>Beans</v>
      </c>
      <c r="F1883" s="100" t="s">
        <v>396</v>
      </c>
      <c r="G1883" s="101" t="s">
        <v>405</v>
      </c>
      <c r="H1883" s="100" t="s">
        <v>396</v>
      </c>
      <c r="I1883" s="100" t="s">
        <v>424</v>
      </c>
      <c r="J1883" s="101" t="s">
        <v>3536</v>
      </c>
      <c r="K1883" s="101" t="s">
        <v>252</v>
      </c>
      <c r="L1883" s="99"/>
      <c r="M1883" s="101" t="s">
        <v>279</v>
      </c>
      <c r="N1883" s="101" t="s">
        <v>3537</v>
      </c>
      <c r="O1883" s="101" t="s">
        <v>3538</v>
      </c>
      <c r="P1883" s="100" t="s">
        <v>515</v>
      </c>
      <c r="Q1883" s="100" t="s">
        <v>198</v>
      </c>
      <c r="R1883" s="107" t="s">
        <v>378</v>
      </c>
      <c r="S1883" s="100" t="s">
        <v>396</v>
      </c>
      <c r="T1883" s="101" t="s">
        <v>1028</v>
      </c>
      <c r="U1883" s="100" t="s">
        <v>3539</v>
      </c>
      <c r="V1883" s="101" t="s">
        <v>14</v>
      </c>
      <c r="W1883" s="100" t="s">
        <v>388</v>
      </c>
      <c r="X1883" s="100" t="s">
        <v>3540</v>
      </c>
      <c r="Y1883" s="101" t="s">
        <v>3541</v>
      </c>
      <c r="Z1883" s="100">
        <v>2012</v>
      </c>
      <c r="AA1883" s="101" t="s">
        <v>3542</v>
      </c>
      <c r="AB1883" s="101" t="s">
        <v>3543</v>
      </c>
      <c r="AC1883" s="101" t="s">
        <v>3544</v>
      </c>
      <c r="AD1883" s="101" t="s">
        <v>182</v>
      </c>
    </row>
    <row r="1884" spans="1:30" s="36" customFormat="1" ht="72.5">
      <c r="A1884" s="100">
        <v>2138</v>
      </c>
      <c r="B1884" s="101" t="s">
        <v>2248</v>
      </c>
      <c r="C1884" s="101" t="s">
        <v>2249</v>
      </c>
      <c r="D1884" s="99" t="s">
        <v>89</v>
      </c>
      <c r="E1884" s="99" t="str">
        <f>IF(D1884&gt;0,VLOOKUP(D1884,[4]lists!$C$6:$D$101,2,FALSE),"")</f>
        <v>Beans</v>
      </c>
      <c r="F1884" s="100" t="s">
        <v>396</v>
      </c>
      <c r="G1884" s="101" t="s">
        <v>405</v>
      </c>
      <c r="H1884" s="100" t="s">
        <v>396</v>
      </c>
      <c r="I1884" s="100" t="s">
        <v>424</v>
      </c>
      <c r="J1884" s="100" t="s">
        <v>3545</v>
      </c>
      <c r="K1884" s="101" t="s">
        <v>252</v>
      </c>
      <c r="L1884" s="99"/>
      <c r="M1884" s="101" t="s">
        <v>279</v>
      </c>
      <c r="N1884" s="101" t="s">
        <v>3546</v>
      </c>
      <c r="O1884" s="100" t="s">
        <v>2252</v>
      </c>
      <c r="P1884" s="100" t="s">
        <v>515</v>
      </c>
      <c r="Q1884" s="100" t="s">
        <v>198</v>
      </c>
      <c r="R1884" s="107" t="s">
        <v>378</v>
      </c>
      <c r="S1884" s="100" t="s">
        <v>396</v>
      </c>
      <c r="T1884" s="101" t="s">
        <v>1028</v>
      </c>
      <c r="U1884" s="101" t="s">
        <v>3547</v>
      </c>
      <c r="V1884" s="101" t="s">
        <v>7</v>
      </c>
      <c r="W1884" s="100" t="s">
        <v>388</v>
      </c>
      <c r="X1884" s="100" t="s">
        <v>3548</v>
      </c>
      <c r="Y1884" s="100" t="s">
        <v>3549</v>
      </c>
      <c r="Z1884" s="100">
        <v>2010</v>
      </c>
      <c r="AA1884" s="101" t="s">
        <v>3550</v>
      </c>
      <c r="AB1884" s="101" t="s">
        <v>3551</v>
      </c>
      <c r="AC1884" s="101" t="s">
        <v>3552</v>
      </c>
      <c r="AD1884" s="101" t="s">
        <v>183</v>
      </c>
    </row>
    <row r="1885" spans="1:30" s="36" customFormat="1" ht="101.5">
      <c r="A1885" s="100">
        <v>2139</v>
      </c>
      <c r="B1885" s="101" t="s">
        <v>2248</v>
      </c>
      <c r="C1885" s="101" t="s">
        <v>2249</v>
      </c>
      <c r="D1885" s="99" t="s">
        <v>89</v>
      </c>
      <c r="E1885" s="99" t="str">
        <f>IF(D1885&gt;0,VLOOKUP(D1885,[4]lists!$C$6:$D$101,2,FALSE),"")</f>
        <v>Beans</v>
      </c>
      <c r="F1885" s="101" t="s">
        <v>3553</v>
      </c>
      <c r="G1885" s="101" t="s">
        <v>405</v>
      </c>
      <c r="H1885" s="100" t="s">
        <v>396</v>
      </c>
      <c r="I1885" s="100" t="s">
        <v>424</v>
      </c>
      <c r="J1885" s="100" t="s">
        <v>3545</v>
      </c>
      <c r="K1885" s="101" t="s">
        <v>128</v>
      </c>
      <c r="L1885" s="99"/>
      <c r="M1885" s="101" t="s">
        <v>279</v>
      </c>
      <c r="N1885" s="101" t="s">
        <v>3546</v>
      </c>
      <c r="O1885" s="100" t="s">
        <v>3554</v>
      </c>
      <c r="P1885" s="100" t="s">
        <v>515</v>
      </c>
      <c r="Q1885" s="100" t="s">
        <v>198</v>
      </c>
      <c r="R1885" s="107" t="s">
        <v>378</v>
      </c>
      <c r="S1885" s="100" t="s">
        <v>396</v>
      </c>
      <c r="T1885" s="101" t="s">
        <v>2454</v>
      </c>
      <c r="U1885" s="101" t="s">
        <v>3555</v>
      </c>
      <c r="V1885" s="101" t="s">
        <v>14</v>
      </c>
      <c r="W1885" s="100" t="s">
        <v>388</v>
      </c>
      <c r="X1885" s="101" t="s">
        <v>3556</v>
      </c>
      <c r="Y1885" s="101" t="s">
        <v>3557</v>
      </c>
      <c r="Z1885" s="100">
        <v>2002</v>
      </c>
      <c r="AA1885" s="101" t="s">
        <v>3558</v>
      </c>
      <c r="AB1885" s="101" t="s">
        <v>3559</v>
      </c>
      <c r="AC1885" s="101" t="s">
        <v>3560</v>
      </c>
      <c r="AD1885" s="101" t="s">
        <v>182</v>
      </c>
    </row>
    <row r="1886" spans="1:30" s="36" customFormat="1" ht="87">
      <c r="A1886" s="100">
        <v>2140</v>
      </c>
      <c r="B1886" s="101" t="s">
        <v>2248</v>
      </c>
      <c r="C1886" s="101" t="s">
        <v>2249</v>
      </c>
      <c r="D1886" s="99" t="s">
        <v>89</v>
      </c>
      <c r="E1886" s="99" t="str">
        <f>IF(D1886&gt;0,VLOOKUP(D1886,[4]lists!$C$6:$D$101,2,FALSE),"")</f>
        <v>Beans</v>
      </c>
      <c r="F1886" s="101" t="s">
        <v>3561</v>
      </c>
      <c r="G1886" s="101" t="s">
        <v>405</v>
      </c>
      <c r="H1886" s="100" t="s">
        <v>396</v>
      </c>
      <c r="I1886" s="100" t="s">
        <v>424</v>
      </c>
      <c r="J1886" s="100" t="s">
        <v>3545</v>
      </c>
      <c r="K1886" s="101" t="s">
        <v>252</v>
      </c>
      <c r="L1886" s="99"/>
      <c r="M1886" s="101" t="s">
        <v>279</v>
      </c>
      <c r="N1886" s="101" t="s">
        <v>3546</v>
      </c>
      <c r="O1886" s="101" t="s">
        <v>3562</v>
      </c>
      <c r="P1886" s="100" t="s">
        <v>515</v>
      </c>
      <c r="Q1886" s="100" t="s">
        <v>198</v>
      </c>
      <c r="R1886" s="107" t="s">
        <v>378</v>
      </c>
      <c r="S1886" s="100" t="s">
        <v>396</v>
      </c>
      <c r="T1886" s="101" t="s">
        <v>2454</v>
      </c>
      <c r="U1886" s="101" t="s">
        <v>3563</v>
      </c>
      <c r="V1886" s="101" t="s">
        <v>14</v>
      </c>
      <c r="W1886" s="100" t="s">
        <v>388</v>
      </c>
      <c r="X1886" s="100" t="s">
        <v>3564</v>
      </c>
      <c r="Y1886" s="100" t="s">
        <v>3565</v>
      </c>
      <c r="Z1886" s="100">
        <v>2009</v>
      </c>
      <c r="AA1886" s="101" t="s">
        <v>3566</v>
      </c>
      <c r="AB1886" s="101" t="s">
        <v>3567</v>
      </c>
      <c r="AC1886" s="101" t="s">
        <v>3568</v>
      </c>
      <c r="AD1886" s="101" t="s">
        <v>182</v>
      </c>
    </row>
    <row r="1887" spans="1:30" s="36" customFormat="1" ht="116">
      <c r="A1887" s="100">
        <v>2141</v>
      </c>
      <c r="B1887" s="101" t="s">
        <v>2248</v>
      </c>
      <c r="C1887" s="101" t="s">
        <v>2249</v>
      </c>
      <c r="D1887" s="99" t="s">
        <v>89</v>
      </c>
      <c r="E1887" s="99" t="str">
        <f>IF(D1887&gt;0,VLOOKUP(D1887,[4]lists!$C$6:$D$101,2,FALSE),"")</f>
        <v>Beans</v>
      </c>
      <c r="F1887" s="100" t="s">
        <v>3569</v>
      </c>
      <c r="G1887" s="101" t="s">
        <v>405</v>
      </c>
      <c r="H1887" s="100" t="s">
        <v>396</v>
      </c>
      <c r="I1887" s="100" t="s">
        <v>424</v>
      </c>
      <c r="J1887" s="100" t="s">
        <v>3545</v>
      </c>
      <c r="K1887" s="101" t="s">
        <v>252</v>
      </c>
      <c r="L1887" s="99"/>
      <c r="M1887" s="101" t="s">
        <v>279</v>
      </c>
      <c r="N1887" s="101" t="s">
        <v>3546</v>
      </c>
      <c r="O1887" s="101" t="s">
        <v>3570</v>
      </c>
      <c r="P1887" s="100" t="s">
        <v>515</v>
      </c>
      <c r="Q1887" s="100" t="s">
        <v>198</v>
      </c>
      <c r="R1887" s="107" t="s">
        <v>378</v>
      </c>
      <c r="S1887" s="100" t="s">
        <v>396</v>
      </c>
      <c r="T1887" s="101" t="s">
        <v>1028</v>
      </c>
      <c r="U1887" s="101" t="s">
        <v>3571</v>
      </c>
      <c r="V1887" s="101" t="s">
        <v>14</v>
      </c>
      <c r="W1887" s="100" t="s">
        <v>388</v>
      </c>
      <c r="X1887" s="101" t="s">
        <v>3572</v>
      </c>
      <c r="Y1887" s="100" t="s">
        <v>3573</v>
      </c>
      <c r="Z1887" s="100">
        <v>2011</v>
      </c>
      <c r="AA1887" s="101" t="s">
        <v>3574</v>
      </c>
      <c r="AB1887" s="101" t="s">
        <v>3575</v>
      </c>
      <c r="AC1887" s="101" t="s">
        <v>3576</v>
      </c>
      <c r="AD1887" s="101" t="s">
        <v>182</v>
      </c>
    </row>
    <row r="1888" spans="1:30" s="36" customFormat="1" ht="87">
      <c r="A1888" s="100">
        <v>2142</v>
      </c>
      <c r="B1888" s="101" t="s">
        <v>2248</v>
      </c>
      <c r="C1888" s="101" t="s">
        <v>2249</v>
      </c>
      <c r="D1888" s="99" t="s">
        <v>89</v>
      </c>
      <c r="E1888" s="99" t="str">
        <f>IF(D1888&gt;0,VLOOKUP(D1888,[4]lists!$C$6:$D$101,2,FALSE),"")</f>
        <v>Beans</v>
      </c>
      <c r="F1888" s="100" t="s">
        <v>3577</v>
      </c>
      <c r="G1888" s="101" t="s">
        <v>405</v>
      </c>
      <c r="H1888" s="100" t="s">
        <v>396</v>
      </c>
      <c r="I1888" s="100" t="s">
        <v>424</v>
      </c>
      <c r="J1888" s="100" t="s">
        <v>563</v>
      </c>
      <c r="K1888" s="101" t="s">
        <v>121</v>
      </c>
      <c r="L1888" s="99"/>
      <c r="M1888" s="101" t="s">
        <v>354</v>
      </c>
      <c r="N1888" s="101" t="s">
        <v>3578</v>
      </c>
      <c r="O1888" s="100" t="s">
        <v>3579</v>
      </c>
      <c r="P1888" s="100" t="s">
        <v>515</v>
      </c>
      <c r="Q1888" s="100" t="s">
        <v>198</v>
      </c>
      <c r="R1888" s="107" t="s">
        <v>378</v>
      </c>
      <c r="S1888" s="100" t="s">
        <v>396</v>
      </c>
      <c r="T1888" s="101" t="s">
        <v>2454</v>
      </c>
      <c r="U1888" s="101" t="s">
        <v>3580</v>
      </c>
      <c r="V1888" s="101" t="s">
        <v>14</v>
      </c>
      <c r="W1888" s="100" t="s">
        <v>388</v>
      </c>
      <c r="X1888" s="100" t="s">
        <v>3581</v>
      </c>
      <c r="Y1888" s="100" t="s">
        <v>3582</v>
      </c>
      <c r="Z1888" s="100">
        <v>1998</v>
      </c>
      <c r="AA1888" s="101" t="s">
        <v>3583</v>
      </c>
      <c r="AB1888" s="101" t="s">
        <v>3584</v>
      </c>
      <c r="AC1888" s="101" t="s">
        <v>3585</v>
      </c>
      <c r="AD1888" s="101" t="s">
        <v>182</v>
      </c>
    </row>
    <row r="1889" spans="1:30" s="36" customFormat="1" ht="261">
      <c r="A1889" s="100">
        <v>2143</v>
      </c>
      <c r="B1889" s="101" t="s">
        <v>2248</v>
      </c>
      <c r="C1889" s="101" t="s">
        <v>2249</v>
      </c>
      <c r="D1889" s="99" t="s">
        <v>89</v>
      </c>
      <c r="E1889" s="99" t="str">
        <f>IF(D1889&gt;0,VLOOKUP(D1889,[4]lists!$C$6:$D$101,2,FALSE),"")</f>
        <v>Beans</v>
      </c>
      <c r="F1889" s="100" t="s">
        <v>396</v>
      </c>
      <c r="G1889" s="101" t="s">
        <v>405</v>
      </c>
      <c r="H1889" s="100" t="s">
        <v>396</v>
      </c>
      <c r="I1889" s="100" t="s">
        <v>424</v>
      </c>
      <c r="J1889" s="100" t="s">
        <v>3586</v>
      </c>
      <c r="K1889" s="101" t="s">
        <v>252</v>
      </c>
      <c r="L1889" s="99"/>
      <c r="M1889" s="101" t="s">
        <v>354</v>
      </c>
      <c r="N1889" s="101" t="s">
        <v>3578</v>
      </c>
      <c r="O1889" s="100" t="s">
        <v>2252</v>
      </c>
      <c r="P1889" s="100" t="s">
        <v>515</v>
      </c>
      <c r="Q1889" s="100" t="s">
        <v>198</v>
      </c>
      <c r="R1889" s="107" t="s">
        <v>378</v>
      </c>
      <c r="S1889" s="100" t="s">
        <v>396</v>
      </c>
      <c r="T1889" s="101" t="s">
        <v>453</v>
      </c>
      <c r="U1889" s="101" t="s">
        <v>3587</v>
      </c>
      <c r="V1889" s="101" t="s">
        <v>14</v>
      </c>
      <c r="W1889" s="100" t="s">
        <v>388</v>
      </c>
      <c r="X1889" s="100" t="s">
        <v>3588</v>
      </c>
      <c r="Y1889" s="100" t="s">
        <v>3589</v>
      </c>
      <c r="Z1889" s="100">
        <v>2012</v>
      </c>
      <c r="AA1889" s="101" t="s">
        <v>3590</v>
      </c>
      <c r="AB1889" s="101" t="s">
        <v>3591</v>
      </c>
      <c r="AC1889" s="101" t="s">
        <v>3592</v>
      </c>
      <c r="AD1889" s="101" t="s">
        <v>182</v>
      </c>
    </row>
    <row r="1890" spans="1:30" s="36" customFormat="1" ht="116">
      <c r="A1890" s="100">
        <v>2144</v>
      </c>
      <c r="B1890" s="101" t="s">
        <v>2248</v>
      </c>
      <c r="C1890" s="101" t="s">
        <v>2249</v>
      </c>
      <c r="D1890" s="99" t="s">
        <v>89</v>
      </c>
      <c r="E1890" s="99" t="str">
        <f>IF(D1890&gt;0,VLOOKUP(D1890,[4]lists!$C$6:$D$101,2,FALSE),"")</f>
        <v>Beans</v>
      </c>
      <c r="F1890" s="100" t="s">
        <v>396</v>
      </c>
      <c r="G1890" s="101" t="s">
        <v>396</v>
      </c>
      <c r="H1890" s="100" t="s">
        <v>396</v>
      </c>
      <c r="I1890" s="100" t="s">
        <v>424</v>
      </c>
      <c r="J1890" s="100" t="s">
        <v>3593</v>
      </c>
      <c r="K1890" s="101" t="s">
        <v>252</v>
      </c>
      <c r="L1890" s="99"/>
      <c r="M1890" s="101" t="s">
        <v>354</v>
      </c>
      <c r="N1890" s="101" t="s">
        <v>3578</v>
      </c>
      <c r="O1890" s="100" t="s">
        <v>2252</v>
      </c>
      <c r="P1890" s="100" t="s">
        <v>515</v>
      </c>
      <c r="Q1890" s="100" t="s">
        <v>198</v>
      </c>
      <c r="R1890" s="107" t="s">
        <v>378</v>
      </c>
      <c r="S1890" s="100" t="s">
        <v>396</v>
      </c>
      <c r="T1890" s="101" t="s">
        <v>453</v>
      </c>
      <c r="U1890" s="101" t="s">
        <v>3594</v>
      </c>
      <c r="V1890" s="101" t="s">
        <v>14</v>
      </c>
      <c r="W1890" s="100" t="s">
        <v>388</v>
      </c>
      <c r="X1890" s="101" t="s">
        <v>3595</v>
      </c>
      <c r="Y1890" s="101" t="s">
        <v>3596</v>
      </c>
      <c r="Z1890" s="100">
        <v>2017</v>
      </c>
      <c r="AA1890" s="101" t="s">
        <v>3597</v>
      </c>
      <c r="AB1890" s="101" t="s">
        <v>3598</v>
      </c>
      <c r="AC1890" s="101" t="s">
        <v>3599</v>
      </c>
      <c r="AD1890" s="101" t="s">
        <v>182</v>
      </c>
    </row>
    <row r="1891" spans="1:30" s="36" customFormat="1" ht="101.5">
      <c r="A1891" s="100">
        <v>2145</v>
      </c>
      <c r="B1891" s="101" t="s">
        <v>2248</v>
      </c>
      <c r="C1891" s="101" t="s">
        <v>2249</v>
      </c>
      <c r="D1891" s="99" t="s">
        <v>89</v>
      </c>
      <c r="E1891" s="99" t="str">
        <f>IF(D1891&gt;0,VLOOKUP(D1891,[4]lists!$C$6:$D$101,2,FALSE),"")</f>
        <v>Beans</v>
      </c>
      <c r="F1891" s="100" t="s">
        <v>3600</v>
      </c>
      <c r="G1891" s="101" t="s">
        <v>405</v>
      </c>
      <c r="H1891" s="100" t="s">
        <v>396</v>
      </c>
      <c r="I1891" s="100" t="s">
        <v>367</v>
      </c>
      <c r="J1891" s="100" t="s">
        <v>2932</v>
      </c>
      <c r="K1891" s="101" t="s">
        <v>252</v>
      </c>
      <c r="L1891" s="99"/>
      <c r="M1891" s="101" t="s">
        <v>354</v>
      </c>
      <c r="N1891" s="101" t="s">
        <v>3578</v>
      </c>
      <c r="O1891" s="100" t="s">
        <v>2252</v>
      </c>
      <c r="P1891" s="100" t="s">
        <v>515</v>
      </c>
      <c r="Q1891" s="100" t="s">
        <v>198</v>
      </c>
      <c r="R1891" s="107" t="s">
        <v>378</v>
      </c>
      <c r="S1891" s="100" t="s">
        <v>396</v>
      </c>
      <c r="T1891" s="101" t="s">
        <v>2454</v>
      </c>
      <c r="U1891" s="101" t="s">
        <v>1045</v>
      </c>
      <c r="V1891" s="101" t="s">
        <v>14</v>
      </c>
      <c r="W1891" s="100" t="s">
        <v>388</v>
      </c>
      <c r="X1891" s="100" t="s">
        <v>3601</v>
      </c>
      <c r="Y1891" s="100" t="s">
        <v>3602</v>
      </c>
      <c r="Z1891" s="100">
        <v>1989</v>
      </c>
      <c r="AA1891" s="101" t="s">
        <v>3603</v>
      </c>
      <c r="AB1891" s="101" t="s">
        <v>3604</v>
      </c>
      <c r="AC1891" s="101" t="s">
        <v>3605</v>
      </c>
      <c r="AD1891" s="101" t="s">
        <v>182</v>
      </c>
    </row>
    <row r="1892" spans="1:30" s="36" customFormat="1" ht="58">
      <c r="A1892" s="100">
        <v>2146</v>
      </c>
      <c r="B1892" s="101" t="s">
        <v>2248</v>
      </c>
      <c r="C1892" s="101" t="s">
        <v>2249</v>
      </c>
      <c r="D1892" s="99" t="s">
        <v>89</v>
      </c>
      <c r="E1892" s="99" t="str">
        <f>IF(D1892&gt;0,VLOOKUP(D1892,[4]lists!$C$6:$D$101,2,FALSE),"")</f>
        <v>Beans</v>
      </c>
      <c r="F1892" s="100" t="s">
        <v>3606</v>
      </c>
      <c r="G1892" s="101" t="s">
        <v>405</v>
      </c>
      <c r="H1892" s="100" t="s">
        <v>396</v>
      </c>
      <c r="I1892" s="100" t="s">
        <v>367</v>
      </c>
      <c r="J1892" s="100" t="s">
        <v>2932</v>
      </c>
      <c r="K1892" s="101" t="s">
        <v>121</v>
      </c>
      <c r="L1892" s="99"/>
      <c r="M1892" s="101" t="s">
        <v>350</v>
      </c>
      <c r="N1892" s="101" t="s">
        <v>3022</v>
      </c>
      <c r="O1892" s="100" t="s">
        <v>3607</v>
      </c>
      <c r="P1892" s="100" t="s">
        <v>515</v>
      </c>
      <c r="Q1892" s="100" t="s">
        <v>198</v>
      </c>
      <c r="R1892" s="107" t="s">
        <v>378</v>
      </c>
      <c r="S1892" s="100" t="s">
        <v>396</v>
      </c>
      <c r="T1892" s="101" t="s">
        <v>2454</v>
      </c>
      <c r="U1892" s="101" t="s">
        <v>1045</v>
      </c>
      <c r="V1892" s="101" t="s">
        <v>14</v>
      </c>
      <c r="W1892" s="100" t="s">
        <v>388</v>
      </c>
      <c r="X1892" s="100" t="s">
        <v>3608</v>
      </c>
      <c r="Y1892" s="100" t="s">
        <v>3609</v>
      </c>
      <c r="Z1892" s="100">
        <v>1977</v>
      </c>
      <c r="AA1892" s="101" t="s">
        <v>3610</v>
      </c>
      <c r="AB1892" s="101" t="s">
        <v>3611</v>
      </c>
      <c r="AC1892" s="100" t="s">
        <v>3612</v>
      </c>
      <c r="AD1892" s="101" t="s">
        <v>182</v>
      </c>
    </row>
    <row r="1893" spans="1:30" s="36" customFormat="1" ht="129" customHeight="1">
      <c r="A1893" s="100">
        <v>2147</v>
      </c>
      <c r="B1893" s="101" t="s">
        <v>2248</v>
      </c>
      <c r="C1893" s="101" t="s">
        <v>2249</v>
      </c>
      <c r="D1893" s="99" t="s">
        <v>89</v>
      </c>
      <c r="E1893" s="99" t="str">
        <f>IF(D1893&gt;0,VLOOKUP(D1893,[4]lists!$C$6:$D$101,2,FALSE),"")</f>
        <v>Beans</v>
      </c>
      <c r="F1893" s="101" t="s">
        <v>3613</v>
      </c>
      <c r="G1893" s="101" t="s">
        <v>405</v>
      </c>
      <c r="H1893" s="100" t="s">
        <v>3614</v>
      </c>
      <c r="I1893" s="100" t="s">
        <v>367</v>
      </c>
      <c r="J1893" s="100" t="s">
        <v>3615</v>
      </c>
      <c r="K1893" s="101" t="s">
        <v>121</v>
      </c>
      <c r="L1893" s="99"/>
      <c r="M1893" s="101" t="s">
        <v>350</v>
      </c>
      <c r="N1893" s="101" t="s">
        <v>3022</v>
      </c>
      <c r="O1893" s="100" t="s">
        <v>2252</v>
      </c>
      <c r="P1893" s="100" t="s">
        <v>515</v>
      </c>
      <c r="Q1893" s="100" t="s">
        <v>198</v>
      </c>
      <c r="R1893" s="107" t="s">
        <v>378</v>
      </c>
      <c r="S1893" s="100" t="s">
        <v>396</v>
      </c>
      <c r="T1893" s="101" t="s">
        <v>453</v>
      </c>
      <c r="U1893" s="101" t="s">
        <v>1045</v>
      </c>
      <c r="V1893" s="101" t="s">
        <v>14</v>
      </c>
      <c r="W1893" s="100" t="s">
        <v>388</v>
      </c>
      <c r="X1893" s="100" t="s">
        <v>3616</v>
      </c>
      <c r="Y1893" s="100" t="s">
        <v>3617</v>
      </c>
      <c r="Z1893" s="100">
        <v>1973</v>
      </c>
      <c r="AA1893" s="101" t="s">
        <v>3618</v>
      </c>
      <c r="AB1893" s="101" t="s">
        <v>3619</v>
      </c>
      <c r="AC1893" s="101" t="s">
        <v>3620</v>
      </c>
      <c r="AD1893" s="101" t="s">
        <v>182</v>
      </c>
    </row>
    <row r="1894" spans="1:30" s="36" customFormat="1" ht="87">
      <c r="A1894" s="100">
        <v>2148</v>
      </c>
      <c r="B1894" s="101" t="s">
        <v>2248</v>
      </c>
      <c r="C1894" s="101" t="s">
        <v>2249</v>
      </c>
      <c r="D1894" s="99" t="s">
        <v>89</v>
      </c>
      <c r="E1894" s="99" t="str">
        <f>IF(D1894&gt;0,VLOOKUP(D1894,[4]lists!$C$6:$D$101,2,FALSE),"")</f>
        <v>Beans</v>
      </c>
      <c r="F1894" s="101" t="s">
        <v>3621</v>
      </c>
      <c r="G1894" s="101" t="s">
        <v>405</v>
      </c>
      <c r="H1894" s="100" t="s">
        <v>3622</v>
      </c>
      <c r="I1894" s="100" t="s">
        <v>367</v>
      </c>
      <c r="J1894" s="100" t="s">
        <v>3623</v>
      </c>
      <c r="K1894" s="101" t="s">
        <v>121</v>
      </c>
      <c r="L1894" s="99"/>
      <c r="M1894" s="101" t="s">
        <v>350</v>
      </c>
      <c r="N1894" s="101" t="s">
        <v>3022</v>
      </c>
      <c r="O1894" s="100" t="s">
        <v>2252</v>
      </c>
      <c r="P1894" s="100" t="s">
        <v>515</v>
      </c>
      <c r="Q1894" s="100" t="s">
        <v>198</v>
      </c>
      <c r="R1894" s="107" t="s">
        <v>378</v>
      </c>
      <c r="S1894" s="100" t="s">
        <v>396</v>
      </c>
      <c r="T1894" s="101" t="s">
        <v>1028</v>
      </c>
      <c r="U1894" s="101" t="s">
        <v>3624</v>
      </c>
      <c r="V1894" s="101" t="s">
        <v>14</v>
      </c>
      <c r="W1894" s="100" t="s">
        <v>388</v>
      </c>
      <c r="X1894" s="100" t="s">
        <v>3625</v>
      </c>
      <c r="Y1894" s="100" t="s">
        <v>3626</v>
      </c>
      <c r="Z1894" s="100">
        <v>2000</v>
      </c>
      <c r="AA1894" s="101" t="s">
        <v>3627</v>
      </c>
      <c r="AB1894" s="101" t="s">
        <v>3628</v>
      </c>
      <c r="AC1894" s="101" t="s">
        <v>3629</v>
      </c>
      <c r="AD1894" s="101" t="s">
        <v>182</v>
      </c>
    </row>
    <row r="1895" spans="1:30" s="36" customFormat="1" ht="101.5">
      <c r="A1895" s="100">
        <v>2149</v>
      </c>
      <c r="B1895" s="101" t="s">
        <v>2248</v>
      </c>
      <c r="C1895" s="101" t="s">
        <v>2249</v>
      </c>
      <c r="D1895" s="99" t="s">
        <v>89</v>
      </c>
      <c r="E1895" s="99" t="str">
        <f>IF(D1895&gt;0,VLOOKUP(D1895,[4]lists!$C$6:$D$101,2,FALSE),"")</f>
        <v>Beans</v>
      </c>
      <c r="F1895" s="100" t="s">
        <v>3630</v>
      </c>
      <c r="G1895" s="101" t="s">
        <v>405</v>
      </c>
      <c r="H1895" s="100" t="s">
        <v>396</v>
      </c>
      <c r="I1895" s="100" t="s">
        <v>367</v>
      </c>
      <c r="J1895" s="100" t="s">
        <v>2629</v>
      </c>
      <c r="K1895" s="101" t="s">
        <v>120</v>
      </c>
      <c r="L1895" s="99"/>
      <c r="M1895" s="101" t="s">
        <v>350</v>
      </c>
      <c r="N1895" s="101" t="s">
        <v>3022</v>
      </c>
      <c r="O1895" s="100" t="s">
        <v>2252</v>
      </c>
      <c r="P1895" s="100" t="s">
        <v>515</v>
      </c>
      <c r="Q1895" s="100" t="s">
        <v>198</v>
      </c>
      <c r="R1895" s="107" t="s">
        <v>396</v>
      </c>
      <c r="S1895" s="100" t="s">
        <v>396</v>
      </c>
      <c r="T1895" s="101" t="s">
        <v>507</v>
      </c>
      <c r="U1895" s="101" t="s">
        <v>3631</v>
      </c>
      <c r="V1895" s="101" t="s">
        <v>14</v>
      </c>
      <c r="W1895" s="100" t="s">
        <v>388</v>
      </c>
      <c r="X1895" s="100" t="s">
        <v>3632</v>
      </c>
      <c r="Y1895" s="100" t="s">
        <v>3633</v>
      </c>
      <c r="Z1895" s="100">
        <v>2007</v>
      </c>
      <c r="AA1895" s="101" t="s">
        <v>3634</v>
      </c>
      <c r="AB1895" s="101" t="s">
        <v>3635</v>
      </c>
      <c r="AC1895" s="101" t="s">
        <v>3636</v>
      </c>
      <c r="AD1895" s="101" t="s">
        <v>182</v>
      </c>
    </row>
    <row r="1896" spans="1:30" s="36" customFormat="1" ht="149.25" customHeight="1">
      <c r="A1896" s="100">
        <v>2150</v>
      </c>
      <c r="B1896" s="101" t="s">
        <v>2248</v>
      </c>
      <c r="C1896" s="101" t="s">
        <v>2249</v>
      </c>
      <c r="D1896" s="99" t="s">
        <v>89</v>
      </c>
      <c r="E1896" s="99" t="str">
        <f>IF(D1896&gt;0,VLOOKUP(D1896,[4]lists!$C$6:$D$101,2,FALSE),"")</f>
        <v>Beans</v>
      </c>
      <c r="F1896" s="101" t="s">
        <v>3637</v>
      </c>
      <c r="G1896" s="101" t="s">
        <v>405</v>
      </c>
      <c r="H1896" s="100" t="s">
        <v>3638</v>
      </c>
      <c r="I1896" s="100" t="s">
        <v>367</v>
      </c>
      <c r="J1896" s="101" t="s">
        <v>3639</v>
      </c>
      <c r="K1896" s="101" t="s">
        <v>252</v>
      </c>
      <c r="L1896" s="99"/>
      <c r="M1896" s="101" t="s">
        <v>350</v>
      </c>
      <c r="N1896" s="101" t="s">
        <v>3022</v>
      </c>
      <c r="O1896" s="100" t="s">
        <v>3640</v>
      </c>
      <c r="P1896" s="100" t="s">
        <v>515</v>
      </c>
      <c r="Q1896" s="100" t="s">
        <v>198</v>
      </c>
      <c r="R1896" s="107" t="s">
        <v>396</v>
      </c>
      <c r="S1896" s="100" t="s">
        <v>396</v>
      </c>
      <c r="T1896" s="101" t="s">
        <v>1028</v>
      </c>
      <c r="U1896" s="101" t="s">
        <v>3641</v>
      </c>
      <c r="V1896" s="101" t="s">
        <v>14</v>
      </c>
      <c r="W1896" s="100" t="s">
        <v>388</v>
      </c>
      <c r="X1896" s="100" t="s">
        <v>3642</v>
      </c>
      <c r="Y1896" s="100" t="s">
        <v>3643</v>
      </c>
      <c r="Z1896" s="100">
        <v>2001</v>
      </c>
      <c r="AA1896" s="101" t="s">
        <v>3644</v>
      </c>
      <c r="AB1896" s="101" t="s">
        <v>3645</v>
      </c>
      <c r="AC1896" s="100" t="s">
        <v>3646</v>
      </c>
      <c r="AD1896" s="101" t="s">
        <v>182</v>
      </c>
    </row>
    <row r="1897" spans="1:30" s="36" customFormat="1" ht="145">
      <c r="A1897" s="100">
        <v>2151</v>
      </c>
      <c r="B1897" s="101" t="s">
        <v>2248</v>
      </c>
      <c r="C1897" s="101" t="s">
        <v>2249</v>
      </c>
      <c r="D1897" s="99" t="s">
        <v>89</v>
      </c>
      <c r="E1897" s="99" t="str">
        <f>IF(D1897&gt;0,VLOOKUP(D1897,[4]lists!$C$6:$D$101,2,FALSE),"")</f>
        <v>Beans</v>
      </c>
      <c r="F1897" s="101" t="s">
        <v>3647</v>
      </c>
      <c r="G1897" s="101" t="s">
        <v>405</v>
      </c>
      <c r="H1897" s="100" t="s">
        <v>3648</v>
      </c>
      <c r="I1897" s="100" t="s">
        <v>367</v>
      </c>
      <c r="J1897" s="101" t="s">
        <v>3649</v>
      </c>
      <c r="K1897" s="101" t="s">
        <v>252</v>
      </c>
      <c r="L1897" s="99"/>
      <c r="M1897" s="101" t="s">
        <v>350</v>
      </c>
      <c r="N1897" s="101" t="s">
        <v>3022</v>
      </c>
      <c r="O1897" s="100" t="s">
        <v>3640</v>
      </c>
      <c r="P1897" s="100" t="s">
        <v>515</v>
      </c>
      <c r="Q1897" s="100" t="s">
        <v>198</v>
      </c>
      <c r="R1897" s="107" t="s">
        <v>396</v>
      </c>
      <c r="S1897" s="100" t="s">
        <v>396</v>
      </c>
      <c r="T1897" s="101" t="s">
        <v>1028</v>
      </c>
      <c r="U1897" s="101" t="s">
        <v>3624</v>
      </c>
      <c r="V1897" s="101" t="s">
        <v>14</v>
      </c>
      <c r="W1897" s="100" t="s">
        <v>388</v>
      </c>
      <c r="X1897" s="100" t="s">
        <v>3650</v>
      </c>
      <c r="Y1897" s="100" t="s">
        <v>3651</v>
      </c>
      <c r="Z1897" s="100">
        <v>2003</v>
      </c>
      <c r="AA1897" s="101" t="s">
        <v>3652</v>
      </c>
      <c r="AB1897" s="101" t="s">
        <v>3653</v>
      </c>
      <c r="AC1897" s="101" t="s">
        <v>3654</v>
      </c>
      <c r="AD1897" s="101" t="s">
        <v>182</v>
      </c>
    </row>
    <row r="1898" spans="1:30" s="36" customFormat="1" ht="111" customHeight="1">
      <c r="A1898" s="100">
        <v>2152</v>
      </c>
      <c r="B1898" s="101" t="s">
        <v>2248</v>
      </c>
      <c r="C1898" s="101" t="s">
        <v>2249</v>
      </c>
      <c r="D1898" s="99" t="s">
        <v>89</v>
      </c>
      <c r="E1898" s="99" t="str">
        <f>IF(D1898&gt;0,VLOOKUP(D1898,[4]lists!$C$6:$D$101,2,FALSE),"")</f>
        <v>Beans</v>
      </c>
      <c r="F1898" s="100" t="s">
        <v>396</v>
      </c>
      <c r="G1898" s="101" t="s">
        <v>405</v>
      </c>
      <c r="H1898" s="100" t="s">
        <v>396</v>
      </c>
      <c r="I1898" s="100" t="s">
        <v>1757</v>
      </c>
      <c r="J1898" s="100" t="s">
        <v>757</v>
      </c>
      <c r="K1898" s="101" t="s">
        <v>252</v>
      </c>
      <c r="L1898" s="99"/>
      <c r="M1898" s="101" t="s">
        <v>275</v>
      </c>
      <c r="N1898" s="100" t="s">
        <v>3655</v>
      </c>
      <c r="O1898" s="100" t="s">
        <v>3656</v>
      </c>
      <c r="P1898" s="100" t="s">
        <v>515</v>
      </c>
      <c r="Q1898" s="100" t="s">
        <v>255</v>
      </c>
      <c r="R1898" s="107" t="s">
        <v>396</v>
      </c>
      <c r="S1898" s="100" t="s">
        <v>396</v>
      </c>
      <c r="T1898" s="101" t="s">
        <v>2454</v>
      </c>
      <c r="U1898" s="101" t="s">
        <v>3657</v>
      </c>
      <c r="V1898" s="101" t="s">
        <v>14</v>
      </c>
      <c r="W1898" s="100" t="s">
        <v>388</v>
      </c>
      <c r="X1898" s="100" t="s">
        <v>3658</v>
      </c>
      <c r="Y1898" s="101" t="s">
        <v>3659</v>
      </c>
      <c r="Z1898" s="100">
        <v>1999</v>
      </c>
      <c r="AA1898" s="101" t="s">
        <v>3660</v>
      </c>
      <c r="AB1898" s="101" t="s">
        <v>3661</v>
      </c>
      <c r="AC1898" s="101" t="s">
        <v>3662</v>
      </c>
      <c r="AD1898" s="101" t="s">
        <v>182</v>
      </c>
    </row>
    <row r="1899" spans="1:30" s="36" customFormat="1" ht="87">
      <c r="A1899" s="100">
        <v>2153</v>
      </c>
      <c r="B1899" s="101" t="s">
        <v>2248</v>
      </c>
      <c r="C1899" s="101" t="s">
        <v>2249</v>
      </c>
      <c r="D1899" s="99" t="s">
        <v>89</v>
      </c>
      <c r="E1899" s="99" t="str">
        <f>IF(D1899&gt;0,VLOOKUP(D1899,[4]lists!$C$6:$D$101,2,FALSE),"")</f>
        <v>Beans</v>
      </c>
      <c r="F1899" s="101" t="s">
        <v>3663</v>
      </c>
      <c r="G1899" s="101" t="s">
        <v>396</v>
      </c>
      <c r="H1899" s="100" t="s">
        <v>396</v>
      </c>
      <c r="I1899" s="100" t="s">
        <v>367</v>
      </c>
      <c r="J1899" s="100" t="s">
        <v>3664</v>
      </c>
      <c r="K1899" s="101" t="s">
        <v>252</v>
      </c>
      <c r="L1899" s="99"/>
      <c r="M1899" s="101" t="s">
        <v>275</v>
      </c>
      <c r="N1899" s="100" t="s">
        <v>3655</v>
      </c>
      <c r="O1899" s="100" t="s">
        <v>3403</v>
      </c>
      <c r="P1899" s="100" t="s">
        <v>515</v>
      </c>
      <c r="Q1899" s="100" t="s">
        <v>255</v>
      </c>
      <c r="R1899" s="107" t="s">
        <v>396</v>
      </c>
      <c r="S1899" s="100" t="s">
        <v>396</v>
      </c>
      <c r="T1899" s="101" t="s">
        <v>1007</v>
      </c>
      <c r="U1899" s="101" t="s">
        <v>3665</v>
      </c>
      <c r="V1899" s="101" t="s">
        <v>14</v>
      </c>
      <c r="W1899" s="100" t="s">
        <v>388</v>
      </c>
      <c r="X1899" s="100" t="s">
        <v>3666</v>
      </c>
      <c r="Y1899" s="100" t="s">
        <v>3667</v>
      </c>
      <c r="Z1899" s="100">
        <v>2001</v>
      </c>
      <c r="AA1899" s="101" t="s">
        <v>3668</v>
      </c>
      <c r="AB1899" s="101" t="s">
        <v>3669</v>
      </c>
      <c r="AC1899" s="101" t="s">
        <v>3670</v>
      </c>
      <c r="AD1899" s="101" t="s">
        <v>182</v>
      </c>
    </row>
    <row r="1900" spans="1:30" s="36" customFormat="1" ht="87">
      <c r="A1900" s="100">
        <v>2154</v>
      </c>
      <c r="B1900" s="101" t="s">
        <v>2248</v>
      </c>
      <c r="C1900" s="101" t="s">
        <v>2249</v>
      </c>
      <c r="D1900" s="99" t="s">
        <v>89</v>
      </c>
      <c r="E1900" s="99" t="str">
        <f>IF(D1900&gt;0,VLOOKUP(D1900,[4]lists!$C$6:$D$101,2,FALSE),"")</f>
        <v>Beans</v>
      </c>
      <c r="F1900" s="100" t="s">
        <v>3671</v>
      </c>
      <c r="G1900" s="101" t="s">
        <v>396</v>
      </c>
      <c r="H1900" s="100" t="s">
        <v>396</v>
      </c>
      <c r="I1900" s="100" t="s">
        <v>367</v>
      </c>
      <c r="J1900" s="100" t="s">
        <v>3672</v>
      </c>
      <c r="K1900" s="101" t="s">
        <v>252</v>
      </c>
      <c r="L1900" s="99"/>
      <c r="M1900" s="101" t="s">
        <v>275</v>
      </c>
      <c r="N1900" s="100" t="s">
        <v>3655</v>
      </c>
      <c r="O1900" s="100" t="s">
        <v>3403</v>
      </c>
      <c r="P1900" s="100" t="s">
        <v>515</v>
      </c>
      <c r="Q1900" s="100" t="s">
        <v>255</v>
      </c>
      <c r="R1900" s="107" t="s">
        <v>396</v>
      </c>
      <c r="S1900" s="100" t="s">
        <v>396</v>
      </c>
      <c r="T1900" s="101" t="s">
        <v>1007</v>
      </c>
      <c r="U1900" s="101" t="s">
        <v>3665</v>
      </c>
      <c r="V1900" s="101" t="s">
        <v>14</v>
      </c>
      <c r="W1900" s="100" t="s">
        <v>388</v>
      </c>
      <c r="X1900" s="100" t="s">
        <v>3673</v>
      </c>
      <c r="Y1900" s="100" t="s">
        <v>3674</v>
      </c>
      <c r="Z1900" s="100">
        <v>2000</v>
      </c>
      <c r="AA1900" s="101" t="s">
        <v>3675</v>
      </c>
      <c r="AB1900" s="101" t="s">
        <v>3676</v>
      </c>
      <c r="AC1900" s="101" t="s">
        <v>3677</v>
      </c>
      <c r="AD1900" s="101" t="s">
        <v>182</v>
      </c>
    </row>
    <row r="1901" spans="1:30" s="36" customFormat="1" ht="58">
      <c r="A1901" s="100">
        <v>2155</v>
      </c>
      <c r="B1901" s="101" t="s">
        <v>2248</v>
      </c>
      <c r="C1901" s="101" t="s">
        <v>2249</v>
      </c>
      <c r="D1901" s="99" t="s">
        <v>89</v>
      </c>
      <c r="E1901" s="99" t="str">
        <f>IF(D1901&gt;0,VLOOKUP(D1901,[4]lists!$C$6:$D$101,2,FALSE),"")</f>
        <v>Beans</v>
      </c>
      <c r="F1901" s="101" t="s">
        <v>3678</v>
      </c>
      <c r="G1901" s="101" t="s">
        <v>405</v>
      </c>
      <c r="H1901" s="100">
        <v>2006</v>
      </c>
      <c r="I1901" s="100" t="s">
        <v>424</v>
      </c>
      <c r="J1901" s="100" t="s">
        <v>950</v>
      </c>
      <c r="K1901" s="101" t="s">
        <v>252</v>
      </c>
      <c r="L1901" s="99"/>
      <c r="M1901" s="101" t="s">
        <v>275</v>
      </c>
      <c r="N1901" s="100" t="s">
        <v>3655</v>
      </c>
      <c r="O1901" s="100" t="s">
        <v>3679</v>
      </c>
      <c r="P1901" s="100" t="s">
        <v>515</v>
      </c>
      <c r="Q1901" s="100" t="s">
        <v>255</v>
      </c>
      <c r="R1901" s="107" t="s">
        <v>396</v>
      </c>
      <c r="S1901" s="100" t="s">
        <v>396</v>
      </c>
      <c r="T1901" s="101" t="s">
        <v>2454</v>
      </c>
      <c r="U1901" s="100" t="s">
        <v>3680</v>
      </c>
      <c r="V1901" s="101" t="s">
        <v>14</v>
      </c>
      <c r="W1901" s="100" t="s">
        <v>388</v>
      </c>
      <c r="X1901" s="100" t="s">
        <v>3681</v>
      </c>
      <c r="Y1901" s="101" t="s">
        <v>3682</v>
      </c>
      <c r="Z1901" s="100">
        <v>2009</v>
      </c>
      <c r="AA1901" s="101" t="s">
        <v>3683</v>
      </c>
      <c r="AB1901" s="101" t="s">
        <v>3684</v>
      </c>
      <c r="AC1901" s="101" t="s">
        <v>3685</v>
      </c>
      <c r="AD1901" s="101" t="s">
        <v>182</v>
      </c>
    </row>
    <row r="1902" spans="1:30" s="36" customFormat="1" ht="43.5">
      <c r="A1902" s="100">
        <v>2156</v>
      </c>
      <c r="B1902" s="101" t="s">
        <v>2248</v>
      </c>
      <c r="C1902" s="101" t="s">
        <v>2249</v>
      </c>
      <c r="D1902" s="99" t="s">
        <v>89</v>
      </c>
      <c r="E1902" s="99" t="str">
        <f>IF(D1902&gt;0,VLOOKUP(D1902,[4]lists!$C$6:$D$101,2,FALSE),"")</f>
        <v>Beans</v>
      </c>
      <c r="F1902" s="100" t="s">
        <v>3686</v>
      </c>
      <c r="G1902" s="101" t="s">
        <v>405</v>
      </c>
      <c r="H1902" s="100" t="s">
        <v>3687</v>
      </c>
      <c r="I1902" s="100" t="s">
        <v>424</v>
      </c>
      <c r="J1902" s="100" t="s">
        <v>3688</v>
      </c>
      <c r="K1902" s="101" t="s">
        <v>252</v>
      </c>
      <c r="L1902" s="99" t="s">
        <v>8</v>
      </c>
      <c r="M1902" s="101"/>
      <c r="N1902" s="100" t="s">
        <v>3689</v>
      </c>
      <c r="O1902" s="100" t="s">
        <v>2252</v>
      </c>
      <c r="P1902" s="100" t="s">
        <v>515</v>
      </c>
      <c r="Q1902" s="100" t="s">
        <v>198</v>
      </c>
      <c r="R1902" s="107" t="s">
        <v>378</v>
      </c>
      <c r="S1902" s="100" t="s">
        <v>640</v>
      </c>
      <c r="T1902" s="101" t="s">
        <v>453</v>
      </c>
      <c r="U1902" s="100" t="s">
        <v>3298</v>
      </c>
      <c r="V1902" s="101" t="s">
        <v>14</v>
      </c>
      <c r="W1902" s="100" t="s">
        <v>388</v>
      </c>
      <c r="X1902" s="101" t="s">
        <v>3690</v>
      </c>
      <c r="Y1902" s="100" t="s">
        <v>3691</v>
      </c>
      <c r="Z1902" s="100">
        <v>2000</v>
      </c>
      <c r="AA1902" s="101" t="s">
        <v>3692</v>
      </c>
      <c r="AB1902" s="101" t="s">
        <v>3693</v>
      </c>
      <c r="AC1902" s="101" t="s">
        <v>3694</v>
      </c>
      <c r="AD1902" s="101" t="s">
        <v>182</v>
      </c>
    </row>
    <row r="1903" spans="1:30" s="36" customFormat="1" ht="72.5">
      <c r="A1903" s="100">
        <v>2157</v>
      </c>
      <c r="B1903" s="101" t="s">
        <v>2248</v>
      </c>
      <c r="C1903" s="101" t="s">
        <v>2249</v>
      </c>
      <c r="D1903" s="99" t="s">
        <v>89</v>
      </c>
      <c r="E1903" s="99" t="str">
        <f>IF(D1903&gt;0,VLOOKUP(D1903,[4]lists!$C$6:$D$101,2,FALSE),"")</f>
        <v>Beans</v>
      </c>
      <c r="F1903" s="100" t="s">
        <v>3695</v>
      </c>
      <c r="G1903" s="101" t="s">
        <v>405</v>
      </c>
      <c r="H1903" s="100" t="s">
        <v>396</v>
      </c>
      <c r="I1903" s="100" t="s">
        <v>1757</v>
      </c>
      <c r="J1903" s="100" t="s">
        <v>578</v>
      </c>
      <c r="K1903" s="101" t="s">
        <v>252</v>
      </c>
      <c r="L1903" s="99" t="s">
        <v>8</v>
      </c>
      <c r="M1903" s="101"/>
      <c r="N1903" s="100"/>
      <c r="O1903" s="100" t="s">
        <v>3696</v>
      </c>
      <c r="P1903" s="100" t="s">
        <v>515</v>
      </c>
      <c r="Q1903" s="100" t="s">
        <v>198</v>
      </c>
      <c r="R1903" s="107" t="s">
        <v>414</v>
      </c>
      <c r="S1903" s="100" t="s">
        <v>396</v>
      </c>
      <c r="T1903" s="101" t="s">
        <v>1028</v>
      </c>
      <c r="U1903" s="100" t="s">
        <v>3697</v>
      </c>
      <c r="V1903" s="101" t="s">
        <v>14</v>
      </c>
      <c r="W1903" s="100" t="s">
        <v>388</v>
      </c>
      <c r="X1903" s="100" t="s">
        <v>3698</v>
      </c>
      <c r="Y1903" s="101" t="s">
        <v>3699</v>
      </c>
      <c r="Z1903" s="100">
        <v>2003</v>
      </c>
      <c r="AA1903" s="101" t="s">
        <v>3700</v>
      </c>
      <c r="AB1903" s="101" t="s">
        <v>3701</v>
      </c>
      <c r="AC1903" s="101" t="s">
        <v>3702</v>
      </c>
      <c r="AD1903" s="101" t="s">
        <v>182</v>
      </c>
    </row>
    <row r="1904" spans="1:30" s="36" customFormat="1" ht="72.5">
      <c r="A1904" s="100">
        <v>2157</v>
      </c>
      <c r="B1904" s="101" t="s">
        <v>2248</v>
      </c>
      <c r="C1904" s="101" t="s">
        <v>2249</v>
      </c>
      <c r="D1904" s="99" t="s">
        <v>105</v>
      </c>
      <c r="E1904" s="99" t="str">
        <f>IF(D1904&gt;0,VLOOKUP(D1904,[4]lists!$C$6:$D$101,2,FALSE),"")</f>
        <v>Tomato</v>
      </c>
      <c r="F1904" s="100" t="s">
        <v>3703</v>
      </c>
      <c r="G1904" s="101" t="s">
        <v>405</v>
      </c>
      <c r="H1904" s="100" t="s">
        <v>396</v>
      </c>
      <c r="I1904" s="100" t="s">
        <v>1757</v>
      </c>
      <c r="J1904" s="100" t="s">
        <v>578</v>
      </c>
      <c r="K1904" s="101" t="s">
        <v>252</v>
      </c>
      <c r="L1904" s="99" t="s">
        <v>8</v>
      </c>
      <c r="M1904" s="101"/>
      <c r="N1904" s="100" t="str">
        <f>IF(M1904&gt;0,VLOOKUP(M1904,[4]lists!$G$6:$H$108,2,FALSE),"")</f>
        <v/>
      </c>
      <c r="O1904" s="100" t="s">
        <v>3696</v>
      </c>
      <c r="P1904" s="100" t="s">
        <v>515</v>
      </c>
      <c r="Q1904" s="100" t="s">
        <v>198</v>
      </c>
      <c r="R1904" s="107" t="s">
        <v>414</v>
      </c>
      <c r="S1904" s="100" t="s">
        <v>396</v>
      </c>
      <c r="T1904" s="101" t="s">
        <v>1028</v>
      </c>
      <c r="U1904" s="100" t="s">
        <v>3697</v>
      </c>
      <c r="V1904" s="101" t="s">
        <v>14</v>
      </c>
      <c r="W1904" s="100" t="s">
        <v>388</v>
      </c>
      <c r="X1904" s="100" t="s">
        <v>3698</v>
      </c>
      <c r="Y1904" s="101" t="s">
        <v>3699</v>
      </c>
      <c r="Z1904" s="100">
        <v>2003</v>
      </c>
      <c r="AA1904" s="101" t="s">
        <v>3700</v>
      </c>
      <c r="AB1904" s="101" t="s">
        <v>3701</v>
      </c>
      <c r="AC1904" s="101" t="s">
        <v>3702</v>
      </c>
      <c r="AD1904" s="101" t="s">
        <v>182</v>
      </c>
    </row>
    <row r="1905" spans="1:30" s="36" customFormat="1" ht="72.5">
      <c r="A1905" s="100">
        <v>2157</v>
      </c>
      <c r="B1905" s="101" t="s">
        <v>2248</v>
      </c>
      <c r="C1905" s="101" t="s">
        <v>2249</v>
      </c>
      <c r="D1905" s="99" t="s">
        <v>90</v>
      </c>
      <c r="E1905" s="99" t="str">
        <f>IF(D1905&gt;0,VLOOKUP(D1905,[4]lists!$C$6:$D$101,2,FALSE),"")</f>
        <v>Cabbage (incl. Broccoli and cauliflower</v>
      </c>
      <c r="F1905" s="100" t="s">
        <v>3704</v>
      </c>
      <c r="G1905" s="101" t="s">
        <v>405</v>
      </c>
      <c r="H1905" s="100" t="s">
        <v>396</v>
      </c>
      <c r="I1905" s="100" t="s">
        <v>1757</v>
      </c>
      <c r="J1905" s="100" t="s">
        <v>578</v>
      </c>
      <c r="K1905" s="101" t="s">
        <v>252</v>
      </c>
      <c r="L1905" s="99" t="s">
        <v>8</v>
      </c>
      <c r="M1905" s="101"/>
      <c r="N1905" s="100" t="str">
        <f>IF(M1905&gt;0,VLOOKUP(M1905,[4]lists!$G$6:$H$108,2,FALSE),"")</f>
        <v/>
      </c>
      <c r="O1905" s="100" t="s">
        <v>3696</v>
      </c>
      <c r="P1905" s="100" t="s">
        <v>515</v>
      </c>
      <c r="Q1905" s="100" t="s">
        <v>198</v>
      </c>
      <c r="R1905" s="107" t="s">
        <v>414</v>
      </c>
      <c r="S1905" s="100" t="s">
        <v>396</v>
      </c>
      <c r="T1905" s="101" t="s">
        <v>1028</v>
      </c>
      <c r="U1905" s="100" t="s">
        <v>3697</v>
      </c>
      <c r="V1905" s="101" t="s">
        <v>14</v>
      </c>
      <c r="W1905" s="100" t="s">
        <v>388</v>
      </c>
      <c r="X1905" s="100" t="s">
        <v>3698</v>
      </c>
      <c r="Y1905" s="101" t="s">
        <v>3699</v>
      </c>
      <c r="Z1905" s="100">
        <v>2003</v>
      </c>
      <c r="AA1905" s="101" t="s">
        <v>3700</v>
      </c>
      <c r="AB1905" s="101" t="s">
        <v>3701</v>
      </c>
      <c r="AC1905" s="101" t="s">
        <v>3702</v>
      </c>
      <c r="AD1905" s="101" t="s">
        <v>182</v>
      </c>
    </row>
    <row r="1906" spans="1:30" s="36" customFormat="1" ht="101.5">
      <c r="A1906" s="100">
        <v>2158</v>
      </c>
      <c r="B1906" s="101" t="s">
        <v>2248</v>
      </c>
      <c r="C1906" s="101" t="s">
        <v>2249</v>
      </c>
      <c r="D1906" s="99" t="s">
        <v>89</v>
      </c>
      <c r="E1906" s="99" t="str">
        <f>IF(D1906&gt;0,VLOOKUP(D1906,[4]lists!$C$6:$D$101,2,FALSE),"")</f>
        <v>Beans</v>
      </c>
      <c r="F1906" s="100" t="s">
        <v>396</v>
      </c>
      <c r="G1906" s="101" t="s">
        <v>405</v>
      </c>
      <c r="H1906" s="100" t="s">
        <v>3705</v>
      </c>
      <c r="I1906" s="100" t="s">
        <v>424</v>
      </c>
      <c r="J1906" s="100" t="s">
        <v>804</v>
      </c>
      <c r="K1906" s="101" t="s">
        <v>252</v>
      </c>
      <c r="L1906" s="99" t="s">
        <v>8</v>
      </c>
      <c r="M1906" s="101"/>
      <c r="N1906" s="100" t="str">
        <f>IF(M1906&gt;0,VLOOKUP(M1906,[4]lists!$G$6:$H$108,2,FALSE),"")</f>
        <v/>
      </c>
      <c r="O1906" s="100" t="s">
        <v>2252</v>
      </c>
      <c r="P1906" s="100" t="s">
        <v>515</v>
      </c>
      <c r="Q1906" s="100" t="s">
        <v>198</v>
      </c>
      <c r="R1906" s="107" t="s">
        <v>378</v>
      </c>
      <c r="S1906" s="100" t="s">
        <v>641</v>
      </c>
      <c r="T1906" s="101" t="s">
        <v>415</v>
      </c>
      <c r="U1906" s="100" t="s">
        <v>2648</v>
      </c>
      <c r="V1906" s="101" t="s">
        <v>14</v>
      </c>
      <c r="W1906" s="100" t="s">
        <v>388</v>
      </c>
      <c r="X1906" s="100" t="s">
        <v>3706</v>
      </c>
      <c r="Y1906" s="100" t="s">
        <v>3707</v>
      </c>
      <c r="Z1906" s="100">
        <v>2008</v>
      </c>
      <c r="AA1906" s="101" t="s">
        <v>3708</v>
      </c>
      <c r="AB1906" s="101" t="s">
        <v>3709</v>
      </c>
      <c r="AC1906" s="101" t="s">
        <v>3710</v>
      </c>
      <c r="AD1906" s="101" t="s">
        <v>182</v>
      </c>
    </row>
    <row r="1907" spans="1:30" s="36" customFormat="1" ht="130.5">
      <c r="A1907" s="100">
        <v>2159</v>
      </c>
      <c r="B1907" s="101" t="s">
        <v>2248</v>
      </c>
      <c r="C1907" s="101" t="s">
        <v>2249</v>
      </c>
      <c r="D1907" s="99" t="s">
        <v>89</v>
      </c>
      <c r="E1907" s="99" t="str">
        <f>IF(D1907&gt;0,VLOOKUP(D1907,[4]lists!$C$6:$D$101,2,FALSE),"")</f>
        <v>Beans</v>
      </c>
      <c r="F1907" s="100" t="s">
        <v>3711</v>
      </c>
      <c r="G1907" s="101" t="s">
        <v>405</v>
      </c>
      <c r="H1907" s="100" t="s">
        <v>396</v>
      </c>
      <c r="I1907" s="100" t="s">
        <v>3497</v>
      </c>
      <c r="J1907" s="100" t="s">
        <v>3712</v>
      </c>
      <c r="K1907" s="101" t="s">
        <v>252</v>
      </c>
      <c r="L1907" s="99" t="s">
        <v>8</v>
      </c>
      <c r="M1907" s="101"/>
      <c r="N1907" s="100" t="str">
        <f>IF(M1907&gt;0,VLOOKUP(M1907,[4]lists!$G$6:$H$108,2,FALSE),"")</f>
        <v/>
      </c>
      <c r="O1907" s="100" t="s">
        <v>3713</v>
      </c>
      <c r="P1907" s="100" t="s">
        <v>515</v>
      </c>
      <c r="Q1907" s="100" t="s">
        <v>198</v>
      </c>
      <c r="R1907" s="107" t="s">
        <v>396</v>
      </c>
      <c r="S1907" s="100" t="s">
        <v>396</v>
      </c>
      <c r="T1907" s="101" t="s">
        <v>453</v>
      </c>
      <c r="U1907" s="100" t="s">
        <v>3714</v>
      </c>
      <c r="V1907" s="101" t="s">
        <v>14</v>
      </c>
      <c r="W1907" s="100" t="s">
        <v>388</v>
      </c>
      <c r="X1907" s="100" t="s">
        <v>3715</v>
      </c>
      <c r="Y1907" s="100" t="s">
        <v>3716</v>
      </c>
      <c r="Z1907" s="100">
        <v>1987</v>
      </c>
      <c r="AA1907" s="101" t="s">
        <v>3717</v>
      </c>
      <c r="AB1907" s="101" t="s">
        <v>3718</v>
      </c>
      <c r="AC1907" s="101" t="s">
        <v>3719</v>
      </c>
      <c r="AD1907" s="101" t="s">
        <v>182</v>
      </c>
    </row>
    <row r="1908" spans="1:30" s="36" customFormat="1" ht="135" customHeight="1">
      <c r="A1908" s="100">
        <v>2160</v>
      </c>
      <c r="B1908" s="101" t="s">
        <v>2248</v>
      </c>
      <c r="C1908" s="101" t="s">
        <v>2249</v>
      </c>
      <c r="D1908" s="99" t="s">
        <v>89</v>
      </c>
      <c r="E1908" s="99" t="str">
        <f>IF(D1908&gt;0,VLOOKUP(D1908,[4]lists!$C$6:$D$101,2,FALSE),"")</f>
        <v>Beans</v>
      </c>
      <c r="F1908" s="100" t="s">
        <v>396</v>
      </c>
      <c r="G1908" s="101" t="s">
        <v>396</v>
      </c>
      <c r="H1908" s="100" t="s">
        <v>396</v>
      </c>
      <c r="I1908" s="100" t="s">
        <v>367</v>
      </c>
      <c r="J1908" s="100" t="s">
        <v>522</v>
      </c>
      <c r="K1908" s="101" t="s">
        <v>252</v>
      </c>
      <c r="L1908" s="99"/>
      <c r="M1908" s="101" t="s">
        <v>179</v>
      </c>
      <c r="N1908" s="100" t="s">
        <v>3049</v>
      </c>
      <c r="O1908" s="100" t="s">
        <v>2252</v>
      </c>
      <c r="P1908" s="100" t="s">
        <v>515</v>
      </c>
      <c r="Q1908" s="100" t="s">
        <v>198</v>
      </c>
      <c r="R1908" s="107" t="s">
        <v>396</v>
      </c>
      <c r="S1908" s="100" t="s">
        <v>396</v>
      </c>
      <c r="T1908" s="101" t="s">
        <v>453</v>
      </c>
      <c r="U1908" s="100" t="s">
        <v>3720</v>
      </c>
      <c r="V1908" s="101" t="s">
        <v>14</v>
      </c>
      <c r="W1908" s="100" t="s">
        <v>388</v>
      </c>
      <c r="X1908" s="100" t="s">
        <v>3721</v>
      </c>
      <c r="Y1908" s="100" t="s">
        <v>3722</v>
      </c>
      <c r="Z1908" s="100">
        <v>1996</v>
      </c>
      <c r="AA1908" s="101" t="s">
        <v>3723</v>
      </c>
      <c r="AB1908" s="101" t="s">
        <v>3724</v>
      </c>
      <c r="AC1908" s="101" t="s">
        <v>3725</v>
      </c>
      <c r="AD1908" s="101" t="s">
        <v>182</v>
      </c>
    </row>
    <row r="1909" spans="1:30" s="36" customFormat="1" ht="101.5">
      <c r="A1909" s="100">
        <v>2161</v>
      </c>
      <c r="B1909" s="101" t="s">
        <v>2248</v>
      </c>
      <c r="C1909" s="101" t="s">
        <v>2249</v>
      </c>
      <c r="D1909" s="99" t="s">
        <v>89</v>
      </c>
      <c r="E1909" s="99" t="str">
        <f>IF(D1909&gt;0,VLOOKUP(D1909,[4]lists!$C$6:$D$101,2,FALSE),"")</f>
        <v>Beans</v>
      </c>
      <c r="F1909" s="100" t="s">
        <v>396</v>
      </c>
      <c r="G1909" s="101" t="s">
        <v>405</v>
      </c>
      <c r="H1909" s="100" t="s">
        <v>396</v>
      </c>
      <c r="I1909" s="100" t="s">
        <v>3726</v>
      </c>
      <c r="J1909" s="101" t="s">
        <v>3727</v>
      </c>
      <c r="K1909" s="101" t="s">
        <v>252</v>
      </c>
      <c r="L1909" s="99"/>
      <c r="M1909" s="101" t="s">
        <v>179</v>
      </c>
      <c r="N1909" s="100" t="s">
        <v>3049</v>
      </c>
      <c r="O1909" s="101" t="s">
        <v>3728</v>
      </c>
      <c r="P1909" s="100" t="s">
        <v>515</v>
      </c>
      <c r="Q1909" s="100" t="s">
        <v>198</v>
      </c>
      <c r="R1909" s="107" t="s">
        <v>378</v>
      </c>
      <c r="S1909" s="100" t="s">
        <v>396</v>
      </c>
      <c r="T1909" s="101" t="s">
        <v>1028</v>
      </c>
      <c r="U1909" s="100" t="s">
        <v>3641</v>
      </c>
      <c r="V1909" s="101" t="s">
        <v>14</v>
      </c>
      <c r="W1909" s="100" t="s">
        <v>388</v>
      </c>
      <c r="X1909" s="100" t="s">
        <v>3729</v>
      </c>
      <c r="Y1909" s="100" t="s">
        <v>3730</v>
      </c>
      <c r="Z1909" s="100">
        <v>2013</v>
      </c>
      <c r="AA1909" s="101" t="s">
        <v>3731</v>
      </c>
      <c r="AB1909" s="101" t="s">
        <v>3732</v>
      </c>
      <c r="AC1909" s="101" t="s">
        <v>3733</v>
      </c>
      <c r="AD1909" s="101" t="s">
        <v>182</v>
      </c>
    </row>
    <row r="1910" spans="1:30" s="36" customFormat="1" ht="72.5">
      <c r="A1910" s="100">
        <v>2162</v>
      </c>
      <c r="B1910" s="101" t="s">
        <v>2248</v>
      </c>
      <c r="C1910" s="101" t="s">
        <v>2249</v>
      </c>
      <c r="D1910" s="99" t="s">
        <v>89</v>
      </c>
      <c r="E1910" s="99" t="str">
        <f>IF(D1910&gt;0,VLOOKUP(D1910,[4]lists!$C$6:$D$101,2,FALSE),"")</f>
        <v>Beans</v>
      </c>
      <c r="F1910" s="101" t="s">
        <v>3734</v>
      </c>
      <c r="G1910" s="101" t="s">
        <v>405</v>
      </c>
      <c r="H1910" s="100" t="s">
        <v>3735</v>
      </c>
      <c r="I1910" s="100" t="s">
        <v>367</v>
      </c>
      <c r="J1910" s="100" t="s">
        <v>3736</v>
      </c>
      <c r="K1910" s="101" t="s">
        <v>121</v>
      </c>
      <c r="L1910" s="99"/>
      <c r="M1910" s="101" t="s">
        <v>179</v>
      </c>
      <c r="N1910" s="100" t="s">
        <v>3049</v>
      </c>
      <c r="O1910" s="100" t="s">
        <v>2252</v>
      </c>
      <c r="P1910" s="100" t="s">
        <v>515</v>
      </c>
      <c r="Q1910" s="100" t="s">
        <v>198</v>
      </c>
      <c r="R1910" s="107" t="s">
        <v>396</v>
      </c>
      <c r="S1910" s="100" t="s">
        <v>396</v>
      </c>
      <c r="T1910" s="101" t="s">
        <v>2229</v>
      </c>
      <c r="U1910" s="100" t="s">
        <v>1045</v>
      </c>
      <c r="V1910" s="101" t="s">
        <v>14</v>
      </c>
      <c r="W1910" s="100" t="s">
        <v>388</v>
      </c>
      <c r="X1910" s="100" t="s">
        <v>3737</v>
      </c>
      <c r="Y1910" s="100" t="s">
        <v>3738</v>
      </c>
      <c r="Z1910" s="100">
        <v>1978</v>
      </c>
      <c r="AA1910" s="101" t="s">
        <v>3739</v>
      </c>
      <c r="AB1910" s="101" t="s">
        <v>3740</v>
      </c>
      <c r="AC1910" s="101" t="s">
        <v>3741</v>
      </c>
      <c r="AD1910" s="101" t="s">
        <v>182</v>
      </c>
    </row>
    <row r="1911" spans="1:30" s="36" customFormat="1" ht="174">
      <c r="A1911" s="100">
        <v>2163</v>
      </c>
      <c r="B1911" s="101" t="s">
        <v>2248</v>
      </c>
      <c r="C1911" s="101" t="s">
        <v>2249</v>
      </c>
      <c r="D1911" s="99" t="s">
        <v>89</v>
      </c>
      <c r="E1911" s="99" t="str">
        <f>IF(D1911&gt;0,VLOOKUP(D1911,[4]lists!$C$6:$D$101,2,FALSE),"")</f>
        <v>Beans</v>
      </c>
      <c r="F1911" s="100" t="s">
        <v>3742</v>
      </c>
      <c r="G1911" s="101" t="s">
        <v>405</v>
      </c>
      <c r="H1911" s="100">
        <v>1999</v>
      </c>
      <c r="I1911" s="100" t="s">
        <v>367</v>
      </c>
      <c r="J1911" s="100" t="s">
        <v>3743</v>
      </c>
      <c r="K1911" s="101" t="s">
        <v>121</v>
      </c>
      <c r="L1911" s="99"/>
      <c r="M1911" s="101" t="s">
        <v>179</v>
      </c>
      <c r="N1911" s="100" t="s">
        <v>3049</v>
      </c>
      <c r="O1911" s="100" t="s">
        <v>3744</v>
      </c>
      <c r="P1911" s="100" t="s">
        <v>515</v>
      </c>
      <c r="Q1911" s="100" t="s">
        <v>198</v>
      </c>
      <c r="R1911" s="107" t="s">
        <v>378</v>
      </c>
      <c r="S1911" s="100" t="s">
        <v>396</v>
      </c>
      <c r="T1911" s="101" t="s">
        <v>1028</v>
      </c>
      <c r="U1911" s="100" t="s">
        <v>3641</v>
      </c>
      <c r="V1911" s="101" t="s">
        <v>14</v>
      </c>
      <c r="W1911" s="100" t="s">
        <v>388</v>
      </c>
      <c r="X1911" s="100" t="s">
        <v>3745</v>
      </c>
      <c r="Y1911" s="100" t="s">
        <v>3746</v>
      </c>
      <c r="Z1911" s="100">
        <v>2001</v>
      </c>
      <c r="AA1911" s="101" t="s">
        <v>3747</v>
      </c>
      <c r="AB1911" s="101" t="s">
        <v>3748</v>
      </c>
      <c r="AC1911" s="101" t="s">
        <v>3749</v>
      </c>
      <c r="AD1911" s="101" t="s">
        <v>182</v>
      </c>
    </row>
    <row r="1912" spans="1:30" s="36" customFormat="1" ht="87">
      <c r="A1912" s="100">
        <v>2164</v>
      </c>
      <c r="B1912" s="101" t="s">
        <v>2248</v>
      </c>
      <c r="C1912" s="101" t="s">
        <v>2249</v>
      </c>
      <c r="D1912" s="99" t="s">
        <v>89</v>
      </c>
      <c r="E1912" s="99" t="str">
        <f>IF(D1912&gt;0,VLOOKUP(D1912,[4]lists!$C$6:$D$101,2,FALSE),"")</f>
        <v>Beans</v>
      </c>
      <c r="F1912" s="101" t="s">
        <v>3750</v>
      </c>
      <c r="G1912" s="101" t="s">
        <v>405</v>
      </c>
      <c r="H1912" s="100" t="s">
        <v>3751</v>
      </c>
      <c r="I1912" s="100" t="s">
        <v>367</v>
      </c>
      <c r="J1912" s="100" t="s">
        <v>3752</v>
      </c>
      <c r="K1912" s="101" t="s">
        <v>122</v>
      </c>
      <c r="L1912" s="99"/>
      <c r="M1912" s="101" t="s">
        <v>179</v>
      </c>
      <c r="N1912" s="100" t="s">
        <v>3049</v>
      </c>
      <c r="O1912" s="100" t="s">
        <v>3753</v>
      </c>
      <c r="P1912" s="100" t="s">
        <v>515</v>
      </c>
      <c r="Q1912" s="100" t="s">
        <v>198</v>
      </c>
      <c r="R1912" s="107" t="s">
        <v>378</v>
      </c>
      <c r="S1912" s="100" t="s">
        <v>396</v>
      </c>
      <c r="T1912" s="101" t="s">
        <v>1028</v>
      </c>
      <c r="U1912" s="100" t="s">
        <v>3641</v>
      </c>
      <c r="V1912" s="101" t="s">
        <v>14</v>
      </c>
      <c r="W1912" s="100" t="s">
        <v>388</v>
      </c>
      <c r="X1912" s="100" t="s">
        <v>3754</v>
      </c>
      <c r="Y1912" s="100" t="s">
        <v>3755</v>
      </c>
      <c r="Z1912" s="100">
        <v>2000</v>
      </c>
      <c r="AA1912" s="101" t="s">
        <v>3756</v>
      </c>
      <c r="AB1912" s="101" t="s">
        <v>3757</v>
      </c>
      <c r="AC1912" s="100" t="s">
        <v>3758</v>
      </c>
      <c r="AD1912" s="101" t="s">
        <v>182</v>
      </c>
    </row>
    <row r="1913" spans="1:30" s="36" customFormat="1" ht="159.75" customHeight="1">
      <c r="A1913" s="100">
        <v>2165</v>
      </c>
      <c r="B1913" s="101" t="s">
        <v>2248</v>
      </c>
      <c r="C1913" s="101" t="s">
        <v>2249</v>
      </c>
      <c r="D1913" s="99" t="s">
        <v>89</v>
      </c>
      <c r="E1913" s="99" t="str">
        <f>IF(D1913&gt;0,VLOOKUP(D1913,[4]lists!$C$6:$D$101,2,FALSE),"")</f>
        <v>Beans</v>
      </c>
      <c r="F1913" s="100" t="s">
        <v>396</v>
      </c>
      <c r="G1913" s="101" t="s">
        <v>405</v>
      </c>
      <c r="H1913" s="48" t="s">
        <v>3759</v>
      </c>
      <c r="I1913" s="100" t="s">
        <v>424</v>
      </c>
      <c r="J1913" s="100" t="s">
        <v>950</v>
      </c>
      <c r="K1913" s="101" t="s">
        <v>252</v>
      </c>
      <c r="L1913" s="99"/>
      <c r="M1913" s="101" t="s">
        <v>276</v>
      </c>
      <c r="N1913" s="100" t="s">
        <v>3022</v>
      </c>
      <c r="O1913" s="75" t="s">
        <v>3760</v>
      </c>
      <c r="P1913" s="100" t="s">
        <v>515</v>
      </c>
      <c r="Q1913" s="100" t="s">
        <v>198</v>
      </c>
      <c r="R1913" s="107" t="s">
        <v>396</v>
      </c>
      <c r="S1913" s="100" t="s">
        <v>396</v>
      </c>
      <c r="T1913" s="101" t="s">
        <v>1028</v>
      </c>
      <c r="U1913" s="100" t="s">
        <v>3761</v>
      </c>
      <c r="V1913" s="101" t="s">
        <v>14</v>
      </c>
      <c r="W1913" s="100" t="s">
        <v>388</v>
      </c>
      <c r="X1913" s="100" t="s">
        <v>3762</v>
      </c>
      <c r="Y1913" s="100" t="s">
        <v>3763</v>
      </c>
      <c r="Z1913" s="100">
        <v>2017</v>
      </c>
      <c r="AA1913" s="101" t="s">
        <v>3764</v>
      </c>
      <c r="AB1913" s="101" t="s">
        <v>3765</v>
      </c>
      <c r="AC1913" s="101" t="s">
        <v>3766</v>
      </c>
      <c r="AD1913" s="101" t="s">
        <v>182</v>
      </c>
    </row>
    <row r="1914" spans="1:30" s="36" customFormat="1" ht="188.5">
      <c r="A1914" s="100">
        <v>2166</v>
      </c>
      <c r="B1914" s="101" t="s">
        <v>2248</v>
      </c>
      <c r="C1914" s="101" t="s">
        <v>2249</v>
      </c>
      <c r="D1914" s="99" t="s">
        <v>101</v>
      </c>
      <c r="E1914" s="99" t="str">
        <f>IF(D1914&gt;0,VLOOKUP(D1914,[4]lists!$C$6:$D$101,2,FALSE),"")</f>
        <v>Peas</v>
      </c>
      <c r="F1914" s="100" t="s">
        <v>396</v>
      </c>
      <c r="G1914" s="101" t="s">
        <v>405</v>
      </c>
      <c r="H1914" s="100" t="s">
        <v>396</v>
      </c>
      <c r="I1914" s="100" t="s">
        <v>367</v>
      </c>
      <c r="J1914" s="100" t="s">
        <v>510</v>
      </c>
      <c r="K1914" s="101" t="s">
        <v>252</v>
      </c>
      <c r="L1914" s="99"/>
      <c r="M1914" s="101" t="s">
        <v>199</v>
      </c>
      <c r="N1914" s="101" t="s">
        <v>3767</v>
      </c>
      <c r="O1914" s="100" t="s">
        <v>2252</v>
      </c>
      <c r="P1914" s="100" t="s">
        <v>515</v>
      </c>
      <c r="Q1914" s="100" t="s">
        <v>255</v>
      </c>
      <c r="R1914" s="107" t="s">
        <v>378</v>
      </c>
      <c r="S1914" s="100" t="s">
        <v>396</v>
      </c>
      <c r="T1914" s="101" t="s">
        <v>453</v>
      </c>
      <c r="U1914" s="100" t="s">
        <v>3768</v>
      </c>
      <c r="V1914" s="101" t="s">
        <v>14</v>
      </c>
      <c r="W1914" s="100" t="s">
        <v>388</v>
      </c>
      <c r="X1914" s="100" t="s">
        <v>3769</v>
      </c>
      <c r="Y1914" s="100" t="s">
        <v>3770</v>
      </c>
      <c r="Z1914" s="100">
        <v>1991</v>
      </c>
      <c r="AA1914" s="101" t="s">
        <v>3771</v>
      </c>
      <c r="AB1914" s="101" t="s">
        <v>3772</v>
      </c>
      <c r="AC1914" s="101" t="s">
        <v>3773</v>
      </c>
      <c r="AD1914" s="101" t="s">
        <v>182</v>
      </c>
    </row>
    <row r="1915" spans="1:30" s="36" customFormat="1" ht="261">
      <c r="A1915" s="100">
        <v>2166</v>
      </c>
      <c r="B1915" s="101" t="s">
        <v>2248</v>
      </c>
      <c r="C1915" s="101" t="s">
        <v>2249</v>
      </c>
      <c r="D1915" s="99" t="s">
        <v>101</v>
      </c>
      <c r="E1915" s="99" t="str">
        <f>IF(D1915&gt;0,VLOOKUP(D1915,[4]lists!$C$6:$D$101,2,FALSE),"")</f>
        <v>Peas</v>
      </c>
      <c r="F1915" s="100" t="s">
        <v>396</v>
      </c>
      <c r="G1915" s="101" t="s">
        <v>405</v>
      </c>
      <c r="H1915" s="100" t="s">
        <v>396</v>
      </c>
      <c r="I1915" s="100" t="s">
        <v>367</v>
      </c>
      <c r="J1915" s="100" t="s">
        <v>510</v>
      </c>
      <c r="K1915" s="101" t="s">
        <v>252</v>
      </c>
      <c r="L1915" s="99"/>
      <c r="M1915" s="101" t="s">
        <v>284</v>
      </c>
      <c r="N1915" s="101" t="s">
        <v>3774</v>
      </c>
      <c r="O1915" s="100" t="s">
        <v>2252</v>
      </c>
      <c r="P1915" s="100" t="s">
        <v>515</v>
      </c>
      <c r="Q1915" s="100" t="s">
        <v>255</v>
      </c>
      <c r="R1915" s="107" t="s">
        <v>378</v>
      </c>
      <c r="S1915" s="100" t="s">
        <v>396</v>
      </c>
      <c r="T1915" s="101" t="s">
        <v>453</v>
      </c>
      <c r="U1915" s="100" t="s">
        <v>3768</v>
      </c>
      <c r="V1915" s="101" t="s">
        <v>14</v>
      </c>
      <c r="W1915" s="100" t="s">
        <v>388</v>
      </c>
      <c r="X1915" s="100" t="s">
        <v>3775</v>
      </c>
      <c r="Y1915" s="100" t="s">
        <v>3770</v>
      </c>
      <c r="Z1915" s="100">
        <v>1991</v>
      </c>
      <c r="AA1915" s="101" t="s">
        <v>3771</v>
      </c>
      <c r="AB1915" s="101" t="s">
        <v>3776</v>
      </c>
      <c r="AC1915" s="101" t="s">
        <v>3777</v>
      </c>
      <c r="AD1915" s="101" t="s">
        <v>182</v>
      </c>
    </row>
    <row r="1916" spans="1:30" s="36" customFormat="1" ht="275.5">
      <c r="A1916" s="100">
        <v>2166</v>
      </c>
      <c r="B1916" s="101" t="s">
        <v>2248</v>
      </c>
      <c r="C1916" s="101" t="s">
        <v>2249</v>
      </c>
      <c r="D1916" s="99" t="s">
        <v>101</v>
      </c>
      <c r="E1916" s="99" t="str">
        <f>IF(D1916&gt;0,VLOOKUP(D1916,[4]lists!$C$6:$D$101,2,FALSE),"")</f>
        <v>Peas</v>
      </c>
      <c r="F1916" s="100" t="s">
        <v>396</v>
      </c>
      <c r="G1916" s="101" t="s">
        <v>405</v>
      </c>
      <c r="H1916" s="100" t="s">
        <v>396</v>
      </c>
      <c r="I1916" s="100" t="s">
        <v>367</v>
      </c>
      <c r="J1916" s="100" t="s">
        <v>510</v>
      </c>
      <c r="K1916" s="101" t="s">
        <v>252</v>
      </c>
      <c r="L1916" s="99"/>
      <c r="M1916" s="101" t="s">
        <v>260</v>
      </c>
      <c r="N1916" s="101" t="s">
        <v>3778</v>
      </c>
      <c r="O1916" s="100" t="s">
        <v>2252</v>
      </c>
      <c r="P1916" s="100" t="s">
        <v>515</v>
      </c>
      <c r="Q1916" s="100" t="s">
        <v>255</v>
      </c>
      <c r="R1916" s="107" t="s">
        <v>378</v>
      </c>
      <c r="S1916" s="100" t="s">
        <v>396</v>
      </c>
      <c r="T1916" s="101" t="s">
        <v>453</v>
      </c>
      <c r="U1916" s="100" t="s">
        <v>3768</v>
      </c>
      <c r="V1916" s="101" t="s">
        <v>14</v>
      </c>
      <c r="W1916" s="100" t="s">
        <v>388</v>
      </c>
      <c r="X1916" s="100" t="s">
        <v>3775</v>
      </c>
      <c r="Y1916" s="100" t="s">
        <v>3770</v>
      </c>
      <c r="Z1916" s="100">
        <v>1991</v>
      </c>
      <c r="AA1916" s="101" t="s">
        <v>3771</v>
      </c>
      <c r="AB1916" s="101" t="s">
        <v>3779</v>
      </c>
      <c r="AC1916" s="101" t="s">
        <v>3777</v>
      </c>
      <c r="AD1916" s="101" t="s">
        <v>182</v>
      </c>
    </row>
    <row r="1917" spans="1:30" s="36" customFormat="1" ht="174">
      <c r="A1917" s="100">
        <v>2166</v>
      </c>
      <c r="B1917" s="101" t="s">
        <v>2248</v>
      </c>
      <c r="C1917" s="101" t="s">
        <v>2249</v>
      </c>
      <c r="D1917" s="99" t="s">
        <v>101</v>
      </c>
      <c r="E1917" s="99" t="str">
        <f>IF(D1917&gt;0,VLOOKUP(D1917,[4]lists!$C$6:$D$101,2,FALSE),"")</f>
        <v>Peas</v>
      </c>
      <c r="F1917" s="100" t="s">
        <v>396</v>
      </c>
      <c r="G1917" s="101" t="s">
        <v>405</v>
      </c>
      <c r="H1917" s="100" t="s">
        <v>396</v>
      </c>
      <c r="I1917" s="100" t="s">
        <v>367</v>
      </c>
      <c r="J1917" s="100" t="s">
        <v>510</v>
      </c>
      <c r="K1917" s="101" t="s">
        <v>252</v>
      </c>
      <c r="L1917" s="99"/>
      <c r="M1917" s="101" t="s">
        <v>331</v>
      </c>
      <c r="N1917" s="101" t="s">
        <v>3780</v>
      </c>
      <c r="O1917" s="100" t="s">
        <v>2252</v>
      </c>
      <c r="P1917" s="100" t="s">
        <v>193</v>
      </c>
      <c r="Q1917" s="100" t="s">
        <v>255</v>
      </c>
      <c r="R1917" s="107" t="s">
        <v>378</v>
      </c>
      <c r="S1917" s="100" t="s">
        <v>396</v>
      </c>
      <c r="T1917" s="101" t="s">
        <v>453</v>
      </c>
      <c r="U1917" s="100" t="s">
        <v>3768</v>
      </c>
      <c r="V1917" s="101" t="s">
        <v>14</v>
      </c>
      <c r="W1917" s="100" t="s">
        <v>388</v>
      </c>
      <c r="X1917" s="100" t="s">
        <v>3781</v>
      </c>
      <c r="Y1917" s="100" t="s">
        <v>3770</v>
      </c>
      <c r="Z1917" s="100">
        <v>1991</v>
      </c>
      <c r="AA1917" s="101" t="s">
        <v>3771</v>
      </c>
      <c r="AB1917" s="101" t="s">
        <v>3782</v>
      </c>
      <c r="AC1917" s="101" t="s">
        <v>3783</v>
      </c>
      <c r="AD1917" s="101" t="s">
        <v>182</v>
      </c>
    </row>
    <row r="1918" spans="1:30" s="36" customFormat="1" ht="246.5">
      <c r="A1918" s="100">
        <v>2166</v>
      </c>
      <c r="B1918" s="101" t="s">
        <v>2248</v>
      </c>
      <c r="C1918" s="101" t="s">
        <v>2249</v>
      </c>
      <c r="D1918" s="99" t="s">
        <v>101</v>
      </c>
      <c r="E1918" s="99" t="str">
        <f>IF(D1918&gt;0,VLOOKUP(D1918,[4]lists!$C$6:$D$101,2,FALSE),"")</f>
        <v>Peas</v>
      </c>
      <c r="F1918" s="100" t="s">
        <v>396</v>
      </c>
      <c r="G1918" s="101" t="s">
        <v>405</v>
      </c>
      <c r="H1918" s="100" t="s">
        <v>396</v>
      </c>
      <c r="I1918" s="100" t="s">
        <v>367</v>
      </c>
      <c r="J1918" s="100" t="s">
        <v>510</v>
      </c>
      <c r="K1918" s="101" t="s">
        <v>252</v>
      </c>
      <c r="L1918" s="99"/>
      <c r="M1918" s="101" t="s">
        <v>354</v>
      </c>
      <c r="N1918" s="101" t="s">
        <v>3784</v>
      </c>
      <c r="O1918" s="100" t="s">
        <v>2252</v>
      </c>
      <c r="P1918" s="100" t="s">
        <v>193</v>
      </c>
      <c r="Q1918" s="100" t="s">
        <v>255</v>
      </c>
      <c r="R1918" s="107" t="s">
        <v>396</v>
      </c>
      <c r="S1918" s="100" t="s">
        <v>396</v>
      </c>
      <c r="T1918" s="101" t="s">
        <v>453</v>
      </c>
      <c r="U1918" s="100" t="s">
        <v>3768</v>
      </c>
      <c r="V1918" s="101" t="s">
        <v>14</v>
      </c>
      <c r="W1918" s="100" t="s">
        <v>388</v>
      </c>
      <c r="X1918" s="100" t="s">
        <v>3785</v>
      </c>
      <c r="Y1918" s="100" t="s">
        <v>3770</v>
      </c>
      <c r="Z1918" s="100">
        <v>1991</v>
      </c>
      <c r="AA1918" s="101" t="s">
        <v>3771</v>
      </c>
      <c r="AB1918" s="101" t="s">
        <v>3786</v>
      </c>
      <c r="AC1918" s="101" t="s">
        <v>3787</v>
      </c>
      <c r="AD1918" s="101" t="s">
        <v>182</v>
      </c>
    </row>
    <row r="1919" spans="1:30" s="36" customFormat="1" ht="320.25" customHeight="1">
      <c r="A1919" s="100">
        <v>2166</v>
      </c>
      <c r="B1919" s="101" t="s">
        <v>2248</v>
      </c>
      <c r="C1919" s="101" t="s">
        <v>2249</v>
      </c>
      <c r="D1919" s="99" t="s">
        <v>101</v>
      </c>
      <c r="E1919" s="99" t="str">
        <f>IF(D1919&gt;0,VLOOKUP(D1919,[4]lists!$C$6:$D$101,2,FALSE),"")</f>
        <v>Peas</v>
      </c>
      <c r="F1919" s="100" t="s">
        <v>396</v>
      </c>
      <c r="G1919" s="101" t="s">
        <v>405</v>
      </c>
      <c r="H1919" s="100" t="s">
        <v>396</v>
      </c>
      <c r="I1919" s="100" t="s">
        <v>367</v>
      </c>
      <c r="J1919" s="100" t="s">
        <v>510</v>
      </c>
      <c r="K1919" s="101" t="s">
        <v>252</v>
      </c>
      <c r="L1919" s="99"/>
      <c r="M1919" s="101" t="s">
        <v>346</v>
      </c>
      <c r="N1919" s="101" t="s">
        <v>2423</v>
      </c>
      <c r="O1919" s="100" t="s">
        <v>2252</v>
      </c>
      <c r="P1919" s="100" t="s">
        <v>515</v>
      </c>
      <c r="Q1919" s="100" t="s">
        <v>255</v>
      </c>
      <c r="R1919" s="107" t="s">
        <v>378</v>
      </c>
      <c r="S1919" s="100" t="s">
        <v>396</v>
      </c>
      <c r="T1919" s="101" t="s">
        <v>453</v>
      </c>
      <c r="U1919" s="100" t="s">
        <v>3768</v>
      </c>
      <c r="V1919" s="101" t="s">
        <v>14</v>
      </c>
      <c r="W1919" s="100" t="s">
        <v>388</v>
      </c>
      <c r="X1919" s="100" t="s">
        <v>3788</v>
      </c>
      <c r="Y1919" s="100" t="s">
        <v>3770</v>
      </c>
      <c r="Z1919" s="100">
        <v>1991</v>
      </c>
      <c r="AA1919" s="101" t="s">
        <v>3771</v>
      </c>
      <c r="AB1919" s="101" t="s">
        <v>3789</v>
      </c>
      <c r="AC1919" s="101" t="s">
        <v>3790</v>
      </c>
      <c r="AD1919" s="101" t="s">
        <v>182</v>
      </c>
    </row>
    <row r="1920" spans="1:30" s="36" customFormat="1" ht="153.75" customHeight="1">
      <c r="A1920" s="100">
        <v>2166</v>
      </c>
      <c r="B1920" s="101" t="s">
        <v>2248</v>
      </c>
      <c r="C1920" s="101" t="s">
        <v>2249</v>
      </c>
      <c r="D1920" s="99" t="s">
        <v>101</v>
      </c>
      <c r="E1920" s="99" t="str">
        <f>IF(D1920&gt;0,VLOOKUP(D1920,[4]lists!$C$6:$D$101,2,FALSE),"")</f>
        <v>Peas</v>
      </c>
      <c r="F1920" s="100" t="s">
        <v>396</v>
      </c>
      <c r="G1920" s="101" t="s">
        <v>405</v>
      </c>
      <c r="H1920" s="100" t="s">
        <v>396</v>
      </c>
      <c r="I1920" s="100" t="s">
        <v>367</v>
      </c>
      <c r="J1920" s="100" t="s">
        <v>510</v>
      </c>
      <c r="K1920" s="101" t="s">
        <v>252</v>
      </c>
      <c r="L1920" s="99"/>
      <c r="M1920" s="101" t="s">
        <v>257</v>
      </c>
      <c r="N1920" s="101" t="s">
        <v>3791</v>
      </c>
      <c r="O1920" s="100" t="s">
        <v>2252</v>
      </c>
      <c r="P1920" s="100" t="s">
        <v>515</v>
      </c>
      <c r="Q1920" s="100" t="s">
        <v>198</v>
      </c>
      <c r="R1920" s="107" t="s">
        <v>378</v>
      </c>
      <c r="S1920" s="100" t="s">
        <v>396</v>
      </c>
      <c r="T1920" s="101" t="s">
        <v>453</v>
      </c>
      <c r="U1920" s="100" t="s">
        <v>3768</v>
      </c>
      <c r="V1920" s="101" t="s">
        <v>14</v>
      </c>
      <c r="W1920" s="100" t="s">
        <v>388</v>
      </c>
      <c r="X1920" s="100" t="s">
        <v>3792</v>
      </c>
      <c r="Y1920" s="100" t="s">
        <v>3770</v>
      </c>
      <c r="Z1920" s="100">
        <v>1991</v>
      </c>
      <c r="AA1920" s="101" t="s">
        <v>3771</v>
      </c>
      <c r="AB1920" s="101" t="s">
        <v>3793</v>
      </c>
      <c r="AC1920" s="101" t="s">
        <v>3794</v>
      </c>
      <c r="AD1920" s="101" t="s">
        <v>182</v>
      </c>
    </row>
    <row r="1921" spans="1:30" s="36" customFormat="1" ht="153.75" customHeight="1">
      <c r="A1921" s="100">
        <v>2166</v>
      </c>
      <c r="B1921" s="101" t="s">
        <v>2248</v>
      </c>
      <c r="C1921" s="101" t="s">
        <v>2249</v>
      </c>
      <c r="D1921" s="99" t="s">
        <v>101</v>
      </c>
      <c r="E1921" s="99" t="str">
        <f>IF(D1921&gt;0,VLOOKUP(D1921,[4]lists!$C$6:$D$101,2,FALSE),"")</f>
        <v>Peas</v>
      </c>
      <c r="F1921" s="100" t="s">
        <v>396</v>
      </c>
      <c r="G1921" s="101" t="s">
        <v>405</v>
      </c>
      <c r="H1921" s="100" t="s">
        <v>396</v>
      </c>
      <c r="I1921" s="100" t="s">
        <v>367</v>
      </c>
      <c r="J1921" s="100" t="s">
        <v>510</v>
      </c>
      <c r="K1921" s="101" t="s">
        <v>252</v>
      </c>
      <c r="L1921" s="99"/>
      <c r="M1921" s="101" t="s">
        <v>346</v>
      </c>
      <c r="N1921" s="101" t="s">
        <v>3022</v>
      </c>
      <c r="O1921" s="100" t="s">
        <v>2252</v>
      </c>
      <c r="P1921" s="100" t="s">
        <v>515</v>
      </c>
      <c r="Q1921" s="100" t="s">
        <v>255</v>
      </c>
      <c r="R1921" s="107" t="s">
        <v>378</v>
      </c>
      <c r="S1921" s="100" t="s">
        <v>396</v>
      </c>
      <c r="T1921" s="101" t="s">
        <v>453</v>
      </c>
      <c r="U1921" s="100" t="s">
        <v>3768</v>
      </c>
      <c r="V1921" s="101" t="s">
        <v>14</v>
      </c>
      <c r="W1921" s="100" t="s">
        <v>388</v>
      </c>
      <c r="X1921" s="100" t="s">
        <v>3795</v>
      </c>
      <c r="Y1921" s="100" t="s">
        <v>3770</v>
      </c>
      <c r="Z1921" s="100">
        <v>1991</v>
      </c>
      <c r="AA1921" s="101" t="s">
        <v>3771</v>
      </c>
      <c r="AB1921" s="101" t="s">
        <v>3796</v>
      </c>
      <c r="AC1921" s="101" t="s">
        <v>3797</v>
      </c>
      <c r="AD1921" s="101" t="s">
        <v>182</v>
      </c>
    </row>
    <row r="1922" spans="1:30" s="36" customFormat="1" ht="136.5" customHeight="1">
      <c r="A1922" s="100">
        <v>2167</v>
      </c>
      <c r="B1922" s="101" t="s">
        <v>2248</v>
      </c>
      <c r="C1922" s="101" t="s">
        <v>2249</v>
      </c>
      <c r="D1922" s="99" t="s">
        <v>101</v>
      </c>
      <c r="E1922" s="99" t="str">
        <f>IF(D1922&gt;0,VLOOKUP(D1922,[4]lists!$C$6:$D$101,2,FALSE),"")</f>
        <v>Peas</v>
      </c>
      <c r="F1922" s="101" t="s">
        <v>3798</v>
      </c>
      <c r="G1922" s="101" t="s">
        <v>405</v>
      </c>
      <c r="H1922" s="100" t="s">
        <v>3799</v>
      </c>
      <c r="I1922" s="100" t="s">
        <v>1757</v>
      </c>
      <c r="J1922" s="100" t="s">
        <v>1639</v>
      </c>
      <c r="K1922" s="101" t="s">
        <v>252</v>
      </c>
      <c r="L1922" s="99"/>
      <c r="M1922" s="101" t="s">
        <v>260</v>
      </c>
      <c r="N1922" s="101" t="s">
        <v>3800</v>
      </c>
      <c r="O1922" s="101" t="s">
        <v>3801</v>
      </c>
      <c r="P1922" s="100" t="s">
        <v>515</v>
      </c>
      <c r="Q1922" s="100" t="s">
        <v>198</v>
      </c>
      <c r="R1922" s="107" t="s">
        <v>396</v>
      </c>
      <c r="S1922" s="100" t="s">
        <v>396</v>
      </c>
      <c r="T1922" s="101" t="s">
        <v>453</v>
      </c>
      <c r="U1922" s="100" t="s">
        <v>3802</v>
      </c>
      <c r="V1922" s="101" t="s">
        <v>14</v>
      </c>
      <c r="W1922" s="100" t="s">
        <v>388</v>
      </c>
      <c r="X1922" s="100" t="s">
        <v>3803</v>
      </c>
      <c r="Y1922" s="100" t="s">
        <v>3804</v>
      </c>
      <c r="Z1922" s="100">
        <v>2013</v>
      </c>
      <c r="AA1922" s="101" t="s">
        <v>3805</v>
      </c>
      <c r="AB1922" s="101" t="s">
        <v>3806</v>
      </c>
      <c r="AC1922" s="101" t="s">
        <v>3807</v>
      </c>
      <c r="AD1922" s="101" t="s">
        <v>182</v>
      </c>
    </row>
    <row r="1923" spans="1:30" s="36" customFormat="1" ht="101.5">
      <c r="A1923" s="100">
        <v>2168</v>
      </c>
      <c r="B1923" s="101" t="s">
        <v>2248</v>
      </c>
      <c r="C1923" s="101" t="s">
        <v>2249</v>
      </c>
      <c r="D1923" s="99" t="s">
        <v>101</v>
      </c>
      <c r="E1923" s="99" t="str">
        <f>IF(D1923&gt;0,VLOOKUP(D1923,[4]lists!$C$6:$D$101,2,FALSE),"")</f>
        <v>Peas</v>
      </c>
      <c r="F1923" s="100" t="s">
        <v>396</v>
      </c>
      <c r="G1923" s="101" t="s">
        <v>405</v>
      </c>
      <c r="H1923" s="100" t="s">
        <v>396</v>
      </c>
      <c r="I1923" s="100" t="s">
        <v>367</v>
      </c>
      <c r="J1923" s="100" t="s">
        <v>3808</v>
      </c>
      <c r="K1923" s="101" t="s">
        <v>252</v>
      </c>
      <c r="L1923" s="99"/>
      <c r="M1923" s="101" t="s">
        <v>260</v>
      </c>
      <c r="N1923" s="101" t="s">
        <v>3800</v>
      </c>
      <c r="O1923" s="101" t="s">
        <v>3809</v>
      </c>
      <c r="P1923" s="100" t="s">
        <v>515</v>
      </c>
      <c r="Q1923" s="100" t="s">
        <v>198</v>
      </c>
      <c r="R1923" s="107" t="s">
        <v>378</v>
      </c>
      <c r="S1923" s="100" t="s">
        <v>396</v>
      </c>
      <c r="T1923" s="101" t="s">
        <v>453</v>
      </c>
      <c r="U1923" s="100" t="s">
        <v>3474</v>
      </c>
      <c r="V1923" s="101" t="s">
        <v>14</v>
      </c>
      <c r="W1923" s="100" t="s">
        <v>388</v>
      </c>
      <c r="X1923" s="100" t="s">
        <v>3810</v>
      </c>
      <c r="Y1923" s="101" t="s">
        <v>3811</v>
      </c>
      <c r="Z1923" s="100">
        <v>2011</v>
      </c>
      <c r="AA1923" s="101" t="s">
        <v>3812</v>
      </c>
      <c r="AB1923" s="100" t="s">
        <v>3813</v>
      </c>
      <c r="AC1923" s="100" t="s">
        <v>3814</v>
      </c>
      <c r="AD1923" s="101" t="s">
        <v>182</v>
      </c>
    </row>
    <row r="1924" spans="1:30" s="36" customFormat="1" ht="116">
      <c r="A1924" s="100">
        <v>2169</v>
      </c>
      <c r="B1924" s="101" t="s">
        <v>2248</v>
      </c>
      <c r="C1924" s="101" t="s">
        <v>2249</v>
      </c>
      <c r="D1924" s="99" t="s">
        <v>101</v>
      </c>
      <c r="E1924" s="99" t="str">
        <f>IF(D1924&gt;0,VLOOKUP(D1924,[4]lists!$C$6:$D$101,2,FALSE),"")</f>
        <v>Peas</v>
      </c>
      <c r="F1924" s="101" t="s">
        <v>3815</v>
      </c>
      <c r="G1924" s="101" t="s">
        <v>405</v>
      </c>
      <c r="H1924" s="100" t="s">
        <v>3816</v>
      </c>
      <c r="I1924" s="100" t="s">
        <v>424</v>
      </c>
      <c r="J1924" s="100" t="s">
        <v>3817</v>
      </c>
      <c r="K1924" s="101" t="s">
        <v>252</v>
      </c>
      <c r="L1924" s="99"/>
      <c r="M1924" s="101" t="s">
        <v>260</v>
      </c>
      <c r="N1924" s="101" t="s">
        <v>3800</v>
      </c>
      <c r="O1924" s="100" t="s">
        <v>3818</v>
      </c>
      <c r="P1924" s="100" t="s">
        <v>515</v>
      </c>
      <c r="Q1924" s="100" t="s">
        <v>198</v>
      </c>
      <c r="R1924" s="107" t="s">
        <v>378</v>
      </c>
      <c r="S1924" s="100" t="s">
        <v>396</v>
      </c>
      <c r="T1924" s="101" t="s">
        <v>2587</v>
      </c>
      <c r="U1924" s="100" t="s">
        <v>3641</v>
      </c>
      <c r="V1924" s="101" t="s">
        <v>14</v>
      </c>
      <c r="W1924" s="100" t="s">
        <v>388</v>
      </c>
      <c r="X1924" s="100" t="s">
        <v>3819</v>
      </c>
      <c r="Y1924" s="101" t="s">
        <v>3820</v>
      </c>
      <c r="Z1924" s="100">
        <v>2002</v>
      </c>
      <c r="AA1924" s="101" t="s">
        <v>3821</v>
      </c>
      <c r="AB1924" s="101" t="s">
        <v>3822</v>
      </c>
      <c r="AC1924" s="101" t="s">
        <v>3823</v>
      </c>
      <c r="AD1924" s="101" t="s">
        <v>182</v>
      </c>
    </row>
    <row r="1925" spans="1:30" s="36" customFormat="1" ht="130.5">
      <c r="A1925" s="100">
        <v>2170</v>
      </c>
      <c r="B1925" s="101" t="s">
        <v>2248</v>
      </c>
      <c r="C1925" s="101" t="s">
        <v>2249</v>
      </c>
      <c r="D1925" s="99" t="s">
        <v>101</v>
      </c>
      <c r="E1925" s="99" t="str">
        <f>IF(D1925&gt;0,VLOOKUP(D1925,[4]lists!$C$6:$D$101,2,FALSE),"")</f>
        <v>Peas</v>
      </c>
      <c r="F1925" s="100" t="s">
        <v>3824</v>
      </c>
      <c r="G1925" s="101" t="s">
        <v>405</v>
      </c>
      <c r="H1925" s="100" t="s">
        <v>396</v>
      </c>
      <c r="I1925" s="100" t="s">
        <v>424</v>
      </c>
      <c r="J1925" s="100" t="s">
        <v>563</v>
      </c>
      <c r="K1925" s="101" t="s">
        <v>252</v>
      </c>
      <c r="L1925" s="99"/>
      <c r="M1925" s="101" t="s">
        <v>260</v>
      </c>
      <c r="N1925" s="101" t="s">
        <v>3800</v>
      </c>
      <c r="O1925" s="100" t="s">
        <v>2252</v>
      </c>
      <c r="P1925" s="100" t="s">
        <v>515</v>
      </c>
      <c r="Q1925" s="100" t="s">
        <v>198</v>
      </c>
      <c r="R1925" s="107" t="s">
        <v>378</v>
      </c>
      <c r="S1925" s="100" t="s">
        <v>396</v>
      </c>
      <c r="T1925" s="101" t="s">
        <v>453</v>
      </c>
      <c r="U1925" s="100" t="s">
        <v>2543</v>
      </c>
      <c r="V1925" s="101" t="s">
        <v>14</v>
      </c>
      <c r="W1925" s="100" t="s">
        <v>388</v>
      </c>
      <c r="X1925" s="100" t="s">
        <v>3825</v>
      </c>
      <c r="Y1925" s="100" t="s">
        <v>3826</v>
      </c>
      <c r="Z1925" s="100">
        <v>2017</v>
      </c>
      <c r="AA1925" s="101" t="s">
        <v>3827</v>
      </c>
      <c r="AB1925" s="101" t="s">
        <v>3828</v>
      </c>
      <c r="AC1925" s="101" t="s">
        <v>3829</v>
      </c>
      <c r="AD1925" s="101" t="s">
        <v>182</v>
      </c>
    </row>
    <row r="1926" spans="1:30" s="36" customFormat="1" ht="72.5">
      <c r="A1926" s="100">
        <v>2171</v>
      </c>
      <c r="B1926" s="101" t="s">
        <v>2248</v>
      </c>
      <c r="C1926" s="101" t="s">
        <v>2249</v>
      </c>
      <c r="D1926" s="99" t="s">
        <v>101</v>
      </c>
      <c r="E1926" s="99" t="str">
        <f>IF(D1926&gt;0,VLOOKUP(D1926,[4]lists!$C$6:$D$101,2,FALSE),"")</f>
        <v>Peas</v>
      </c>
      <c r="F1926" s="101" t="s">
        <v>3830</v>
      </c>
      <c r="G1926" s="101" t="s">
        <v>405</v>
      </c>
      <c r="H1926" s="100" t="s">
        <v>396</v>
      </c>
      <c r="I1926" s="100" t="s">
        <v>1757</v>
      </c>
      <c r="J1926" s="100" t="s">
        <v>578</v>
      </c>
      <c r="K1926" s="101" t="s">
        <v>252</v>
      </c>
      <c r="L1926" s="99"/>
      <c r="M1926" s="101" t="s">
        <v>346</v>
      </c>
      <c r="N1926" s="100" t="s">
        <v>2423</v>
      </c>
      <c r="O1926" s="100" t="s">
        <v>2252</v>
      </c>
      <c r="P1926" s="100" t="s">
        <v>515</v>
      </c>
      <c r="Q1926" s="100" t="s">
        <v>198</v>
      </c>
      <c r="R1926" s="107" t="s">
        <v>396</v>
      </c>
      <c r="S1926" s="100" t="s">
        <v>396</v>
      </c>
      <c r="T1926" s="101" t="s">
        <v>453</v>
      </c>
      <c r="U1926" s="100" t="s">
        <v>3831</v>
      </c>
      <c r="V1926" s="101" t="s">
        <v>14</v>
      </c>
      <c r="W1926" s="100" t="s">
        <v>388</v>
      </c>
      <c r="X1926" s="100" t="s">
        <v>3832</v>
      </c>
      <c r="Y1926" s="100" t="s">
        <v>3833</v>
      </c>
      <c r="Z1926" s="100">
        <v>1955</v>
      </c>
      <c r="AA1926" s="101" t="s">
        <v>3834</v>
      </c>
      <c r="AB1926" s="101" t="s">
        <v>3835</v>
      </c>
      <c r="AC1926" s="101" t="s">
        <v>3836</v>
      </c>
      <c r="AD1926" s="101" t="s">
        <v>182</v>
      </c>
    </row>
    <row r="1927" spans="1:30" s="36" customFormat="1" ht="72.5">
      <c r="A1927" s="100">
        <v>2172</v>
      </c>
      <c r="B1927" s="101" t="s">
        <v>2248</v>
      </c>
      <c r="C1927" s="101" t="s">
        <v>2249</v>
      </c>
      <c r="D1927" s="99" t="s">
        <v>101</v>
      </c>
      <c r="E1927" s="99" t="str">
        <f>IF(D1927&gt;0,VLOOKUP(D1927,[4]lists!$C$6:$D$101,2,FALSE),"")</f>
        <v>Peas</v>
      </c>
      <c r="F1927" s="101" t="s">
        <v>3837</v>
      </c>
      <c r="G1927" s="101" t="s">
        <v>405</v>
      </c>
      <c r="H1927" s="100" t="s">
        <v>396</v>
      </c>
      <c r="I1927" s="100" t="s">
        <v>1757</v>
      </c>
      <c r="J1927" s="100" t="s">
        <v>578</v>
      </c>
      <c r="K1927" s="101" t="s">
        <v>252</v>
      </c>
      <c r="L1927" s="99"/>
      <c r="M1927" s="101" t="s">
        <v>346</v>
      </c>
      <c r="N1927" s="100" t="s">
        <v>2423</v>
      </c>
      <c r="O1927" s="100" t="s">
        <v>2252</v>
      </c>
      <c r="P1927" s="100" t="s">
        <v>515</v>
      </c>
      <c r="Q1927" s="100" t="s">
        <v>198</v>
      </c>
      <c r="R1927" s="107" t="s">
        <v>378</v>
      </c>
      <c r="S1927" s="100" t="s">
        <v>396</v>
      </c>
      <c r="T1927" s="101" t="s">
        <v>2587</v>
      </c>
      <c r="U1927" s="100" t="s">
        <v>3831</v>
      </c>
      <c r="V1927" s="101" t="s">
        <v>14</v>
      </c>
      <c r="W1927" s="100" t="s">
        <v>388</v>
      </c>
      <c r="X1927" s="100" t="s">
        <v>3838</v>
      </c>
      <c r="Y1927" s="100" t="s">
        <v>3833</v>
      </c>
      <c r="Z1927" s="100">
        <v>1957</v>
      </c>
      <c r="AA1927" s="101" t="s">
        <v>3839</v>
      </c>
      <c r="AB1927" s="101" t="s">
        <v>3840</v>
      </c>
      <c r="AC1927" s="101" t="s">
        <v>3841</v>
      </c>
      <c r="AD1927" s="101" t="s">
        <v>182</v>
      </c>
    </row>
    <row r="1928" spans="1:30" s="36" customFormat="1" ht="72.5">
      <c r="A1928" s="100">
        <v>2173</v>
      </c>
      <c r="B1928" s="101" t="s">
        <v>2248</v>
      </c>
      <c r="C1928" s="101" t="s">
        <v>2249</v>
      </c>
      <c r="D1928" s="99" t="s">
        <v>101</v>
      </c>
      <c r="E1928" s="99" t="str">
        <f>IF(D1928&gt;0,VLOOKUP(D1928,[4]lists!$C$6:$D$101,2,FALSE),"")</f>
        <v>Peas</v>
      </c>
      <c r="F1928" s="100" t="s">
        <v>3842</v>
      </c>
      <c r="G1928" s="101" t="s">
        <v>405</v>
      </c>
      <c r="H1928" s="100" t="s">
        <v>396</v>
      </c>
      <c r="I1928" s="100" t="s">
        <v>1757</v>
      </c>
      <c r="J1928" s="100" t="s">
        <v>578</v>
      </c>
      <c r="K1928" s="101" t="s">
        <v>252</v>
      </c>
      <c r="L1928" s="99"/>
      <c r="M1928" s="101" t="s">
        <v>346</v>
      </c>
      <c r="N1928" s="100" t="s">
        <v>3843</v>
      </c>
      <c r="O1928" s="100" t="s">
        <v>2252</v>
      </c>
      <c r="P1928" s="100" t="s">
        <v>515</v>
      </c>
      <c r="Q1928" s="100" t="s">
        <v>198</v>
      </c>
      <c r="R1928" s="107" t="s">
        <v>378</v>
      </c>
      <c r="S1928" s="100" t="s">
        <v>396</v>
      </c>
      <c r="T1928" s="101" t="s">
        <v>415</v>
      </c>
      <c r="U1928" s="100" t="s">
        <v>3844</v>
      </c>
      <c r="V1928" s="101" t="s">
        <v>14</v>
      </c>
      <c r="W1928" s="100" t="s">
        <v>388</v>
      </c>
      <c r="X1928" s="100" t="s">
        <v>3845</v>
      </c>
      <c r="Y1928" s="100" t="s">
        <v>3846</v>
      </c>
      <c r="Z1928" s="100">
        <v>1965</v>
      </c>
      <c r="AA1928" s="101" t="s">
        <v>3847</v>
      </c>
      <c r="AB1928" s="101" t="s">
        <v>3848</v>
      </c>
      <c r="AC1928" s="101" t="s">
        <v>3849</v>
      </c>
      <c r="AD1928" s="101" t="s">
        <v>182</v>
      </c>
    </row>
    <row r="1929" spans="1:30" s="36" customFormat="1" ht="72.5">
      <c r="A1929" s="100">
        <v>2174</v>
      </c>
      <c r="B1929" s="101" t="s">
        <v>2248</v>
      </c>
      <c r="C1929" s="101" t="s">
        <v>2249</v>
      </c>
      <c r="D1929" s="99" t="s">
        <v>101</v>
      </c>
      <c r="E1929" s="99" t="str">
        <f>IF(D1929&gt;0,VLOOKUP(D1929,[4]lists!$C$6:$D$101,2,FALSE),"")</f>
        <v>Peas</v>
      </c>
      <c r="F1929" s="101" t="s">
        <v>3850</v>
      </c>
      <c r="G1929" s="101" t="s">
        <v>405</v>
      </c>
      <c r="H1929" s="100" t="s">
        <v>396</v>
      </c>
      <c r="I1929" s="100" t="s">
        <v>367</v>
      </c>
      <c r="J1929" s="100" t="s">
        <v>624</v>
      </c>
      <c r="K1929" s="101" t="s">
        <v>252</v>
      </c>
      <c r="L1929" s="99"/>
      <c r="M1929" s="101" t="s">
        <v>346</v>
      </c>
      <c r="N1929" s="100" t="s">
        <v>3851</v>
      </c>
      <c r="O1929" s="100" t="s">
        <v>2252</v>
      </c>
      <c r="P1929" s="100" t="s">
        <v>515</v>
      </c>
      <c r="Q1929" s="100" t="s">
        <v>198</v>
      </c>
      <c r="R1929" s="107" t="s">
        <v>378</v>
      </c>
      <c r="S1929" s="100" t="s">
        <v>396</v>
      </c>
      <c r="T1929" s="101" t="s">
        <v>507</v>
      </c>
      <c r="U1929" s="100" t="s">
        <v>3852</v>
      </c>
      <c r="V1929" s="101" t="s">
        <v>14</v>
      </c>
      <c r="W1929" s="100" t="s">
        <v>388</v>
      </c>
      <c r="X1929" s="100" t="s">
        <v>3853</v>
      </c>
      <c r="Y1929" s="100" t="s">
        <v>3854</v>
      </c>
      <c r="Z1929" s="100">
        <v>1999</v>
      </c>
      <c r="AA1929" s="101" t="s">
        <v>3855</v>
      </c>
      <c r="AB1929" s="101" t="s">
        <v>3856</v>
      </c>
      <c r="AC1929" s="101" t="s">
        <v>3857</v>
      </c>
      <c r="AD1929" s="101" t="s">
        <v>182</v>
      </c>
    </row>
    <row r="1930" spans="1:30" s="36" customFormat="1" ht="43.5">
      <c r="A1930" s="100">
        <v>2175</v>
      </c>
      <c r="B1930" s="101" t="s">
        <v>2248</v>
      </c>
      <c r="C1930" s="101" t="s">
        <v>2249</v>
      </c>
      <c r="D1930" s="99" t="s">
        <v>101</v>
      </c>
      <c r="E1930" s="99" t="str">
        <f>IF(D1930&gt;0,VLOOKUP(D1930,[4]lists!$C$6:$D$101,2,FALSE),"")</f>
        <v>Peas</v>
      </c>
      <c r="F1930" s="100" t="s">
        <v>396</v>
      </c>
      <c r="G1930" s="101" t="s">
        <v>405</v>
      </c>
      <c r="H1930" s="100" t="s">
        <v>396</v>
      </c>
      <c r="I1930" s="100" t="s">
        <v>367</v>
      </c>
      <c r="J1930" s="100" t="s">
        <v>624</v>
      </c>
      <c r="K1930" s="101" t="s">
        <v>252</v>
      </c>
      <c r="L1930" s="99"/>
      <c r="M1930" s="101" t="s">
        <v>346</v>
      </c>
      <c r="N1930" s="100" t="s">
        <v>2423</v>
      </c>
      <c r="O1930" s="100" t="s">
        <v>2252</v>
      </c>
      <c r="P1930" s="100" t="s">
        <v>515</v>
      </c>
      <c r="Q1930" s="100" t="s">
        <v>198</v>
      </c>
      <c r="R1930" s="107" t="s">
        <v>396</v>
      </c>
      <c r="S1930" s="100" t="s">
        <v>396</v>
      </c>
      <c r="T1930" s="101" t="s">
        <v>415</v>
      </c>
      <c r="U1930" s="100" t="s">
        <v>440</v>
      </c>
      <c r="V1930" s="101" t="s">
        <v>14</v>
      </c>
      <c r="W1930" s="100" t="s">
        <v>388</v>
      </c>
      <c r="X1930" s="100" t="s">
        <v>3858</v>
      </c>
      <c r="Y1930" s="100" t="s">
        <v>3859</v>
      </c>
      <c r="Z1930" s="100">
        <v>1995</v>
      </c>
      <c r="AA1930" s="101" t="s">
        <v>3860</v>
      </c>
      <c r="AB1930" s="101" t="s">
        <v>3861</v>
      </c>
      <c r="AC1930" s="101" t="s">
        <v>3862</v>
      </c>
      <c r="AD1930" s="101" t="s">
        <v>182</v>
      </c>
    </row>
    <row r="1931" spans="1:30" s="36" customFormat="1" ht="116">
      <c r="A1931" s="100">
        <v>2176</v>
      </c>
      <c r="B1931" s="101" t="s">
        <v>2248</v>
      </c>
      <c r="C1931" s="101" t="s">
        <v>2249</v>
      </c>
      <c r="D1931" s="99" t="s">
        <v>101</v>
      </c>
      <c r="E1931" s="99" t="str">
        <f>IF(D1931&gt;0,VLOOKUP(D1931,[4]lists!$C$6:$D$101,2,FALSE),"")</f>
        <v>Peas</v>
      </c>
      <c r="F1931" s="101" t="s">
        <v>3863</v>
      </c>
      <c r="G1931" s="101" t="s">
        <v>405</v>
      </c>
      <c r="H1931" s="100" t="s">
        <v>3864</v>
      </c>
      <c r="I1931" s="100" t="s">
        <v>367</v>
      </c>
      <c r="J1931" s="100" t="s">
        <v>3865</v>
      </c>
      <c r="K1931" s="101" t="s">
        <v>120</v>
      </c>
      <c r="L1931" s="99"/>
      <c r="M1931" s="101" t="s">
        <v>346</v>
      </c>
      <c r="N1931" s="100" t="s">
        <v>3866</v>
      </c>
      <c r="O1931" s="100" t="s">
        <v>2252</v>
      </c>
      <c r="P1931" s="100" t="s">
        <v>515</v>
      </c>
      <c r="Q1931" s="100" t="s">
        <v>198</v>
      </c>
      <c r="R1931" s="107" t="s">
        <v>396</v>
      </c>
      <c r="S1931" s="100" t="s">
        <v>396</v>
      </c>
      <c r="T1931" s="101" t="s">
        <v>507</v>
      </c>
      <c r="U1931" s="100" t="s">
        <v>2332</v>
      </c>
      <c r="V1931" s="101" t="s">
        <v>14</v>
      </c>
      <c r="W1931" s="100" t="s">
        <v>388</v>
      </c>
      <c r="X1931" s="101" t="s">
        <v>3867</v>
      </c>
      <c r="Y1931" s="100" t="s">
        <v>3868</v>
      </c>
      <c r="Z1931" s="100">
        <v>1983</v>
      </c>
      <c r="AA1931" s="101" t="s">
        <v>3869</v>
      </c>
      <c r="AB1931" s="101" t="s">
        <v>3870</v>
      </c>
      <c r="AC1931" s="101" t="s">
        <v>3871</v>
      </c>
      <c r="AD1931" s="101" t="s">
        <v>182</v>
      </c>
    </row>
    <row r="1932" spans="1:30" s="36" customFormat="1" ht="116">
      <c r="A1932" s="100">
        <v>2176</v>
      </c>
      <c r="B1932" s="101" t="s">
        <v>2248</v>
      </c>
      <c r="C1932" s="101" t="s">
        <v>2249</v>
      </c>
      <c r="D1932" s="99" t="s">
        <v>101</v>
      </c>
      <c r="E1932" s="99" t="str">
        <f>IF(D1932&gt;0,VLOOKUP(D1932,[4]lists!$C$6:$D$101,2,FALSE),"")</f>
        <v>Peas</v>
      </c>
      <c r="F1932" s="101" t="s">
        <v>3863</v>
      </c>
      <c r="G1932" s="101" t="s">
        <v>405</v>
      </c>
      <c r="H1932" s="100" t="s">
        <v>3872</v>
      </c>
      <c r="I1932" s="100" t="s">
        <v>367</v>
      </c>
      <c r="J1932" s="100" t="s">
        <v>3865</v>
      </c>
      <c r="K1932" s="101" t="s">
        <v>120</v>
      </c>
      <c r="L1932" s="99"/>
      <c r="M1932" s="101" t="s">
        <v>199</v>
      </c>
      <c r="N1932" s="100" t="str">
        <f>IF(M1932&gt;0,VLOOKUP(M1932,[4]lists!$G$6:$H$108,2,FALSE),"")</f>
        <v>Thanatephorus cucumeris</v>
      </c>
      <c r="O1932" s="100" t="s">
        <v>2252</v>
      </c>
      <c r="P1932" s="100" t="s">
        <v>515</v>
      </c>
      <c r="Q1932" s="100" t="s">
        <v>198</v>
      </c>
      <c r="R1932" s="107" t="s">
        <v>396</v>
      </c>
      <c r="S1932" s="100" t="s">
        <v>396</v>
      </c>
      <c r="T1932" s="101" t="s">
        <v>507</v>
      </c>
      <c r="U1932" s="100" t="s">
        <v>2332</v>
      </c>
      <c r="V1932" s="101" t="s">
        <v>14</v>
      </c>
      <c r="W1932" s="100" t="s">
        <v>388</v>
      </c>
      <c r="X1932" s="101" t="s">
        <v>3867</v>
      </c>
      <c r="Y1932" s="100" t="s">
        <v>3868</v>
      </c>
      <c r="Z1932" s="100">
        <v>1983</v>
      </c>
      <c r="AA1932" s="101" t="s">
        <v>3869</v>
      </c>
      <c r="AB1932" s="101" t="s">
        <v>3870</v>
      </c>
      <c r="AC1932" s="101" t="s">
        <v>3871</v>
      </c>
      <c r="AD1932" s="101" t="s">
        <v>182</v>
      </c>
    </row>
    <row r="1933" spans="1:30" s="36" customFormat="1" ht="116">
      <c r="A1933" s="100">
        <v>2176</v>
      </c>
      <c r="B1933" s="101" t="s">
        <v>2248</v>
      </c>
      <c r="C1933" s="101" t="s">
        <v>2249</v>
      </c>
      <c r="D1933" s="99" t="s">
        <v>101</v>
      </c>
      <c r="E1933" s="99" t="str">
        <f>IF(D1933&gt;0,VLOOKUP(D1933,[4]lists!$C$6:$D$101,2,FALSE),"")</f>
        <v>Peas</v>
      </c>
      <c r="F1933" s="101" t="s">
        <v>3863</v>
      </c>
      <c r="G1933" s="101" t="s">
        <v>405</v>
      </c>
      <c r="H1933" s="100" t="s">
        <v>3873</v>
      </c>
      <c r="I1933" s="100" t="s">
        <v>367</v>
      </c>
      <c r="J1933" s="100" t="s">
        <v>3865</v>
      </c>
      <c r="K1933" s="101" t="s">
        <v>120</v>
      </c>
      <c r="L1933" s="99"/>
      <c r="M1933" s="101" t="s">
        <v>308</v>
      </c>
      <c r="N1933" s="100" t="s">
        <v>3874</v>
      </c>
      <c r="O1933" s="100" t="s">
        <v>2252</v>
      </c>
      <c r="P1933" s="100" t="s">
        <v>515</v>
      </c>
      <c r="Q1933" s="100" t="s">
        <v>198</v>
      </c>
      <c r="R1933" s="107" t="s">
        <v>396</v>
      </c>
      <c r="S1933" s="100" t="s">
        <v>396</v>
      </c>
      <c r="T1933" s="101" t="s">
        <v>507</v>
      </c>
      <c r="U1933" s="100" t="s">
        <v>2332</v>
      </c>
      <c r="V1933" s="101" t="s">
        <v>14</v>
      </c>
      <c r="W1933" s="100" t="s">
        <v>388</v>
      </c>
      <c r="X1933" s="101" t="s">
        <v>3867</v>
      </c>
      <c r="Y1933" s="100" t="s">
        <v>3868</v>
      </c>
      <c r="Z1933" s="100">
        <v>1983</v>
      </c>
      <c r="AA1933" s="101" t="s">
        <v>3869</v>
      </c>
      <c r="AB1933" s="101" t="s">
        <v>3870</v>
      </c>
      <c r="AC1933" s="101" t="s">
        <v>3871</v>
      </c>
      <c r="AD1933" s="101" t="s">
        <v>182</v>
      </c>
    </row>
    <row r="1934" spans="1:30" s="36" customFormat="1" ht="116">
      <c r="A1934" s="100">
        <v>2176</v>
      </c>
      <c r="B1934" s="101" t="s">
        <v>2248</v>
      </c>
      <c r="C1934" s="101" t="s">
        <v>2249</v>
      </c>
      <c r="D1934" s="99" t="s">
        <v>101</v>
      </c>
      <c r="E1934" s="99" t="str">
        <f>IF(D1934&gt;0,VLOOKUP(D1934,[4]lists!$C$6:$D$101,2,FALSE),"")</f>
        <v>Peas</v>
      </c>
      <c r="F1934" s="101" t="s">
        <v>3863</v>
      </c>
      <c r="G1934" s="101" t="s">
        <v>405</v>
      </c>
      <c r="H1934" s="100" t="s">
        <v>3875</v>
      </c>
      <c r="I1934" s="100" t="s">
        <v>367</v>
      </c>
      <c r="J1934" s="100" t="s">
        <v>3865</v>
      </c>
      <c r="K1934" s="101" t="s">
        <v>121</v>
      </c>
      <c r="L1934" s="99"/>
      <c r="M1934" s="101" t="s">
        <v>257</v>
      </c>
      <c r="N1934" s="100" t="s">
        <v>3791</v>
      </c>
      <c r="O1934" s="100" t="s">
        <v>2252</v>
      </c>
      <c r="P1934" s="100" t="s">
        <v>515</v>
      </c>
      <c r="Q1934" s="100" t="s">
        <v>198</v>
      </c>
      <c r="R1934" s="107" t="s">
        <v>396</v>
      </c>
      <c r="S1934" s="100" t="s">
        <v>396</v>
      </c>
      <c r="T1934" s="101" t="s">
        <v>507</v>
      </c>
      <c r="U1934" s="100" t="s">
        <v>2332</v>
      </c>
      <c r="V1934" s="101" t="s">
        <v>14</v>
      </c>
      <c r="W1934" s="100" t="s">
        <v>388</v>
      </c>
      <c r="X1934" s="101" t="s">
        <v>3867</v>
      </c>
      <c r="Y1934" s="100" t="s">
        <v>3868</v>
      </c>
      <c r="Z1934" s="100">
        <v>1983</v>
      </c>
      <c r="AA1934" s="101" t="s">
        <v>3869</v>
      </c>
      <c r="AB1934" s="101" t="s">
        <v>3870</v>
      </c>
      <c r="AC1934" s="101" t="s">
        <v>3871</v>
      </c>
      <c r="AD1934" s="101" t="s">
        <v>182</v>
      </c>
    </row>
    <row r="1935" spans="1:30" s="36" customFormat="1" ht="43.5">
      <c r="A1935" s="100">
        <v>2177</v>
      </c>
      <c r="B1935" s="101" t="s">
        <v>2248</v>
      </c>
      <c r="C1935" s="101" t="s">
        <v>2249</v>
      </c>
      <c r="D1935" s="99" t="s">
        <v>101</v>
      </c>
      <c r="E1935" s="99" t="str">
        <f>IF(D1935&gt;0,VLOOKUP(D1935,[4]lists!$C$6:$D$101,2,FALSE),"")</f>
        <v>Peas</v>
      </c>
      <c r="F1935" s="101" t="s">
        <v>3876</v>
      </c>
      <c r="G1935" s="101" t="s">
        <v>405</v>
      </c>
      <c r="H1935" s="100" t="s">
        <v>396</v>
      </c>
      <c r="I1935" s="100" t="s">
        <v>367</v>
      </c>
      <c r="J1935" s="100" t="s">
        <v>3865</v>
      </c>
      <c r="K1935" s="101" t="s">
        <v>121</v>
      </c>
      <c r="L1935" s="99"/>
      <c r="M1935" s="101" t="s">
        <v>199</v>
      </c>
      <c r="N1935" s="100" t="str">
        <f>IF(M1935&gt;0,VLOOKUP(M1935,[4]lists!$G$6:$H$108,2,FALSE),"")</f>
        <v>Thanatephorus cucumeris</v>
      </c>
      <c r="O1935" s="100" t="s">
        <v>2252</v>
      </c>
      <c r="P1935" s="100" t="s">
        <v>515</v>
      </c>
      <c r="Q1935" s="100" t="s">
        <v>198</v>
      </c>
      <c r="R1935" s="107" t="s">
        <v>396</v>
      </c>
      <c r="S1935" s="100" t="s">
        <v>396</v>
      </c>
      <c r="T1935" s="101" t="s">
        <v>415</v>
      </c>
      <c r="U1935" s="100" t="s">
        <v>2332</v>
      </c>
      <c r="V1935" s="101" t="s">
        <v>14</v>
      </c>
      <c r="W1935" s="100" t="s">
        <v>388</v>
      </c>
      <c r="X1935" s="100" t="s">
        <v>3877</v>
      </c>
      <c r="Y1935" s="100" t="s">
        <v>3878</v>
      </c>
      <c r="Z1935" s="100">
        <v>1981</v>
      </c>
      <c r="AA1935" s="101" t="s">
        <v>3879</v>
      </c>
      <c r="AB1935" s="101" t="s">
        <v>3880</v>
      </c>
      <c r="AC1935" s="101" t="s">
        <v>3881</v>
      </c>
      <c r="AD1935" s="101" t="s">
        <v>182</v>
      </c>
    </row>
    <row r="1936" spans="1:30" s="36" customFormat="1" ht="130.5">
      <c r="A1936" s="100">
        <v>2178</v>
      </c>
      <c r="B1936" s="101" t="s">
        <v>2248</v>
      </c>
      <c r="C1936" s="101" t="s">
        <v>2249</v>
      </c>
      <c r="D1936" s="99" t="s">
        <v>101</v>
      </c>
      <c r="E1936" s="99" t="str">
        <f>IF(D1936&gt;0,VLOOKUP(D1936,[4]lists!$C$6:$D$101,2,FALSE),"")</f>
        <v>Peas</v>
      </c>
      <c r="F1936" s="100" t="s">
        <v>396</v>
      </c>
      <c r="G1936" s="101" t="s">
        <v>405</v>
      </c>
      <c r="H1936" s="100" t="s">
        <v>3882</v>
      </c>
      <c r="I1936" s="100" t="s">
        <v>367</v>
      </c>
      <c r="J1936" s="100" t="s">
        <v>3883</v>
      </c>
      <c r="K1936" s="101" t="s">
        <v>252</v>
      </c>
      <c r="L1936" s="99"/>
      <c r="M1936" s="101" t="s">
        <v>199</v>
      </c>
      <c r="N1936" s="100" t="str">
        <f>IF(M1936&gt;0,VLOOKUP(M1936,[4]lists!$G$6:$H$108,2,FALSE),"")</f>
        <v>Thanatephorus cucumeris</v>
      </c>
      <c r="O1936" s="101" t="s">
        <v>3884</v>
      </c>
      <c r="P1936" s="100" t="s">
        <v>515</v>
      </c>
      <c r="Q1936" s="100" t="s">
        <v>198</v>
      </c>
      <c r="R1936" s="107" t="s">
        <v>396</v>
      </c>
      <c r="S1936" s="100" t="s">
        <v>396</v>
      </c>
      <c r="T1936" s="101" t="s">
        <v>1028</v>
      </c>
      <c r="U1936" s="100" t="s">
        <v>2332</v>
      </c>
      <c r="V1936" s="101" t="s">
        <v>14</v>
      </c>
      <c r="W1936" s="100" t="s">
        <v>388</v>
      </c>
      <c r="X1936" s="100" t="s">
        <v>3885</v>
      </c>
      <c r="Y1936" s="100" t="s">
        <v>3886</v>
      </c>
      <c r="Z1936" s="100">
        <v>2015</v>
      </c>
      <c r="AA1936" s="101" t="s">
        <v>3887</v>
      </c>
      <c r="AB1936" s="101" t="s">
        <v>3888</v>
      </c>
      <c r="AC1936" s="101" t="s">
        <v>3889</v>
      </c>
      <c r="AD1936" s="101" t="s">
        <v>182</v>
      </c>
    </row>
    <row r="1937" spans="1:30" s="36" customFormat="1" ht="72.5">
      <c r="A1937" s="100">
        <v>2179</v>
      </c>
      <c r="B1937" s="101" t="s">
        <v>2248</v>
      </c>
      <c r="C1937" s="101" t="s">
        <v>2249</v>
      </c>
      <c r="D1937" s="99" t="s">
        <v>101</v>
      </c>
      <c r="E1937" s="99" t="str">
        <f>IF(D1937&gt;0,VLOOKUP(D1937,[4]lists!$C$6:$D$101,2,FALSE),"")</f>
        <v>Peas</v>
      </c>
      <c r="F1937" s="100" t="s">
        <v>396</v>
      </c>
      <c r="G1937" s="101" t="s">
        <v>405</v>
      </c>
      <c r="H1937" s="100" t="s">
        <v>3890</v>
      </c>
      <c r="I1937" s="100" t="s">
        <v>367</v>
      </c>
      <c r="J1937" s="100" t="s">
        <v>3891</v>
      </c>
      <c r="K1937" s="101" t="s">
        <v>252</v>
      </c>
      <c r="L1937" s="99"/>
      <c r="M1937" s="101" t="s">
        <v>199</v>
      </c>
      <c r="N1937" s="100" t="str">
        <f>IF(M1937&gt;0,VLOOKUP(M1937,[4]lists!$G$6:$H$108,2,FALSE),"")</f>
        <v>Thanatephorus cucumeris</v>
      </c>
      <c r="O1937" s="101" t="s">
        <v>3892</v>
      </c>
      <c r="P1937" s="100" t="s">
        <v>515</v>
      </c>
      <c r="Q1937" s="100" t="s">
        <v>198</v>
      </c>
      <c r="R1937" s="107" t="s">
        <v>396</v>
      </c>
      <c r="S1937" s="100" t="s">
        <v>396</v>
      </c>
      <c r="T1937" s="101" t="s">
        <v>2587</v>
      </c>
      <c r="U1937" s="100" t="s">
        <v>2332</v>
      </c>
      <c r="V1937" s="101" t="s">
        <v>14</v>
      </c>
      <c r="W1937" s="100" t="s">
        <v>388</v>
      </c>
      <c r="X1937" s="100" t="s">
        <v>3893</v>
      </c>
      <c r="Y1937" s="101" t="s">
        <v>3894</v>
      </c>
      <c r="Z1937" s="100">
        <v>2012</v>
      </c>
      <c r="AA1937" s="101" t="s">
        <v>3895</v>
      </c>
      <c r="AB1937" s="101" t="s">
        <v>3896</v>
      </c>
      <c r="AC1937" s="101" t="s">
        <v>3897</v>
      </c>
      <c r="AD1937" s="101" t="s">
        <v>182</v>
      </c>
    </row>
    <row r="1938" spans="1:30" s="36" customFormat="1" ht="43.5">
      <c r="A1938" s="100">
        <v>2180</v>
      </c>
      <c r="B1938" s="101" t="s">
        <v>2248</v>
      </c>
      <c r="C1938" s="101" t="s">
        <v>2249</v>
      </c>
      <c r="D1938" s="99" t="s">
        <v>101</v>
      </c>
      <c r="E1938" s="99" t="str">
        <f>IF(D1938&gt;0,VLOOKUP(D1938,[4]lists!$C$6:$D$101,2,FALSE),"")</f>
        <v>Peas</v>
      </c>
      <c r="F1938" s="126" t="s">
        <v>3898</v>
      </c>
      <c r="G1938" s="101" t="s">
        <v>405</v>
      </c>
      <c r="H1938" s="100" t="s">
        <v>3899</v>
      </c>
      <c r="I1938" s="100" t="s">
        <v>1757</v>
      </c>
      <c r="J1938" s="100" t="s">
        <v>810</v>
      </c>
      <c r="K1938" s="101" t="s">
        <v>131</v>
      </c>
      <c r="L1938" s="99"/>
      <c r="M1938" s="101" t="s">
        <v>199</v>
      </c>
      <c r="N1938" s="100" t="str">
        <f>IF(M1938&gt;0,VLOOKUP(M1938,[4]lists!$G$6:$H$108,2,FALSE),"")</f>
        <v>Thanatephorus cucumeris</v>
      </c>
      <c r="O1938" s="100" t="s">
        <v>2252</v>
      </c>
      <c r="P1938" s="100" t="s">
        <v>515</v>
      </c>
      <c r="Q1938" s="100" t="s">
        <v>198</v>
      </c>
      <c r="R1938" s="107" t="s">
        <v>378</v>
      </c>
      <c r="S1938" s="100" t="s">
        <v>396</v>
      </c>
      <c r="T1938" s="101" t="s">
        <v>508</v>
      </c>
      <c r="U1938" s="100" t="s">
        <v>2654</v>
      </c>
      <c r="V1938" s="101" t="s">
        <v>14</v>
      </c>
      <c r="W1938" s="100" t="s">
        <v>388</v>
      </c>
      <c r="X1938" s="101" t="s">
        <v>3900</v>
      </c>
      <c r="Y1938" s="101" t="s">
        <v>3901</v>
      </c>
      <c r="Z1938" s="100">
        <v>1989</v>
      </c>
      <c r="AA1938" s="101" t="s">
        <v>3902</v>
      </c>
      <c r="AB1938" s="101" t="s">
        <v>3903</v>
      </c>
      <c r="AC1938" s="101" t="s">
        <v>3904</v>
      </c>
      <c r="AD1938" s="101" t="s">
        <v>182</v>
      </c>
    </row>
    <row r="1939" spans="1:30" s="36" customFormat="1" ht="43.5">
      <c r="A1939" s="100">
        <v>2180</v>
      </c>
      <c r="B1939" s="101" t="s">
        <v>2248</v>
      </c>
      <c r="C1939" s="101" t="s">
        <v>2249</v>
      </c>
      <c r="D1939" s="99" t="s">
        <v>101</v>
      </c>
      <c r="E1939" s="99" t="str">
        <f>IF(D1939&gt;0,VLOOKUP(D1939,[4]lists!$C$6:$D$101,2,FALSE),"")</f>
        <v>Peas</v>
      </c>
      <c r="F1939" s="126" t="s">
        <v>3898</v>
      </c>
      <c r="G1939" s="101" t="s">
        <v>405</v>
      </c>
      <c r="H1939" s="100" t="s">
        <v>3899</v>
      </c>
      <c r="I1939" s="100" t="s">
        <v>1757</v>
      </c>
      <c r="J1939" s="100" t="s">
        <v>810</v>
      </c>
      <c r="K1939" s="101" t="s">
        <v>131</v>
      </c>
      <c r="L1939" s="99"/>
      <c r="M1939" s="101" t="s">
        <v>308</v>
      </c>
      <c r="N1939" s="100" t="s">
        <v>3791</v>
      </c>
      <c r="O1939" s="100" t="s">
        <v>2252</v>
      </c>
      <c r="P1939" s="100" t="s">
        <v>515</v>
      </c>
      <c r="Q1939" s="100" t="s">
        <v>198</v>
      </c>
      <c r="R1939" s="107" t="s">
        <v>378</v>
      </c>
      <c r="S1939" s="100" t="s">
        <v>396</v>
      </c>
      <c r="T1939" s="101" t="s">
        <v>508</v>
      </c>
      <c r="U1939" s="100" t="s">
        <v>2654</v>
      </c>
      <c r="V1939" s="101" t="s">
        <v>14</v>
      </c>
      <c r="W1939" s="100" t="s">
        <v>388</v>
      </c>
      <c r="X1939" s="101" t="s">
        <v>3900</v>
      </c>
      <c r="Y1939" s="101" t="s">
        <v>3901</v>
      </c>
      <c r="Z1939" s="100">
        <v>1989</v>
      </c>
      <c r="AA1939" s="101" t="s">
        <v>3902</v>
      </c>
      <c r="AB1939" s="101" t="s">
        <v>3903</v>
      </c>
      <c r="AC1939" s="101" t="s">
        <v>3904</v>
      </c>
      <c r="AD1939" s="101" t="s">
        <v>182</v>
      </c>
    </row>
    <row r="1940" spans="1:30" s="36" customFormat="1" ht="43.5">
      <c r="A1940" s="100">
        <v>2180</v>
      </c>
      <c r="B1940" s="101" t="s">
        <v>2248</v>
      </c>
      <c r="C1940" s="101" t="s">
        <v>2249</v>
      </c>
      <c r="D1940" s="99" t="s">
        <v>89</v>
      </c>
      <c r="E1940" s="99" t="str">
        <f>IF(D1940&gt;0,VLOOKUP(D1940,[4]lists!$C$6:$D$101,2,FALSE),"")</f>
        <v>Beans</v>
      </c>
      <c r="F1940" s="100" t="s">
        <v>3905</v>
      </c>
      <c r="G1940" s="101" t="s">
        <v>405</v>
      </c>
      <c r="H1940" s="100" t="s">
        <v>3899</v>
      </c>
      <c r="I1940" s="100" t="s">
        <v>1757</v>
      </c>
      <c r="J1940" s="100" t="s">
        <v>810</v>
      </c>
      <c r="K1940" s="101" t="s">
        <v>131</v>
      </c>
      <c r="L1940" s="99"/>
      <c r="M1940" s="101" t="s">
        <v>308</v>
      </c>
      <c r="N1940" s="100" t="s">
        <v>3791</v>
      </c>
      <c r="O1940" s="100" t="s">
        <v>2252</v>
      </c>
      <c r="P1940" s="100" t="s">
        <v>515</v>
      </c>
      <c r="Q1940" s="100" t="s">
        <v>198</v>
      </c>
      <c r="R1940" s="107" t="s">
        <v>378</v>
      </c>
      <c r="S1940" s="100" t="s">
        <v>396</v>
      </c>
      <c r="T1940" s="101" t="s">
        <v>508</v>
      </c>
      <c r="U1940" s="100" t="s">
        <v>2654</v>
      </c>
      <c r="V1940" s="101" t="s">
        <v>14</v>
      </c>
      <c r="W1940" s="100" t="s">
        <v>388</v>
      </c>
      <c r="X1940" s="101" t="s">
        <v>3900</v>
      </c>
      <c r="Y1940" s="101" t="s">
        <v>3901</v>
      </c>
      <c r="Z1940" s="100">
        <v>1989</v>
      </c>
      <c r="AA1940" s="101" t="s">
        <v>3902</v>
      </c>
      <c r="AB1940" s="101" t="s">
        <v>3903</v>
      </c>
      <c r="AC1940" s="101" t="s">
        <v>3904</v>
      </c>
      <c r="AD1940" s="101" t="s">
        <v>182</v>
      </c>
    </row>
    <row r="1941" spans="1:30" s="36" customFormat="1" ht="101.5">
      <c r="A1941" s="100">
        <v>2181</v>
      </c>
      <c r="B1941" s="101" t="s">
        <v>2248</v>
      </c>
      <c r="C1941" s="101" t="s">
        <v>2249</v>
      </c>
      <c r="D1941" s="99" t="s">
        <v>101</v>
      </c>
      <c r="E1941" s="99" t="str">
        <f>IF(D1941&gt;0,VLOOKUP(D1941,[4]lists!$C$6:$D$101,2,FALSE),"")</f>
        <v>Peas</v>
      </c>
      <c r="F1941" s="100" t="s">
        <v>3906</v>
      </c>
      <c r="G1941" s="101" t="s">
        <v>405</v>
      </c>
      <c r="H1941" s="100" t="s">
        <v>396</v>
      </c>
      <c r="I1941" s="100" t="s">
        <v>367</v>
      </c>
      <c r="J1941" s="100" t="s">
        <v>3907</v>
      </c>
      <c r="K1941" s="101" t="s">
        <v>121</v>
      </c>
      <c r="L1941" s="99"/>
      <c r="M1941" s="101" t="s">
        <v>354</v>
      </c>
      <c r="N1941" s="100" t="s">
        <v>3791</v>
      </c>
      <c r="O1941" s="100" t="s">
        <v>2252</v>
      </c>
      <c r="P1941" s="100" t="s">
        <v>515</v>
      </c>
      <c r="Q1941" s="100" t="s">
        <v>198</v>
      </c>
      <c r="R1941" s="107" t="s">
        <v>378</v>
      </c>
      <c r="S1941" s="100" t="s">
        <v>396</v>
      </c>
      <c r="T1941" s="101" t="s">
        <v>415</v>
      </c>
      <c r="U1941" s="100" t="s">
        <v>1045</v>
      </c>
      <c r="V1941" s="101" t="s">
        <v>14</v>
      </c>
      <c r="W1941" s="100" t="s">
        <v>388</v>
      </c>
      <c r="X1941" s="100" t="s">
        <v>3908</v>
      </c>
      <c r="Y1941" s="100" t="s">
        <v>3909</v>
      </c>
      <c r="Z1941" s="100">
        <v>1983</v>
      </c>
      <c r="AA1941" s="101" t="s">
        <v>3910</v>
      </c>
      <c r="AB1941" s="101" t="s">
        <v>3911</v>
      </c>
      <c r="AC1941" s="101" t="s">
        <v>3912</v>
      </c>
      <c r="AD1941" s="101" t="s">
        <v>182</v>
      </c>
    </row>
    <row r="1942" spans="1:30" s="36" customFormat="1" ht="101.5">
      <c r="A1942" s="100">
        <v>2181</v>
      </c>
      <c r="B1942" s="101" t="s">
        <v>2248</v>
      </c>
      <c r="C1942" s="101" t="s">
        <v>2249</v>
      </c>
      <c r="D1942" s="99" t="s">
        <v>93</v>
      </c>
      <c r="E1942" s="36" t="s">
        <v>26</v>
      </c>
      <c r="F1942" s="100" t="s">
        <v>3913</v>
      </c>
      <c r="G1942" s="101" t="s">
        <v>405</v>
      </c>
      <c r="H1942" s="100" t="s">
        <v>396</v>
      </c>
      <c r="I1942" s="100" t="s">
        <v>367</v>
      </c>
      <c r="J1942" s="100" t="s">
        <v>3907</v>
      </c>
      <c r="K1942" s="101" t="s">
        <v>121</v>
      </c>
      <c r="L1942" s="99"/>
      <c r="M1942" s="101" t="s">
        <v>354</v>
      </c>
      <c r="N1942" s="100" t="s">
        <v>3791</v>
      </c>
      <c r="O1942" s="100" t="s">
        <v>2252</v>
      </c>
      <c r="P1942" s="100" t="s">
        <v>515</v>
      </c>
      <c r="Q1942" s="100" t="s">
        <v>198</v>
      </c>
      <c r="R1942" s="107" t="s">
        <v>378</v>
      </c>
      <c r="S1942" s="100" t="s">
        <v>396</v>
      </c>
      <c r="T1942" s="101" t="s">
        <v>415</v>
      </c>
      <c r="U1942" s="100" t="s">
        <v>1045</v>
      </c>
      <c r="V1942" s="101" t="s">
        <v>14</v>
      </c>
      <c r="W1942" s="100" t="s">
        <v>388</v>
      </c>
      <c r="X1942" s="100" t="s">
        <v>3908</v>
      </c>
      <c r="Y1942" s="100" t="s">
        <v>3909</v>
      </c>
      <c r="Z1942" s="100">
        <v>1983</v>
      </c>
      <c r="AA1942" s="101" t="s">
        <v>3910</v>
      </c>
      <c r="AB1942" s="101" t="s">
        <v>3911</v>
      </c>
      <c r="AC1942" s="101" t="s">
        <v>3912</v>
      </c>
      <c r="AD1942" s="101" t="s">
        <v>182</v>
      </c>
    </row>
    <row r="1943" spans="1:30" s="36" customFormat="1" ht="116">
      <c r="A1943" s="100">
        <v>2182</v>
      </c>
      <c r="B1943" s="101" t="s">
        <v>2248</v>
      </c>
      <c r="C1943" s="101" t="s">
        <v>2249</v>
      </c>
      <c r="D1943" s="99" t="s">
        <v>101</v>
      </c>
      <c r="E1943" s="99" t="str">
        <f>IF(D1943&gt;0,VLOOKUP(D1943,[4]lists!$C$6:$D$101,2,FALSE),"")</f>
        <v>Peas</v>
      </c>
      <c r="F1943" s="100" t="s">
        <v>3808</v>
      </c>
      <c r="G1943" s="101" t="s">
        <v>405</v>
      </c>
      <c r="H1943" s="100" t="s">
        <v>396</v>
      </c>
      <c r="I1943" s="100" t="s">
        <v>1757</v>
      </c>
      <c r="J1943" s="100" t="s">
        <v>578</v>
      </c>
      <c r="K1943" s="101" t="s">
        <v>121</v>
      </c>
      <c r="L1943" s="99"/>
      <c r="M1943" s="101" t="s">
        <v>308</v>
      </c>
      <c r="N1943" s="100" t="s">
        <v>3914</v>
      </c>
      <c r="O1943" s="100" t="s">
        <v>2252</v>
      </c>
      <c r="P1943" s="100" t="s">
        <v>515</v>
      </c>
      <c r="Q1943" s="100" t="s">
        <v>198</v>
      </c>
      <c r="R1943" s="107" t="s">
        <v>378</v>
      </c>
      <c r="S1943" s="100" t="s">
        <v>396</v>
      </c>
      <c r="T1943" s="101" t="s">
        <v>2454</v>
      </c>
      <c r="U1943" s="100" t="s">
        <v>3915</v>
      </c>
      <c r="V1943" s="101" t="s">
        <v>14</v>
      </c>
      <c r="W1943" s="100" t="s">
        <v>388</v>
      </c>
      <c r="X1943" s="100" t="s">
        <v>3916</v>
      </c>
      <c r="Y1943" s="100" t="s">
        <v>3917</v>
      </c>
      <c r="Z1943" s="100">
        <v>2001</v>
      </c>
      <c r="AA1943" s="101" t="s">
        <v>3918</v>
      </c>
      <c r="AB1943" s="101" t="s">
        <v>3919</v>
      </c>
      <c r="AC1943" s="101" t="s">
        <v>3920</v>
      </c>
      <c r="AD1943" s="101" t="s">
        <v>182</v>
      </c>
    </row>
    <row r="1944" spans="1:30" s="36" customFormat="1" ht="87">
      <c r="A1944" s="100">
        <v>2183</v>
      </c>
      <c r="B1944" s="101" t="s">
        <v>2248</v>
      </c>
      <c r="C1944" s="101" t="s">
        <v>2249</v>
      </c>
      <c r="D1944" s="99" t="s">
        <v>101</v>
      </c>
      <c r="E1944" s="99" t="str">
        <f>IF(D1944&gt;0,VLOOKUP(D1944,[4]lists!$C$6:$D$101,2,FALSE),"")</f>
        <v>Peas</v>
      </c>
      <c r="F1944" s="100" t="s">
        <v>396</v>
      </c>
      <c r="G1944" s="101" t="s">
        <v>405</v>
      </c>
      <c r="H1944" s="100" t="s">
        <v>3921</v>
      </c>
      <c r="I1944" s="100" t="s">
        <v>424</v>
      </c>
      <c r="J1944" s="100" t="s">
        <v>563</v>
      </c>
      <c r="K1944" s="101" t="s">
        <v>252</v>
      </c>
      <c r="L1944" s="99"/>
      <c r="M1944" s="101" t="s">
        <v>308</v>
      </c>
      <c r="N1944" s="100" t="s">
        <v>3914</v>
      </c>
      <c r="O1944" s="100" t="s">
        <v>2252</v>
      </c>
      <c r="P1944" s="100" t="s">
        <v>515</v>
      </c>
      <c r="Q1944" s="100" t="s">
        <v>198</v>
      </c>
      <c r="R1944" s="107" t="s">
        <v>378</v>
      </c>
      <c r="S1944" s="100" t="s">
        <v>396</v>
      </c>
      <c r="T1944" s="101" t="s">
        <v>415</v>
      </c>
      <c r="U1944" s="100" t="s">
        <v>3445</v>
      </c>
      <c r="V1944" s="101" t="s">
        <v>14</v>
      </c>
      <c r="W1944" s="100" t="s">
        <v>388</v>
      </c>
      <c r="X1944" s="100" t="s">
        <v>3922</v>
      </c>
      <c r="Y1944" s="100" t="s">
        <v>3923</v>
      </c>
      <c r="Z1944" s="100">
        <v>2004</v>
      </c>
      <c r="AA1944" s="101" t="s">
        <v>3924</v>
      </c>
      <c r="AB1944" s="101" t="s">
        <v>3925</v>
      </c>
      <c r="AC1944" s="101" t="s">
        <v>3926</v>
      </c>
      <c r="AD1944" s="101" t="s">
        <v>182</v>
      </c>
    </row>
    <row r="1945" spans="1:30" s="36" customFormat="1" ht="43.5">
      <c r="A1945" s="100">
        <v>2184</v>
      </c>
      <c r="B1945" s="101" t="s">
        <v>2248</v>
      </c>
      <c r="C1945" s="101" t="s">
        <v>2249</v>
      </c>
      <c r="D1945" s="99" t="s">
        <v>101</v>
      </c>
      <c r="E1945" s="99" t="str">
        <f>IF(D1945&gt;0,VLOOKUP(D1945,[4]lists!$C$6:$D$101,2,FALSE),"")</f>
        <v>Peas</v>
      </c>
      <c r="F1945" s="100" t="s">
        <v>3906</v>
      </c>
      <c r="G1945" s="101" t="s">
        <v>405</v>
      </c>
      <c r="H1945" s="100" t="s">
        <v>396</v>
      </c>
      <c r="I1945" s="100" t="s">
        <v>367</v>
      </c>
      <c r="J1945" s="100" t="s">
        <v>3907</v>
      </c>
      <c r="K1945" s="101" t="s">
        <v>252</v>
      </c>
      <c r="L1945" s="99"/>
      <c r="M1945" s="101" t="s">
        <v>308</v>
      </c>
      <c r="N1945" s="100" t="s">
        <v>3914</v>
      </c>
      <c r="O1945" s="100" t="s">
        <v>2252</v>
      </c>
      <c r="P1945" s="100" t="s">
        <v>515</v>
      </c>
      <c r="Q1945" s="100" t="s">
        <v>198</v>
      </c>
      <c r="R1945" s="107" t="s">
        <v>378</v>
      </c>
      <c r="S1945" s="100" t="s">
        <v>396</v>
      </c>
      <c r="T1945" s="101" t="s">
        <v>507</v>
      </c>
      <c r="U1945" s="100" t="s">
        <v>3927</v>
      </c>
      <c r="V1945" s="101" t="s">
        <v>14</v>
      </c>
      <c r="W1945" s="100" t="s">
        <v>388</v>
      </c>
      <c r="X1945" s="100" t="s">
        <v>3928</v>
      </c>
      <c r="Y1945" s="100" t="s">
        <v>3929</v>
      </c>
      <c r="Z1945" s="100">
        <v>1988</v>
      </c>
      <c r="AA1945" s="101" t="s">
        <v>3930</v>
      </c>
      <c r="AB1945" s="101" t="s">
        <v>3931</v>
      </c>
      <c r="AC1945" s="101" t="s">
        <v>3932</v>
      </c>
      <c r="AD1945" s="101" t="s">
        <v>182</v>
      </c>
    </row>
    <row r="1946" spans="1:30" s="36" customFormat="1" ht="72.5">
      <c r="A1946" s="100">
        <v>2185</v>
      </c>
      <c r="B1946" s="101" t="s">
        <v>2248</v>
      </c>
      <c r="C1946" s="101" t="s">
        <v>2249</v>
      </c>
      <c r="D1946" s="99" t="s">
        <v>101</v>
      </c>
      <c r="E1946" s="99" t="str">
        <f>IF(D1946&gt;0,VLOOKUP(D1946,[4]lists!$C$6:$D$101,2,FALSE),"")</f>
        <v>Peas</v>
      </c>
      <c r="F1946" s="101" t="s">
        <v>3933</v>
      </c>
      <c r="G1946" s="101" t="s">
        <v>405</v>
      </c>
      <c r="H1946" s="100" t="s">
        <v>396</v>
      </c>
      <c r="I1946" s="100" t="s">
        <v>1757</v>
      </c>
      <c r="J1946" s="100" t="s">
        <v>578</v>
      </c>
      <c r="K1946" s="101" t="s">
        <v>252</v>
      </c>
      <c r="L1946" s="99"/>
      <c r="M1946" s="101" t="s">
        <v>331</v>
      </c>
      <c r="N1946" s="101" t="s">
        <v>3934</v>
      </c>
      <c r="O1946" s="101" t="s">
        <v>3935</v>
      </c>
      <c r="P1946" s="100" t="s">
        <v>515</v>
      </c>
      <c r="Q1946" s="100" t="s">
        <v>198</v>
      </c>
      <c r="R1946" s="107" t="s">
        <v>396</v>
      </c>
      <c r="S1946" s="100" t="s">
        <v>396</v>
      </c>
      <c r="T1946" s="101" t="s">
        <v>2454</v>
      </c>
      <c r="U1946" s="100" t="s">
        <v>440</v>
      </c>
      <c r="V1946" s="101" t="s">
        <v>14</v>
      </c>
      <c r="W1946" s="100" t="s">
        <v>388</v>
      </c>
      <c r="X1946" s="100" t="s">
        <v>3936</v>
      </c>
      <c r="Y1946" s="100" t="s">
        <v>3937</v>
      </c>
      <c r="Z1946" s="100">
        <v>1993</v>
      </c>
      <c r="AA1946" s="101" t="s">
        <v>3938</v>
      </c>
      <c r="AB1946" s="101" t="s">
        <v>3939</v>
      </c>
      <c r="AC1946" s="101" t="s">
        <v>3940</v>
      </c>
      <c r="AD1946" s="101" t="s">
        <v>182</v>
      </c>
    </row>
    <row r="1947" spans="1:30" s="36" customFormat="1" ht="130.5">
      <c r="A1947" s="100">
        <v>2186</v>
      </c>
      <c r="B1947" s="101" t="s">
        <v>2248</v>
      </c>
      <c r="C1947" s="101" t="s">
        <v>2249</v>
      </c>
      <c r="D1947" s="99" t="s">
        <v>101</v>
      </c>
      <c r="E1947" s="99" t="str">
        <f>IF(D1947&gt;0,VLOOKUP(D1947,[4]lists!$C$6:$D$101,2,FALSE),"")</f>
        <v>Peas</v>
      </c>
      <c r="F1947" s="101" t="s">
        <v>3941</v>
      </c>
      <c r="G1947" s="101" t="s">
        <v>405</v>
      </c>
      <c r="H1947" s="100" t="s">
        <v>3942</v>
      </c>
      <c r="I1947" s="100" t="s">
        <v>1757</v>
      </c>
      <c r="J1947" s="100" t="s">
        <v>1614</v>
      </c>
      <c r="K1947" s="101" t="s">
        <v>252</v>
      </c>
      <c r="L1947" s="99"/>
      <c r="M1947" s="101" t="s">
        <v>284</v>
      </c>
      <c r="N1947" s="100" t="str">
        <f>IF(M1947&gt;0,VLOOKUP(M1947,[4]lists!$G$6:$H$108,2,FALSE),"")</f>
        <v>Ascochyta pinodes</v>
      </c>
      <c r="O1947" s="100" t="s">
        <v>3943</v>
      </c>
      <c r="P1947" s="100" t="s">
        <v>515</v>
      </c>
      <c r="Q1947" s="100" t="s">
        <v>198</v>
      </c>
      <c r="R1947" s="107" t="s">
        <v>396</v>
      </c>
      <c r="S1947" s="100" t="s">
        <v>396</v>
      </c>
      <c r="T1947" s="101" t="s">
        <v>1028</v>
      </c>
      <c r="U1947" s="100" t="s">
        <v>2503</v>
      </c>
      <c r="V1947" s="101" t="s">
        <v>14</v>
      </c>
      <c r="W1947" s="100" t="s">
        <v>388</v>
      </c>
      <c r="X1947" s="101" t="s">
        <v>3944</v>
      </c>
      <c r="Y1947" s="100" t="s">
        <v>3945</v>
      </c>
      <c r="Z1947" s="100">
        <v>2004</v>
      </c>
      <c r="AA1947" s="101" t="s">
        <v>3946</v>
      </c>
      <c r="AB1947" s="101" t="s">
        <v>3947</v>
      </c>
      <c r="AC1947" s="101" t="s">
        <v>3948</v>
      </c>
      <c r="AD1947" s="101" t="s">
        <v>182</v>
      </c>
    </row>
    <row r="1948" spans="1:30" s="36" customFormat="1" ht="101.5">
      <c r="A1948" s="100">
        <v>2187</v>
      </c>
      <c r="B1948" s="101" t="s">
        <v>2248</v>
      </c>
      <c r="C1948" s="101" t="s">
        <v>2249</v>
      </c>
      <c r="D1948" s="99" t="s">
        <v>101</v>
      </c>
      <c r="E1948" s="99" t="str">
        <f>IF(D1948&gt;0,VLOOKUP(D1948,[4]lists!$C$6:$D$101,2,FALSE),"")</f>
        <v>Peas</v>
      </c>
      <c r="F1948" s="100" t="s">
        <v>3949</v>
      </c>
      <c r="G1948" s="101" t="s">
        <v>405</v>
      </c>
      <c r="H1948" s="100" t="s">
        <v>3950</v>
      </c>
      <c r="I1948" s="100" t="s">
        <v>1757</v>
      </c>
      <c r="J1948" s="100" t="s">
        <v>1614</v>
      </c>
      <c r="K1948" s="101" t="s">
        <v>252</v>
      </c>
      <c r="L1948" s="99"/>
      <c r="M1948" s="101" t="s">
        <v>284</v>
      </c>
      <c r="N1948" s="100" t="str">
        <f>IF(M1948&gt;0,VLOOKUP(M1948,[4]lists!$G$6:$H$108,2,FALSE),"")</f>
        <v>Ascochyta pinodes</v>
      </c>
      <c r="O1948" s="101" t="s">
        <v>3951</v>
      </c>
      <c r="P1948" s="100" t="s">
        <v>515</v>
      </c>
      <c r="Q1948" s="100" t="s">
        <v>198</v>
      </c>
      <c r="R1948" s="107" t="s">
        <v>396</v>
      </c>
      <c r="S1948" s="100" t="s">
        <v>396</v>
      </c>
      <c r="T1948" s="101" t="s">
        <v>1028</v>
      </c>
      <c r="U1948" s="100" t="s">
        <v>3952</v>
      </c>
      <c r="V1948" s="101" t="s">
        <v>14</v>
      </c>
      <c r="W1948" s="100" t="s">
        <v>388</v>
      </c>
      <c r="X1948" s="100" t="s">
        <v>3953</v>
      </c>
      <c r="Y1948" s="100" t="s">
        <v>3954</v>
      </c>
      <c r="Z1948" s="100">
        <v>2000</v>
      </c>
      <c r="AA1948" s="101" t="s">
        <v>3955</v>
      </c>
      <c r="AB1948" s="101" t="s">
        <v>3956</v>
      </c>
      <c r="AC1948" s="101" t="s">
        <v>3957</v>
      </c>
      <c r="AD1948" s="101" t="s">
        <v>182</v>
      </c>
    </row>
    <row r="1949" spans="1:30" s="36" customFormat="1" ht="101.5">
      <c r="A1949" s="100">
        <v>2188</v>
      </c>
      <c r="B1949" s="101" t="s">
        <v>2248</v>
      </c>
      <c r="C1949" s="101" t="s">
        <v>2249</v>
      </c>
      <c r="D1949" s="99" t="s">
        <v>101</v>
      </c>
      <c r="E1949" s="99" t="str">
        <f>IF(D1949&gt;0,VLOOKUP(D1949,[4]lists!$C$6:$D$101,2,FALSE),"")</f>
        <v>Peas</v>
      </c>
      <c r="F1949" s="101" t="s">
        <v>3958</v>
      </c>
      <c r="G1949" s="101" t="s">
        <v>405</v>
      </c>
      <c r="H1949" s="100" t="s">
        <v>396</v>
      </c>
      <c r="I1949" s="100" t="s">
        <v>1757</v>
      </c>
      <c r="J1949" s="100" t="s">
        <v>1614</v>
      </c>
      <c r="K1949" s="101" t="s">
        <v>252</v>
      </c>
      <c r="L1949" s="99"/>
      <c r="M1949" s="101" t="s">
        <v>284</v>
      </c>
      <c r="N1949" s="100" t="str">
        <f>IF(M1949&gt;0,VLOOKUP(M1949,[4]lists!$G$6:$H$108,2,FALSE),"")</f>
        <v>Ascochyta pinodes</v>
      </c>
      <c r="O1949" s="100" t="s">
        <v>3959</v>
      </c>
      <c r="P1949" s="100" t="s">
        <v>515</v>
      </c>
      <c r="Q1949" s="100" t="s">
        <v>198</v>
      </c>
      <c r="R1949" s="107" t="s">
        <v>396</v>
      </c>
      <c r="S1949" s="100" t="s">
        <v>396</v>
      </c>
      <c r="T1949" s="101" t="s">
        <v>1007</v>
      </c>
      <c r="U1949" s="100" t="s">
        <v>2503</v>
      </c>
      <c r="V1949" s="101" t="s">
        <v>14</v>
      </c>
      <c r="W1949" s="100" t="s">
        <v>388</v>
      </c>
      <c r="X1949" s="100" t="s">
        <v>3960</v>
      </c>
      <c r="Y1949" s="101" t="s">
        <v>3961</v>
      </c>
      <c r="Z1949" s="100">
        <v>2007</v>
      </c>
      <c r="AA1949" s="101" t="s">
        <v>3962</v>
      </c>
      <c r="AB1949" s="101" t="s">
        <v>3963</v>
      </c>
      <c r="AC1949" s="101" t="s">
        <v>3964</v>
      </c>
      <c r="AD1949" s="101" t="s">
        <v>182</v>
      </c>
    </row>
    <row r="1950" spans="1:30" s="36" customFormat="1" ht="58">
      <c r="A1950" s="100">
        <v>2189</v>
      </c>
      <c r="B1950" s="101" t="s">
        <v>2248</v>
      </c>
      <c r="C1950" s="101" t="s">
        <v>2249</v>
      </c>
      <c r="D1950" s="99" t="s">
        <v>101</v>
      </c>
      <c r="E1950" s="99" t="str">
        <f>IF(D1950&gt;0,VLOOKUP(D1950,[4]lists!$C$6:$D$101,2,FALSE),"")</f>
        <v>Peas</v>
      </c>
      <c r="F1950" s="100" t="s">
        <v>3965</v>
      </c>
      <c r="G1950" s="101" t="s">
        <v>405</v>
      </c>
      <c r="H1950" s="36" t="s">
        <v>3966</v>
      </c>
      <c r="I1950" s="100" t="s">
        <v>424</v>
      </c>
      <c r="J1950" s="100" t="s">
        <v>3967</v>
      </c>
      <c r="K1950" s="101" t="s">
        <v>121</v>
      </c>
      <c r="L1950" s="99"/>
      <c r="M1950" s="101" t="s">
        <v>284</v>
      </c>
      <c r="N1950" s="100" t="str">
        <f>IF(M1950&gt;0,VLOOKUP(M1950,[4]lists!$G$6:$H$108,2,FALSE),"")</f>
        <v>Ascochyta pinodes</v>
      </c>
      <c r="O1950" s="100" t="s">
        <v>2252</v>
      </c>
      <c r="P1950" s="100" t="s">
        <v>515</v>
      </c>
      <c r="Q1950" s="100" t="s">
        <v>198</v>
      </c>
      <c r="R1950" s="107" t="s">
        <v>378</v>
      </c>
      <c r="S1950" s="100" t="s">
        <v>396</v>
      </c>
      <c r="T1950" s="101" t="s">
        <v>453</v>
      </c>
      <c r="U1950" s="100" t="s">
        <v>3968</v>
      </c>
      <c r="V1950" s="101" t="s">
        <v>14</v>
      </c>
      <c r="W1950" s="100" t="s">
        <v>388</v>
      </c>
      <c r="X1950" s="100" t="s">
        <v>3969</v>
      </c>
      <c r="Y1950" s="100" t="s">
        <v>3970</v>
      </c>
      <c r="Z1950" s="100">
        <v>2006</v>
      </c>
      <c r="AA1950" s="101" t="s">
        <v>3971</v>
      </c>
      <c r="AB1950" s="101" t="s">
        <v>3972</v>
      </c>
      <c r="AC1950" s="101" t="s">
        <v>3973</v>
      </c>
      <c r="AD1950" s="101" t="s">
        <v>182</v>
      </c>
    </row>
    <row r="1951" spans="1:30" s="36" customFormat="1" ht="101.5">
      <c r="A1951" s="100">
        <v>2190</v>
      </c>
      <c r="B1951" s="101" t="s">
        <v>2248</v>
      </c>
      <c r="C1951" s="101" t="s">
        <v>2249</v>
      </c>
      <c r="D1951" s="99" t="s">
        <v>101</v>
      </c>
      <c r="E1951" s="99" t="str">
        <f>IF(D1951&gt;0,VLOOKUP(D1951,[4]lists!$C$6:$D$101,2,FALSE),"")</f>
        <v>Peas</v>
      </c>
      <c r="F1951" s="100" t="s">
        <v>396</v>
      </c>
      <c r="G1951" s="101" t="s">
        <v>405</v>
      </c>
      <c r="H1951" s="100" t="s">
        <v>396</v>
      </c>
      <c r="I1951" s="100" t="s">
        <v>424</v>
      </c>
      <c r="J1951" s="100" t="s">
        <v>3974</v>
      </c>
      <c r="K1951" s="101" t="s">
        <v>252</v>
      </c>
      <c r="L1951" s="99"/>
      <c r="M1951" s="101" t="s">
        <v>257</v>
      </c>
      <c r="N1951" s="100" t="s">
        <v>3792</v>
      </c>
      <c r="O1951" s="100" t="s">
        <v>2252</v>
      </c>
      <c r="P1951" s="100" t="s">
        <v>515</v>
      </c>
      <c r="Q1951" s="100" t="s">
        <v>198</v>
      </c>
      <c r="R1951" s="107" t="s">
        <v>378</v>
      </c>
      <c r="S1951" s="100" t="s">
        <v>396</v>
      </c>
      <c r="T1951" s="101" t="s">
        <v>453</v>
      </c>
      <c r="U1951" s="101" t="s">
        <v>3975</v>
      </c>
      <c r="V1951" s="101" t="s">
        <v>406</v>
      </c>
      <c r="W1951" s="100" t="s">
        <v>388</v>
      </c>
      <c r="X1951" s="100" t="s">
        <v>3976</v>
      </c>
      <c r="Y1951" s="100" t="s">
        <v>3977</v>
      </c>
      <c r="Z1951" s="100">
        <v>2004</v>
      </c>
      <c r="AA1951" s="101" t="s">
        <v>3978</v>
      </c>
      <c r="AB1951" s="101" t="s">
        <v>3979</v>
      </c>
      <c r="AC1951" s="101" t="s">
        <v>3980</v>
      </c>
      <c r="AD1951" s="101" t="s">
        <v>182</v>
      </c>
    </row>
    <row r="1952" spans="1:30" s="36" customFormat="1" ht="159.5">
      <c r="A1952" s="100">
        <v>2190</v>
      </c>
      <c r="B1952" s="101" t="s">
        <v>2248</v>
      </c>
      <c r="C1952" s="101" t="s">
        <v>2249</v>
      </c>
      <c r="D1952" s="99" t="s">
        <v>101</v>
      </c>
      <c r="E1952" s="99" t="str">
        <f>IF(D1952&gt;0,VLOOKUP(D1952,[4]lists!$C$6:$D$101,2,FALSE),"")</f>
        <v>Peas</v>
      </c>
      <c r="F1952" s="100" t="s">
        <v>396</v>
      </c>
      <c r="G1952" s="101" t="s">
        <v>405</v>
      </c>
      <c r="H1952" s="100" t="s">
        <v>396</v>
      </c>
      <c r="I1952" s="100" t="s">
        <v>424</v>
      </c>
      <c r="J1952" s="100" t="s">
        <v>3974</v>
      </c>
      <c r="K1952" s="101" t="s">
        <v>252</v>
      </c>
      <c r="L1952" s="99"/>
      <c r="M1952" s="101" t="s">
        <v>354</v>
      </c>
      <c r="N1952" s="100" t="s">
        <v>3981</v>
      </c>
      <c r="O1952" s="100" t="s">
        <v>2252</v>
      </c>
      <c r="P1952" s="100" t="s">
        <v>515</v>
      </c>
      <c r="Q1952" s="100" t="s">
        <v>198</v>
      </c>
      <c r="R1952" s="107" t="s">
        <v>378</v>
      </c>
      <c r="S1952" s="100" t="s">
        <v>396</v>
      </c>
      <c r="T1952" s="101" t="s">
        <v>453</v>
      </c>
      <c r="U1952" s="101" t="s">
        <v>3975</v>
      </c>
      <c r="V1952" s="101" t="s">
        <v>406</v>
      </c>
      <c r="W1952" s="100" t="s">
        <v>388</v>
      </c>
      <c r="X1952" s="100" t="s">
        <v>3976</v>
      </c>
      <c r="Y1952" s="100" t="s">
        <v>3977</v>
      </c>
      <c r="Z1952" s="100">
        <v>2004</v>
      </c>
      <c r="AA1952" s="101" t="s">
        <v>3978</v>
      </c>
      <c r="AB1952" s="101" t="s">
        <v>3982</v>
      </c>
      <c r="AC1952" s="101" t="s">
        <v>3983</v>
      </c>
      <c r="AD1952" s="101" t="s">
        <v>182</v>
      </c>
    </row>
    <row r="1953" spans="1:30" s="36" customFormat="1" ht="159.5">
      <c r="A1953" s="100">
        <v>2190</v>
      </c>
      <c r="B1953" s="101" t="s">
        <v>2248</v>
      </c>
      <c r="C1953" s="101" t="s">
        <v>2249</v>
      </c>
      <c r="D1953" s="99" t="s">
        <v>101</v>
      </c>
      <c r="E1953" s="99" t="str">
        <f>IF(D1953&gt;0,VLOOKUP(D1953,[4]lists!$C$6:$D$101,2,FALSE),"")</f>
        <v>Peas</v>
      </c>
      <c r="F1953" s="100" t="s">
        <v>396</v>
      </c>
      <c r="G1953" s="101" t="s">
        <v>405</v>
      </c>
      <c r="H1953" s="100" t="s">
        <v>396</v>
      </c>
      <c r="I1953" s="100" t="s">
        <v>424</v>
      </c>
      <c r="J1953" s="100" t="s">
        <v>3974</v>
      </c>
      <c r="K1953" s="101" t="s">
        <v>252</v>
      </c>
      <c r="L1953" s="99"/>
      <c r="M1953" s="101" t="s">
        <v>199</v>
      </c>
      <c r="N1953" s="100" t="str">
        <f>IF(M1953&gt;0,VLOOKUP(M1953,[4]lists!$G$6:$H$108,2,FALSE),"")</f>
        <v>Thanatephorus cucumeris</v>
      </c>
      <c r="O1953" s="100" t="s">
        <v>2252</v>
      </c>
      <c r="P1953" s="100" t="s">
        <v>515</v>
      </c>
      <c r="Q1953" s="100" t="s">
        <v>198</v>
      </c>
      <c r="R1953" s="107" t="s">
        <v>378</v>
      </c>
      <c r="S1953" s="100" t="s">
        <v>396</v>
      </c>
      <c r="T1953" s="101" t="s">
        <v>453</v>
      </c>
      <c r="U1953" s="101" t="s">
        <v>3975</v>
      </c>
      <c r="V1953" s="101" t="s">
        <v>406</v>
      </c>
      <c r="W1953" s="100" t="s">
        <v>388</v>
      </c>
      <c r="X1953" s="100" t="s">
        <v>3976</v>
      </c>
      <c r="Y1953" s="100" t="s">
        <v>3977</v>
      </c>
      <c r="Z1953" s="100">
        <v>2004</v>
      </c>
      <c r="AA1953" s="101" t="s">
        <v>3978</v>
      </c>
      <c r="AB1953" s="101" t="s">
        <v>3982</v>
      </c>
      <c r="AC1953" s="101" t="s">
        <v>3983</v>
      </c>
      <c r="AD1953" s="101" t="s">
        <v>182</v>
      </c>
    </row>
    <row r="1954" spans="1:30" s="36" customFormat="1" ht="145">
      <c r="A1954" s="100">
        <v>2190</v>
      </c>
      <c r="B1954" s="101" t="s">
        <v>2248</v>
      </c>
      <c r="C1954" s="101" t="s">
        <v>2249</v>
      </c>
      <c r="D1954" s="99" t="s">
        <v>101</v>
      </c>
      <c r="E1954" s="99" t="str">
        <f>IF(D1954&gt;0,VLOOKUP(D1954,[4]lists!$C$6:$D$101,2,FALSE),"")</f>
        <v>Peas</v>
      </c>
      <c r="F1954" s="100" t="s">
        <v>396</v>
      </c>
      <c r="G1954" s="101" t="s">
        <v>405</v>
      </c>
      <c r="H1954" s="100" t="s">
        <v>396</v>
      </c>
      <c r="I1954" s="100" t="s">
        <v>424</v>
      </c>
      <c r="J1954" s="100" t="s">
        <v>3974</v>
      </c>
      <c r="K1954" s="101" t="s">
        <v>252</v>
      </c>
      <c r="L1954" s="99"/>
      <c r="M1954" s="101" t="s">
        <v>351</v>
      </c>
      <c r="N1954" s="100" t="s">
        <v>3022</v>
      </c>
      <c r="O1954" s="100" t="s">
        <v>2252</v>
      </c>
      <c r="P1954" s="100" t="s">
        <v>515</v>
      </c>
      <c r="Q1954" s="100" t="s">
        <v>198</v>
      </c>
      <c r="R1954" s="107" t="s">
        <v>378</v>
      </c>
      <c r="S1954" s="100" t="s">
        <v>396</v>
      </c>
      <c r="T1954" s="101" t="s">
        <v>453</v>
      </c>
      <c r="U1954" s="101" t="s">
        <v>3975</v>
      </c>
      <c r="V1954" s="101" t="s">
        <v>406</v>
      </c>
      <c r="W1954" s="100" t="s">
        <v>388</v>
      </c>
      <c r="X1954" s="100" t="s">
        <v>3976</v>
      </c>
      <c r="Y1954" s="100" t="s">
        <v>3977</v>
      </c>
      <c r="Z1954" s="100">
        <v>2004</v>
      </c>
      <c r="AA1954" s="101" t="s">
        <v>3978</v>
      </c>
      <c r="AB1954" s="101" t="s">
        <v>3984</v>
      </c>
      <c r="AC1954" s="101" t="s">
        <v>3985</v>
      </c>
      <c r="AD1954" s="101" t="s">
        <v>182</v>
      </c>
    </row>
    <row r="1955" spans="1:30" s="36" customFormat="1" ht="130.5">
      <c r="A1955" s="100">
        <v>2190</v>
      </c>
      <c r="B1955" s="101" t="s">
        <v>2248</v>
      </c>
      <c r="C1955" s="101" t="s">
        <v>2249</v>
      </c>
      <c r="D1955" s="99" t="s">
        <v>101</v>
      </c>
      <c r="E1955" s="99" t="str">
        <f>IF(D1955&gt;0,VLOOKUP(D1955,[4]lists!$C$6:$D$101,2,FALSE),"")</f>
        <v>Peas</v>
      </c>
      <c r="F1955" s="100" t="s">
        <v>396</v>
      </c>
      <c r="G1955" s="101" t="s">
        <v>405</v>
      </c>
      <c r="H1955" s="100" t="s">
        <v>396</v>
      </c>
      <c r="I1955" s="100" t="s">
        <v>424</v>
      </c>
      <c r="J1955" s="100" t="s">
        <v>3974</v>
      </c>
      <c r="K1955" s="101" t="s">
        <v>252</v>
      </c>
      <c r="L1955" s="99"/>
      <c r="M1955" s="101" t="s">
        <v>346</v>
      </c>
      <c r="N1955" s="100" t="s">
        <v>2423</v>
      </c>
      <c r="O1955" s="100" t="s">
        <v>2252</v>
      </c>
      <c r="P1955" s="100" t="s">
        <v>515</v>
      </c>
      <c r="Q1955" s="100" t="s">
        <v>198</v>
      </c>
      <c r="R1955" s="107" t="s">
        <v>378</v>
      </c>
      <c r="S1955" s="100" t="s">
        <v>396</v>
      </c>
      <c r="T1955" s="101" t="s">
        <v>453</v>
      </c>
      <c r="U1955" s="101" t="s">
        <v>3975</v>
      </c>
      <c r="V1955" s="101" t="s">
        <v>406</v>
      </c>
      <c r="W1955" s="100" t="s">
        <v>388</v>
      </c>
      <c r="X1955" s="100" t="s">
        <v>3976</v>
      </c>
      <c r="Y1955" s="100" t="s">
        <v>3977</v>
      </c>
      <c r="Z1955" s="100">
        <v>2004</v>
      </c>
      <c r="AA1955" s="101" t="s">
        <v>3978</v>
      </c>
      <c r="AB1955" s="101" t="s">
        <v>3986</v>
      </c>
      <c r="AC1955" s="101" t="s">
        <v>3987</v>
      </c>
      <c r="AD1955" s="101" t="s">
        <v>182</v>
      </c>
    </row>
    <row r="1956" spans="1:30" s="36" customFormat="1" ht="130.5">
      <c r="A1956" s="100">
        <v>2190</v>
      </c>
      <c r="B1956" s="101" t="s">
        <v>2248</v>
      </c>
      <c r="C1956" s="101" t="s">
        <v>2249</v>
      </c>
      <c r="D1956" s="99" t="s">
        <v>101</v>
      </c>
      <c r="E1956" s="99" t="str">
        <f>IF(D1956&gt;0,VLOOKUP(D1956,[4]lists!$C$6:$D$101,2,FALSE),"")</f>
        <v>Peas</v>
      </c>
      <c r="F1956" s="100" t="s">
        <v>396</v>
      </c>
      <c r="G1956" s="101" t="s">
        <v>405</v>
      </c>
      <c r="H1956" s="100" t="s">
        <v>396</v>
      </c>
      <c r="I1956" s="100" t="s">
        <v>424</v>
      </c>
      <c r="J1956" s="100" t="s">
        <v>3974</v>
      </c>
      <c r="K1956" s="101" t="s">
        <v>252</v>
      </c>
      <c r="L1956" s="99" t="s">
        <v>141</v>
      </c>
      <c r="M1956" s="101"/>
      <c r="N1956" s="100" t="str">
        <f>IF(M1956&gt;0,VLOOKUP(M1956,[4]lists!$G$6:$H$108,2,FALSE),"")</f>
        <v/>
      </c>
      <c r="O1956" s="100" t="s">
        <v>2252</v>
      </c>
      <c r="P1956" s="100" t="s">
        <v>515</v>
      </c>
      <c r="Q1956" s="100" t="s">
        <v>198</v>
      </c>
      <c r="R1956" s="107" t="s">
        <v>378</v>
      </c>
      <c r="S1956" s="100" t="s">
        <v>396</v>
      </c>
      <c r="T1956" s="101" t="s">
        <v>453</v>
      </c>
      <c r="U1956" s="101" t="s">
        <v>3975</v>
      </c>
      <c r="V1956" s="101" t="s">
        <v>406</v>
      </c>
      <c r="W1956" s="100" t="s">
        <v>388</v>
      </c>
      <c r="X1956" s="100" t="s">
        <v>3976</v>
      </c>
      <c r="Y1956" s="100" t="s">
        <v>3977</v>
      </c>
      <c r="Z1956" s="100">
        <v>2004</v>
      </c>
      <c r="AA1956" s="101" t="s">
        <v>3978</v>
      </c>
      <c r="AB1956" s="101" t="s">
        <v>3988</v>
      </c>
      <c r="AC1956" s="101" t="s">
        <v>3989</v>
      </c>
      <c r="AD1956" s="101" t="s">
        <v>182</v>
      </c>
    </row>
    <row r="1957" spans="1:30" s="36" customFormat="1" ht="72.5">
      <c r="A1957" s="100">
        <v>2190</v>
      </c>
      <c r="B1957" s="101" t="s">
        <v>2248</v>
      </c>
      <c r="C1957" s="101" t="s">
        <v>2249</v>
      </c>
      <c r="D1957" s="99" t="s">
        <v>101</v>
      </c>
      <c r="E1957" s="99" t="str">
        <f>IF(D1957&gt;0,VLOOKUP(D1957,[4]lists!$C$6:$D$101,2,FALSE),"")</f>
        <v>Peas</v>
      </c>
      <c r="F1957" s="100" t="s">
        <v>396</v>
      </c>
      <c r="G1957" s="101" t="s">
        <v>405</v>
      </c>
      <c r="H1957" s="100" t="s">
        <v>396</v>
      </c>
      <c r="I1957" s="100" t="s">
        <v>424</v>
      </c>
      <c r="J1957" s="100" t="s">
        <v>3974</v>
      </c>
      <c r="K1957" s="101" t="s">
        <v>252</v>
      </c>
      <c r="L1957" s="99" t="s">
        <v>8</v>
      </c>
      <c r="M1957" s="101"/>
      <c r="N1957" s="100" t="str">
        <f>IF(M1957&gt;0,VLOOKUP(M1957,[4]lists!$G$6:$H$108,2,FALSE),"")</f>
        <v/>
      </c>
      <c r="O1957" s="100" t="s">
        <v>2252</v>
      </c>
      <c r="P1957" s="100" t="s">
        <v>515</v>
      </c>
      <c r="Q1957" s="100" t="s">
        <v>198</v>
      </c>
      <c r="R1957" s="107" t="s">
        <v>378</v>
      </c>
      <c r="S1957" s="100" t="s">
        <v>396</v>
      </c>
      <c r="T1957" s="101" t="s">
        <v>453</v>
      </c>
      <c r="U1957" s="101" t="s">
        <v>3975</v>
      </c>
      <c r="V1957" s="101" t="s">
        <v>406</v>
      </c>
      <c r="W1957" s="100" t="s">
        <v>388</v>
      </c>
      <c r="X1957" s="100" t="s">
        <v>3976</v>
      </c>
      <c r="Y1957" s="100" t="s">
        <v>3977</v>
      </c>
      <c r="Z1957" s="100">
        <v>2004</v>
      </c>
      <c r="AA1957" s="101" t="s">
        <v>3978</v>
      </c>
      <c r="AB1957" s="101" t="s">
        <v>3990</v>
      </c>
      <c r="AC1957" s="101" t="s">
        <v>3991</v>
      </c>
      <c r="AD1957" s="101" t="s">
        <v>182</v>
      </c>
    </row>
    <row r="1958" spans="1:30" s="36" customFormat="1" ht="72.5">
      <c r="A1958" s="100">
        <v>2190</v>
      </c>
      <c r="B1958" s="101" t="s">
        <v>2248</v>
      </c>
      <c r="C1958" s="101" t="s">
        <v>2249</v>
      </c>
      <c r="D1958" s="99" t="s">
        <v>101</v>
      </c>
      <c r="E1958" s="99" t="str">
        <f>IF(D1958&gt;0,VLOOKUP(D1958,[4]lists!$C$6:$D$101,2,FALSE),"")</f>
        <v>Peas</v>
      </c>
      <c r="F1958" s="100" t="s">
        <v>396</v>
      </c>
      <c r="G1958" s="101" t="s">
        <v>405</v>
      </c>
      <c r="H1958" s="100" t="s">
        <v>396</v>
      </c>
      <c r="I1958" s="100" t="s">
        <v>424</v>
      </c>
      <c r="J1958" s="100" t="s">
        <v>3974</v>
      </c>
      <c r="K1958" s="101" t="s">
        <v>252</v>
      </c>
      <c r="L1958" s="99" t="s">
        <v>9</v>
      </c>
      <c r="M1958" s="101"/>
      <c r="N1958" s="100" t="str">
        <f>IF(M1958&gt;0,VLOOKUP(M1958,[4]lists!$G$6:$H$108,2,FALSE),"")</f>
        <v/>
      </c>
      <c r="O1958" s="100" t="s">
        <v>2252</v>
      </c>
      <c r="P1958" s="100" t="s">
        <v>515</v>
      </c>
      <c r="Q1958" s="100" t="s">
        <v>198</v>
      </c>
      <c r="R1958" s="107" t="s">
        <v>378</v>
      </c>
      <c r="S1958" s="100" t="s">
        <v>396</v>
      </c>
      <c r="T1958" s="101" t="s">
        <v>453</v>
      </c>
      <c r="U1958" s="101" t="s">
        <v>3975</v>
      </c>
      <c r="V1958" s="101" t="s">
        <v>406</v>
      </c>
      <c r="W1958" s="100" t="s">
        <v>388</v>
      </c>
      <c r="X1958" s="100" t="s">
        <v>3976</v>
      </c>
      <c r="Y1958" s="100" t="s">
        <v>3977</v>
      </c>
      <c r="Z1958" s="100">
        <v>2004</v>
      </c>
      <c r="AA1958" s="101" t="s">
        <v>3978</v>
      </c>
      <c r="AB1958" s="101" t="s">
        <v>3992</v>
      </c>
      <c r="AC1958" s="101" t="s">
        <v>3993</v>
      </c>
      <c r="AD1958" s="101" t="s">
        <v>182</v>
      </c>
    </row>
    <row r="1959" spans="1:30" s="36" customFormat="1" ht="145">
      <c r="A1959" s="100">
        <v>2190</v>
      </c>
      <c r="B1959" s="101" t="s">
        <v>2248</v>
      </c>
      <c r="C1959" s="101" t="s">
        <v>2249</v>
      </c>
      <c r="D1959" s="99" t="s">
        <v>97</v>
      </c>
      <c r="E1959" s="99" t="str">
        <f>IF(D1959&gt;0,VLOOKUP(D1959,[4]lists!$C$6:$D$101,2,FALSE),"")</f>
        <v>Lettuce (all types)</v>
      </c>
      <c r="F1959" s="100" t="s">
        <v>396</v>
      </c>
      <c r="G1959" s="101" t="s">
        <v>405</v>
      </c>
      <c r="H1959" s="100" t="s">
        <v>396</v>
      </c>
      <c r="I1959" s="100" t="s">
        <v>424</v>
      </c>
      <c r="J1959" s="100" t="s">
        <v>3974</v>
      </c>
      <c r="K1959" s="101" t="s">
        <v>252</v>
      </c>
      <c r="L1959" s="99"/>
      <c r="M1959" s="101" t="s">
        <v>3994</v>
      </c>
      <c r="N1959" s="101" t="s">
        <v>3995</v>
      </c>
      <c r="O1959" s="100" t="s">
        <v>2252</v>
      </c>
      <c r="P1959" s="100" t="s">
        <v>515</v>
      </c>
      <c r="Q1959" s="100" t="s">
        <v>198</v>
      </c>
      <c r="R1959" s="107" t="s">
        <v>378</v>
      </c>
      <c r="S1959" s="100" t="s">
        <v>396</v>
      </c>
      <c r="T1959" s="101" t="s">
        <v>453</v>
      </c>
      <c r="U1959" s="101" t="s">
        <v>3996</v>
      </c>
      <c r="V1959" s="101" t="s">
        <v>406</v>
      </c>
      <c r="W1959" s="100" t="s">
        <v>388</v>
      </c>
      <c r="X1959" s="100" t="s">
        <v>3997</v>
      </c>
      <c r="Y1959" s="100" t="s">
        <v>3998</v>
      </c>
      <c r="Z1959" s="100">
        <v>2004</v>
      </c>
      <c r="AA1959" s="101" t="s">
        <v>3999</v>
      </c>
      <c r="AB1959" s="101" t="s">
        <v>4000</v>
      </c>
      <c r="AC1959" s="101" t="s">
        <v>4001</v>
      </c>
      <c r="AD1959" s="101" t="s">
        <v>182</v>
      </c>
    </row>
    <row r="1960" spans="1:30" s="36" customFormat="1" ht="265.5" customHeight="1">
      <c r="A1960" s="100">
        <v>2190</v>
      </c>
      <c r="B1960" s="101" t="s">
        <v>2248</v>
      </c>
      <c r="C1960" s="101" t="s">
        <v>2249</v>
      </c>
      <c r="D1960" s="99" t="s">
        <v>97</v>
      </c>
      <c r="E1960" s="99" t="str">
        <f>IF(D1960&gt;0,VLOOKUP(D1960,[4]lists!$C$6:$D$101,2,FALSE),"")</f>
        <v>Lettuce (all types)</v>
      </c>
      <c r="F1960" s="100" t="s">
        <v>396</v>
      </c>
      <c r="G1960" s="101" t="s">
        <v>405</v>
      </c>
      <c r="H1960" s="100" t="s">
        <v>396</v>
      </c>
      <c r="I1960" s="100" t="s">
        <v>424</v>
      </c>
      <c r="J1960" s="100" t="s">
        <v>3974</v>
      </c>
      <c r="K1960" s="101" t="s">
        <v>252</v>
      </c>
      <c r="L1960" s="99"/>
      <c r="M1960" s="101" t="s">
        <v>199</v>
      </c>
      <c r="N1960" s="101" t="s">
        <v>4002</v>
      </c>
      <c r="O1960" s="100" t="s">
        <v>2252</v>
      </c>
      <c r="P1960" s="100" t="s">
        <v>515</v>
      </c>
      <c r="Q1960" s="100" t="s">
        <v>198</v>
      </c>
      <c r="R1960" s="107" t="s">
        <v>378</v>
      </c>
      <c r="S1960" s="100" t="s">
        <v>396</v>
      </c>
      <c r="T1960" s="101" t="s">
        <v>453</v>
      </c>
      <c r="U1960" s="101" t="s">
        <v>3996</v>
      </c>
      <c r="V1960" s="101" t="s">
        <v>406</v>
      </c>
      <c r="W1960" s="100" t="s">
        <v>388</v>
      </c>
      <c r="X1960" s="100" t="s">
        <v>3997</v>
      </c>
      <c r="Y1960" s="100" t="s">
        <v>3998</v>
      </c>
      <c r="Z1960" s="100">
        <v>2004</v>
      </c>
      <c r="AA1960" s="101" t="s">
        <v>3999</v>
      </c>
      <c r="AB1960" s="101" t="s">
        <v>4003</v>
      </c>
      <c r="AC1960" s="101" t="s">
        <v>4004</v>
      </c>
      <c r="AD1960" s="101" t="s">
        <v>182</v>
      </c>
    </row>
    <row r="1961" spans="1:30" s="36" customFormat="1" ht="145">
      <c r="A1961" s="100">
        <v>2190</v>
      </c>
      <c r="B1961" s="101" t="s">
        <v>2248</v>
      </c>
      <c r="C1961" s="101" t="s">
        <v>2249</v>
      </c>
      <c r="D1961" s="99" t="s">
        <v>97</v>
      </c>
      <c r="E1961" s="99" t="str">
        <f>IF(D1961&gt;0,VLOOKUP(D1961,[4]lists!$C$6:$D$101,2,FALSE),"")</f>
        <v>Lettuce (all types)</v>
      </c>
      <c r="F1961" s="100" t="s">
        <v>396</v>
      </c>
      <c r="G1961" s="101" t="s">
        <v>405</v>
      </c>
      <c r="H1961" s="100" t="s">
        <v>396</v>
      </c>
      <c r="I1961" s="100" t="s">
        <v>424</v>
      </c>
      <c r="J1961" s="100" t="s">
        <v>3974</v>
      </c>
      <c r="K1961" s="101" t="s">
        <v>252</v>
      </c>
      <c r="L1961" s="99"/>
      <c r="M1961" s="101" t="s">
        <v>354</v>
      </c>
      <c r="N1961" s="100" t="s">
        <v>2279</v>
      </c>
      <c r="O1961" s="100" t="s">
        <v>2252</v>
      </c>
      <c r="P1961" s="100" t="s">
        <v>515</v>
      </c>
      <c r="Q1961" s="100" t="s">
        <v>198</v>
      </c>
      <c r="R1961" s="107" t="s">
        <v>378</v>
      </c>
      <c r="S1961" s="100" t="s">
        <v>396</v>
      </c>
      <c r="T1961" s="101" t="s">
        <v>453</v>
      </c>
      <c r="U1961" s="101" t="s">
        <v>3996</v>
      </c>
      <c r="V1961" s="101" t="s">
        <v>406</v>
      </c>
      <c r="W1961" s="100" t="s">
        <v>388</v>
      </c>
      <c r="X1961" s="100" t="s">
        <v>3997</v>
      </c>
      <c r="Y1961" s="100" t="s">
        <v>3998</v>
      </c>
      <c r="Z1961" s="100">
        <v>2004</v>
      </c>
      <c r="AA1961" s="101" t="s">
        <v>3999</v>
      </c>
      <c r="AB1961" s="101" t="s">
        <v>4005</v>
      </c>
      <c r="AC1961" s="101" t="s">
        <v>4006</v>
      </c>
      <c r="AD1961" s="101" t="s">
        <v>182</v>
      </c>
    </row>
    <row r="1962" spans="1:30" s="36" customFormat="1" ht="130.5">
      <c r="A1962" s="100">
        <v>2190</v>
      </c>
      <c r="B1962" s="101" t="s">
        <v>2248</v>
      </c>
      <c r="C1962" s="101" t="s">
        <v>2249</v>
      </c>
      <c r="D1962" s="99" t="s">
        <v>97</v>
      </c>
      <c r="E1962" s="99" t="str">
        <f>IF(D1962&gt;0,VLOOKUP(D1962,[4]lists!$C$6:$D$101,2,FALSE),"")</f>
        <v>Lettuce (all types)</v>
      </c>
      <c r="F1962" s="100" t="s">
        <v>396</v>
      </c>
      <c r="G1962" s="101" t="s">
        <v>405</v>
      </c>
      <c r="H1962" s="100" t="s">
        <v>396</v>
      </c>
      <c r="I1962" s="100" t="s">
        <v>424</v>
      </c>
      <c r="J1962" s="100" t="s">
        <v>3974</v>
      </c>
      <c r="K1962" s="101" t="s">
        <v>252</v>
      </c>
      <c r="L1962" s="99"/>
      <c r="M1962" s="101" t="s">
        <v>199</v>
      </c>
      <c r="N1962" s="100" t="s">
        <v>2279</v>
      </c>
      <c r="O1962" s="100" t="s">
        <v>2252</v>
      </c>
      <c r="P1962" s="100" t="s">
        <v>515</v>
      </c>
      <c r="Q1962" s="100" t="s">
        <v>198</v>
      </c>
      <c r="R1962" s="107" t="s">
        <v>378</v>
      </c>
      <c r="S1962" s="100" t="s">
        <v>396</v>
      </c>
      <c r="T1962" s="101" t="s">
        <v>453</v>
      </c>
      <c r="U1962" s="101" t="s">
        <v>3996</v>
      </c>
      <c r="V1962" s="101" t="s">
        <v>406</v>
      </c>
      <c r="W1962" s="100" t="s">
        <v>388</v>
      </c>
      <c r="X1962" s="100" t="s">
        <v>3997</v>
      </c>
      <c r="Y1962" s="100" t="s">
        <v>3998</v>
      </c>
      <c r="Z1962" s="100">
        <v>2004</v>
      </c>
      <c r="AA1962" s="101" t="s">
        <v>3999</v>
      </c>
      <c r="AB1962" s="101" t="s">
        <v>4007</v>
      </c>
      <c r="AC1962" s="101" t="s">
        <v>4006</v>
      </c>
      <c r="AD1962" s="101" t="s">
        <v>182</v>
      </c>
    </row>
    <row r="1963" spans="1:30" s="36" customFormat="1" ht="209.25" customHeight="1">
      <c r="A1963" s="100">
        <v>2190</v>
      </c>
      <c r="B1963" s="101" t="s">
        <v>2248</v>
      </c>
      <c r="C1963" s="101" t="s">
        <v>2249</v>
      </c>
      <c r="D1963" s="99" t="s">
        <v>97</v>
      </c>
      <c r="E1963" s="99" t="str">
        <f>IF(D1963&gt;0,VLOOKUP(D1963,[4]lists!$C$6:$D$101,2,FALSE),"")</f>
        <v>Lettuce (all types)</v>
      </c>
      <c r="F1963" s="100" t="s">
        <v>396</v>
      </c>
      <c r="G1963" s="101" t="s">
        <v>405</v>
      </c>
      <c r="H1963" s="100" t="s">
        <v>396</v>
      </c>
      <c r="I1963" s="100" t="s">
        <v>424</v>
      </c>
      <c r="J1963" s="100" t="s">
        <v>3974</v>
      </c>
      <c r="K1963" s="101" t="s">
        <v>252</v>
      </c>
      <c r="L1963" s="99"/>
      <c r="M1963" s="101" t="s">
        <v>178</v>
      </c>
      <c r="N1963" s="100" t="s">
        <v>4008</v>
      </c>
      <c r="O1963" s="100" t="s">
        <v>2252</v>
      </c>
      <c r="P1963" s="100" t="s">
        <v>515</v>
      </c>
      <c r="Q1963" s="100" t="s">
        <v>198</v>
      </c>
      <c r="R1963" s="107" t="s">
        <v>378</v>
      </c>
      <c r="S1963" s="100" t="s">
        <v>396</v>
      </c>
      <c r="T1963" s="101" t="s">
        <v>453</v>
      </c>
      <c r="U1963" s="101" t="s">
        <v>3996</v>
      </c>
      <c r="V1963" s="101" t="s">
        <v>406</v>
      </c>
      <c r="W1963" s="100" t="s">
        <v>388</v>
      </c>
      <c r="X1963" s="100" t="s">
        <v>3997</v>
      </c>
      <c r="Y1963" s="100" t="s">
        <v>3998</v>
      </c>
      <c r="Z1963" s="100">
        <v>2004</v>
      </c>
      <c r="AA1963" s="101" t="s">
        <v>3999</v>
      </c>
      <c r="AB1963" s="101" t="s">
        <v>4009</v>
      </c>
      <c r="AC1963" s="101" t="s">
        <v>4010</v>
      </c>
      <c r="AD1963" s="101" t="s">
        <v>182</v>
      </c>
    </row>
    <row r="1964" spans="1:30" s="36" customFormat="1" ht="225.75" customHeight="1">
      <c r="A1964" s="100">
        <v>2190</v>
      </c>
      <c r="B1964" s="101" t="s">
        <v>2248</v>
      </c>
      <c r="C1964" s="101" t="s">
        <v>2249</v>
      </c>
      <c r="D1964" s="99" t="s">
        <v>97</v>
      </c>
      <c r="E1964" s="99" t="str">
        <f>IF(D1964&gt;0,VLOOKUP(D1964,[4]lists!$C$6:$D$101,2,FALSE),"")</f>
        <v>Lettuce (all types)</v>
      </c>
      <c r="F1964" s="100" t="s">
        <v>396</v>
      </c>
      <c r="G1964" s="101" t="s">
        <v>405</v>
      </c>
      <c r="H1964" s="100" t="s">
        <v>396</v>
      </c>
      <c r="I1964" s="100" t="s">
        <v>424</v>
      </c>
      <c r="J1964" s="100" t="s">
        <v>3974</v>
      </c>
      <c r="K1964" s="101" t="s">
        <v>252</v>
      </c>
      <c r="L1964" s="99"/>
      <c r="M1964" s="101" t="s">
        <v>179</v>
      </c>
      <c r="N1964" s="100" t="s">
        <v>4008</v>
      </c>
      <c r="O1964" s="100" t="s">
        <v>2252</v>
      </c>
      <c r="P1964" s="100" t="s">
        <v>515</v>
      </c>
      <c r="Q1964" s="100" t="s">
        <v>198</v>
      </c>
      <c r="R1964" s="107" t="s">
        <v>378</v>
      </c>
      <c r="S1964" s="100" t="s">
        <v>396</v>
      </c>
      <c r="T1964" s="101" t="s">
        <v>453</v>
      </c>
      <c r="U1964" s="101" t="s">
        <v>3996</v>
      </c>
      <c r="V1964" s="101" t="s">
        <v>406</v>
      </c>
      <c r="W1964" s="100" t="s">
        <v>388</v>
      </c>
      <c r="X1964" s="100" t="s">
        <v>3997</v>
      </c>
      <c r="Y1964" s="100" t="s">
        <v>3998</v>
      </c>
      <c r="Z1964" s="100">
        <v>2004</v>
      </c>
      <c r="AA1964" s="101" t="s">
        <v>3999</v>
      </c>
      <c r="AB1964" s="101" t="s">
        <v>4009</v>
      </c>
      <c r="AC1964" s="101" t="s">
        <v>4010</v>
      </c>
      <c r="AD1964" s="101" t="s">
        <v>182</v>
      </c>
    </row>
    <row r="1965" spans="1:30" s="36" customFormat="1" ht="101.5">
      <c r="A1965" s="100">
        <v>2190</v>
      </c>
      <c r="B1965" s="101" t="s">
        <v>2248</v>
      </c>
      <c r="C1965" s="101" t="s">
        <v>2249</v>
      </c>
      <c r="D1965" s="99" t="s">
        <v>97</v>
      </c>
      <c r="E1965" s="99" t="str">
        <f>IF(D1965&gt;0,VLOOKUP(D1965,[4]lists!$C$6:$D$101,2,FALSE),"")</f>
        <v>Lettuce (all types)</v>
      </c>
      <c r="F1965" s="100" t="s">
        <v>396</v>
      </c>
      <c r="G1965" s="101" t="s">
        <v>405</v>
      </c>
      <c r="H1965" s="100" t="s">
        <v>396</v>
      </c>
      <c r="I1965" s="100" t="s">
        <v>424</v>
      </c>
      <c r="J1965" s="100" t="s">
        <v>3974</v>
      </c>
      <c r="K1965" s="101" t="s">
        <v>252</v>
      </c>
      <c r="L1965" s="99"/>
      <c r="M1965" s="101" t="s">
        <v>319</v>
      </c>
      <c r="N1965" s="101" t="s">
        <v>4011</v>
      </c>
      <c r="O1965" s="100" t="s">
        <v>2252</v>
      </c>
      <c r="P1965" s="100" t="s">
        <v>515</v>
      </c>
      <c r="Q1965" s="100" t="s">
        <v>198</v>
      </c>
      <c r="R1965" s="107" t="s">
        <v>378</v>
      </c>
      <c r="S1965" s="100" t="s">
        <v>396</v>
      </c>
      <c r="T1965" s="101" t="s">
        <v>453</v>
      </c>
      <c r="U1965" s="101" t="s">
        <v>3996</v>
      </c>
      <c r="V1965" s="101" t="s">
        <v>406</v>
      </c>
      <c r="W1965" s="100" t="s">
        <v>388</v>
      </c>
      <c r="X1965" s="100" t="s">
        <v>3997</v>
      </c>
      <c r="Y1965" s="100" t="s">
        <v>3998</v>
      </c>
      <c r="Z1965" s="100">
        <v>2004</v>
      </c>
      <c r="AA1965" s="101" t="s">
        <v>3999</v>
      </c>
      <c r="AB1965" s="101" t="s">
        <v>4012</v>
      </c>
      <c r="AC1965" s="101" t="s">
        <v>4013</v>
      </c>
      <c r="AD1965" s="101" t="s">
        <v>182</v>
      </c>
    </row>
    <row r="1966" spans="1:30" s="36" customFormat="1" ht="128.25" customHeight="1">
      <c r="A1966" s="100">
        <v>2190</v>
      </c>
      <c r="B1966" s="101" t="s">
        <v>2248</v>
      </c>
      <c r="C1966" s="101" t="s">
        <v>2249</v>
      </c>
      <c r="D1966" s="99" t="s">
        <v>97</v>
      </c>
      <c r="E1966" s="99" t="str">
        <f>IF(D1966&gt;0,VLOOKUP(D1966,[4]lists!$C$6:$D$101,2,FALSE),"")</f>
        <v>Lettuce (all types)</v>
      </c>
      <c r="F1966" s="100" t="s">
        <v>396</v>
      </c>
      <c r="G1966" s="101" t="s">
        <v>405</v>
      </c>
      <c r="H1966" s="100" t="s">
        <v>396</v>
      </c>
      <c r="I1966" s="100" t="s">
        <v>424</v>
      </c>
      <c r="J1966" s="100" t="s">
        <v>3974</v>
      </c>
      <c r="K1966" s="101" t="s">
        <v>252</v>
      </c>
      <c r="L1966" s="99"/>
      <c r="M1966" s="101" t="s">
        <v>272</v>
      </c>
      <c r="N1966" s="101" t="s">
        <v>4014</v>
      </c>
      <c r="O1966" s="100" t="s">
        <v>2252</v>
      </c>
      <c r="P1966" s="100" t="s">
        <v>515</v>
      </c>
      <c r="Q1966" s="100" t="s">
        <v>198</v>
      </c>
      <c r="R1966" s="107" t="s">
        <v>378</v>
      </c>
      <c r="S1966" s="100" t="s">
        <v>396</v>
      </c>
      <c r="T1966" s="101" t="s">
        <v>453</v>
      </c>
      <c r="U1966" s="101" t="s">
        <v>3996</v>
      </c>
      <c r="V1966" s="101" t="s">
        <v>406</v>
      </c>
      <c r="W1966" s="100" t="s">
        <v>388</v>
      </c>
      <c r="X1966" s="100" t="s">
        <v>3997</v>
      </c>
      <c r="Y1966" s="100" t="s">
        <v>3998</v>
      </c>
      <c r="Z1966" s="100">
        <v>2004</v>
      </c>
      <c r="AA1966" s="101" t="s">
        <v>3999</v>
      </c>
      <c r="AB1966" s="101" t="s">
        <v>4015</v>
      </c>
      <c r="AC1966" s="101" t="s">
        <v>4016</v>
      </c>
      <c r="AD1966" s="101" t="s">
        <v>182</v>
      </c>
    </row>
    <row r="1967" spans="1:30" s="36" customFormat="1" ht="87">
      <c r="A1967" s="100">
        <v>2190</v>
      </c>
      <c r="B1967" s="101" t="s">
        <v>2248</v>
      </c>
      <c r="C1967" s="101" t="s">
        <v>2249</v>
      </c>
      <c r="D1967" s="99" t="s">
        <v>97</v>
      </c>
      <c r="E1967" s="99" t="str">
        <f>IF(D1967&gt;0,VLOOKUP(D1967,[4]lists!$C$6:$D$101,2,FALSE),"")</f>
        <v>Lettuce (all types)</v>
      </c>
      <c r="F1967" s="100" t="s">
        <v>396</v>
      </c>
      <c r="G1967" s="101" t="s">
        <v>405</v>
      </c>
      <c r="H1967" s="100" t="s">
        <v>396</v>
      </c>
      <c r="I1967" s="100" t="s">
        <v>424</v>
      </c>
      <c r="J1967" s="100" t="s">
        <v>3974</v>
      </c>
      <c r="K1967" s="101" t="s">
        <v>252</v>
      </c>
      <c r="L1967" s="99" t="s">
        <v>9</v>
      </c>
      <c r="M1967" s="101"/>
      <c r="N1967" s="100"/>
      <c r="O1967" s="100" t="s">
        <v>2252</v>
      </c>
      <c r="P1967" s="100" t="s">
        <v>515</v>
      </c>
      <c r="Q1967" s="100" t="s">
        <v>198</v>
      </c>
      <c r="R1967" s="107" t="s">
        <v>378</v>
      </c>
      <c r="S1967" s="100" t="s">
        <v>396</v>
      </c>
      <c r="T1967" s="101" t="s">
        <v>453</v>
      </c>
      <c r="U1967" s="101" t="s">
        <v>3996</v>
      </c>
      <c r="V1967" s="101" t="s">
        <v>406</v>
      </c>
      <c r="W1967" s="100" t="s">
        <v>388</v>
      </c>
      <c r="X1967" s="100" t="s">
        <v>3997</v>
      </c>
      <c r="Y1967" s="100" t="s">
        <v>3998</v>
      </c>
      <c r="Z1967" s="100">
        <v>2004</v>
      </c>
      <c r="AA1967" s="101" t="s">
        <v>3999</v>
      </c>
      <c r="AB1967" s="101" t="s">
        <v>4017</v>
      </c>
      <c r="AC1967" s="101" t="s">
        <v>4018</v>
      </c>
      <c r="AD1967" s="101" t="s">
        <v>182</v>
      </c>
    </row>
    <row r="1968" spans="1:30" s="36" customFormat="1" ht="115.5" customHeight="1">
      <c r="A1968" s="100">
        <v>2190</v>
      </c>
      <c r="B1968" s="101" t="s">
        <v>2248</v>
      </c>
      <c r="C1968" s="101" t="s">
        <v>2249</v>
      </c>
      <c r="D1968" s="99" t="s">
        <v>97</v>
      </c>
      <c r="E1968" s="99" t="str">
        <f>IF(D1968&gt;0,VLOOKUP(D1968,[4]lists!$C$6:$D$101,2,FALSE),"")</f>
        <v>Lettuce (all types)</v>
      </c>
      <c r="F1968" s="100" t="s">
        <v>396</v>
      </c>
      <c r="G1968" s="101" t="s">
        <v>405</v>
      </c>
      <c r="H1968" s="100" t="s">
        <v>396</v>
      </c>
      <c r="I1968" s="100" t="s">
        <v>424</v>
      </c>
      <c r="J1968" s="100" t="s">
        <v>3974</v>
      </c>
      <c r="K1968" s="101" t="s">
        <v>252</v>
      </c>
      <c r="L1968" s="99" t="s">
        <v>147</v>
      </c>
      <c r="M1968" s="101"/>
      <c r="N1968" s="100"/>
      <c r="O1968" s="100" t="s">
        <v>2252</v>
      </c>
      <c r="P1968" s="100" t="s">
        <v>515</v>
      </c>
      <c r="Q1968" s="100" t="s">
        <v>198</v>
      </c>
      <c r="R1968" s="107" t="s">
        <v>378</v>
      </c>
      <c r="S1968" s="100" t="s">
        <v>396</v>
      </c>
      <c r="T1968" s="101" t="s">
        <v>453</v>
      </c>
      <c r="U1968" s="101" t="s">
        <v>3996</v>
      </c>
      <c r="V1968" s="101" t="s">
        <v>406</v>
      </c>
      <c r="W1968" s="100" t="s">
        <v>388</v>
      </c>
      <c r="X1968" s="100" t="s">
        <v>3997</v>
      </c>
      <c r="Y1968" s="100" t="s">
        <v>3998</v>
      </c>
      <c r="Z1968" s="100">
        <v>2004</v>
      </c>
      <c r="AA1968" s="101" t="s">
        <v>3999</v>
      </c>
      <c r="AB1968" s="101" t="s">
        <v>4019</v>
      </c>
      <c r="AC1968" s="101" t="s">
        <v>4020</v>
      </c>
      <c r="AD1968" s="101" t="s">
        <v>182</v>
      </c>
    </row>
    <row r="1969" spans="1:30" s="36" customFormat="1" ht="110.25" customHeight="1">
      <c r="A1969" s="100">
        <v>2190</v>
      </c>
      <c r="B1969" s="101" t="s">
        <v>2248</v>
      </c>
      <c r="C1969" s="101" t="s">
        <v>2249</v>
      </c>
      <c r="D1969" s="99" t="s">
        <v>97</v>
      </c>
      <c r="E1969" s="99" t="str">
        <f>IF(D1969&gt;0,VLOOKUP(D1969,[4]lists!$C$6:$D$101,2,FALSE),"")</f>
        <v>Lettuce (all types)</v>
      </c>
      <c r="F1969" s="100" t="s">
        <v>396</v>
      </c>
      <c r="G1969" s="101" t="s">
        <v>405</v>
      </c>
      <c r="H1969" s="100" t="s">
        <v>396</v>
      </c>
      <c r="I1969" s="100" t="s">
        <v>424</v>
      </c>
      <c r="J1969" s="100" t="s">
        <v>3974</v>
      </c>
      <c r="K1969" s="101" t="s">
        <v>252</v>
      </c>
      <c r="L1969" s="99" t="s">
        <v>173</v>
      </c>
      <c r="M1969" s="101"/>
      <c r="N1969" s="100"/>
      <c r="O1969" s="100" t="s">
        <v>2252</v>
      </c>
      <c r="P1969" s="100" t="s">
        <v>515</v>
      </c>
      <c r="Q1969" s="100" t="s">
        <v>198</v>
      </c>
      <c r="R1969" s="107" t="s">
        <v>378</v>
      </c>
      <c r="S1969" s="100" t="s">
        <v>396</v>
      </c>
      <c r="T1969" s="101" t="s">
        <v>453</v>
      </c>
      <c r="U1969" s="101" t="s">
        <v>3996</v>
      </c>
      <c r="V1969" s="101" t="s">
        <v>406</v>
      </c>
      <c r="W1969" s="100" t="s">
        <v>388</v>
      </c>
      <c r="X1969" s="100" t="s">
        <v>3997</v>
      </c>
      <c r="Y1969" s="100" t="s">
        <v>3998</v>
      </c>
      <c r="Z1969" s="100">
        <v>2004</v>
      </c>
      <c r="AA1969" s="101" t="s">
        <v>3999</v>
      </c>
      <c r="AB1969" s="101" t="s">
        <v>4019</v>
      </c>
      <c r="AC1969" s="101" t="s">
        <v>4020</v>
      </c>
      <c r="AD1969" s="101" t="s">
        <v>182</v>
      </c>
    </row>
    <row r="1970" spans="1:30" s="36" customFormat="1" ht="106.5" customHeight="1">
      <c r="A1970" s="100">
        <v>2190</v>
      </c>
      <c r="B1970" s="101" t="s">
        <v>2248</v>
      </c>
      <c r="C1970" s="101" t="s">
        <v>2249</v>
      </c>
      <c r="D1970" s="99" t="s">
        <v>97</v>
      </c>
      <c r="E1970" s="99" t="str">
        <f>IF(D1970&gt;0,VLOOKUP(D1970,[4]lists!$C$6:$D$101,2,FALSE),"")</f>
        <v>Lettuce (all types)</v>
      </c>
      <c r="F1970" s="100" t="s">
        <v>396</v>
      </c>
      <c r="G1970" s="101" t="s">
        <v>405</v>
      </c>
      <c r="H1970" s="100" t="s">
        <v>396</v>
      </c>
      <c r="I1970" s="100" t="s">
        <v>424</v>
      </c>
      <c r="J1970" s="100" t="s">
        <v>3974</v>
      </c>
      <c r="K1970" s="101" t="s">
        <v>252</v>
      </c>
      <c r="L1970" s="99" t="s">
        <v>8</v>
      </c>
      <c r="M1970" s="101"/>
      <c r="N1970" s="100"/>
      <c r="O1970" s="100" t="s">
        <v>2252</v>
      </c>
      <c r="P1970" s="100" t="s">
        <v>515</v>
      </c>
      <c r="Q1970" s="100" t="s">
        <v>198</v>
      </c>
      <c r="R1970" s="107" t="s">
        <v>378</v>
      </c>
      <c r="S1970" s="100" t="s">
        <v>396</v>
      </c>
      <c r="T1970" s="101" t="s">
        <v>453</v>
      </c>
      <c r="U1970" s="101" t="s">
        <v>3996</v>
      </c>
      <c r="V1970" s="101" t="s">
        <v>406</v>
      </c>
      <c r="W1970" s="100" t="s">
        <v>388</v>
      </c>
      <c r="X1970" s="100" t="s">
        <v>3997</v>
      </c>
      <c r="Y1970" s="100" t="s">
        <v>3998</v>
      </c>
      <c r="Z1970" s="100">
        <v>2004</v>
      </c>
      <c r="AA1970" s="101" t="s">
        <v>3999</v>
      </c>
      <c r="AB1970" s="101" t="s">
        <v>4019</v>
      </c>
      <c r="AC1970" s="101" t="s">
        <v>4020</v>
      </c>
      <c r="AD1970" s="101" t="s">
        <v>182</v>
      </c>
    </row>
    <row r="1971" spans="1:30" s="36" customFormat="1" ht="104.25" customHeight="1">
      <c r="A1971" s="100">
        <v>2190</v>
      </c>
      <c r="B1971" s="101" t="s">
        <v>2248</v>
      </c>
      <c r="C1971" s="101" t="s">
        <v>2249</v>
      </c>
      <c r="D1971" s="99" t="s">
        <v>97</v>
      </c>
      <c r="E1971" s="99" t="str">
        <f>IF(D1971&gt;0,VLOOKUP(D1971,[4]lists!$C$6:$D$101,2,FALSE),"")</f>
        <v>Lettuce (all types)</v>
      </c>
      <c r="F1971" s="100" t="s">
        <v>396</v>
      </c>
      <c r="G1971" s="101" t="s">
        <v>405</v>
      </c>
      <c r="H1971" s="100" t="s">
        <v>396</v>
      </c>
      <c r="I1971" s="100" t="s">
        <v>424</v>
      </c>
      <c r="J1971" s="100" t="s">
        <v>3974</v>
      </c>
      <c r="K1971" s="101" t="s">
        <v>252</v>
      </c>
      <c r="L1971" s="99" t="s">
        <v>172</v>
      </c>
      <c r="M1971" s="101"/>
      <c r="N1971" s="100"/>
      <c r="O1971" s="100" t="s">
        <v>2252</v>
      </c>
      <c r="P1971" s="100" t="s">
        <v>515</v>
      </c>
      <c r="Q1971" s="100" t="s">
        <v>198</v>
      </c>
      <c r="R1971" s="107" t="s">
        <v>378</v>
      </c>
      <c r="S1971" s="100" t="s">
        <v>396</v>
      </c>
      <c r="T1971" s="101" t="s">
        <v>453</v>
      </c>
      <c r="U1971" s="101" t="s">
        <v>3996</v>
      </c>
      <c r="V1971" s="101" t="s">
        <v>406</v>
      </c>
      <c r="W1971" s="100" t="s">
        <v>388</v>
      </c>
      <c r="X1971" s="100" t="s">
        <v>3997</v>
      </c>
      <c r="Y1971" s="100" t="s">
        <v>3998</v>
      </c>
      <c r="Z1971" s="100">
        <v>2004</v>
      </c>
      <c r="AA1971" s="101" t="s">
        <v>3999</v>
      </c>
      <c r="AB1971" s="101" t="s">
        <v>4019</v>
      </c>
      <c r="AC1971" s="101" t="s">
        <v>4020</v>
      </c>
      <c r="AD1971" s="101" t="s">
        <v>182</v>
      </c>
    </row>
    <row r="1972" spans="1:30" s="36" customFormat="1" ht="145">
      <c r="A1972" s="100">
        <v>2190</v>
      </c>
      <c r="B1972" s="101" t="s">
        <v>2248</v>
      </c>
      <c r="C1972" s="101" t="s">
        <v>2249</v>
      </c>
      <c r="D1972" s="99" t="s">
        <v>99</v>
      </c>
      <c r="E1972" s="99" t="str">
        <f>IF(D1972&gt;0,VLOOKUP(D1972,[4]lists!$C$6:$D$101,2,FALSE),"")</f>
        <v>Onion</v>
      </c>
      <c r="F1972" s="100" t="s">
        <v>396</v>
      </c>
      <c r="G1972" s="101" t="s">
        <v>405</v>
      </c>
      <c r="H1972" s="100" t="s">
        <v>396</v>
      </c>
      <c r="I1972" s="100" t="s">
        <v>424</v>
      </c>
      <c r="J1972" s="100" t="s">
        <v>3974</v>
      </c>
      <c r="K1972" s="101" t="s">
        <v>252</v>
      </c>
      <c r="L1972" s="99"/>
      <c r="M1972" s="101" t="s">
        <v>272</v>
      </c>
      <c r="N1972" s="100" t="s">
        <v>3061</v>
      </c>
      <c r="O1972" s="100" t="s">
        <v>2252</v>
      </c>
      <c r="P1972" s="100" t="s">
        <v>515</v>
      </c>
      <c r="Q1972" s="100" t="s">
        <v>198</v>
      </c>
      <c r="R1972" s="107" t="s">
        <v>378</v>
      </c>
      <c r="S1972" s="100" t="s">
        <v>396</v>
      </c>
      <c r="T1972" s="101" t="s">
        <v>453</v>
      </c>
      <c r="U1972" s="101" t="s">
        <v>4021</v>
      </c>
      <c r="V1972" s="101" t="s">
        <v>406</v>
      </c>
      <c r="W1972" s="100" t="s">
        <v>388</v>
      </c>
      <c r="X1972" s="100" t="s">
        <v>4022</v>
      </c>
      <c r="Y1972" s="100" t="s">
        <v>4023</v>
      </c>
      <c r="Z1972" s="100">
        <v>2004</v>
      </c>
      <c r="AA1972" s="101" t="s">
        <v>4024</v>
      </c>
      <c r="AB1972" s="101" t="s">
        <v>4025</v>
      </c>
      <c r="AC1972" s="101" t="s">
        <v>4026</v>
      </c>
      <c r="AD1972" s="101" t="s">
        <v>182</v>
      </c>
    </row>
    <row r="1973" spans="1:30" s="36" customFormat="1" ht="130.5">
      <c r="A1973" s="100">
        <v>2190</v>
      </c>
      <c r="B1973" s="101" t="s">
        <v>2248</v>
      </c>
      <c r="C1973" s="101" t="s">
        <v>2249</v>
      </c>
      <c r="D1973" s="99" t="s">
        <v>95</v>
      </c>
      <c r="E1973" s="99" t="str">
        <f>IF(D1973&gt;0,VLOOKUP(D1973,[4]lists!$C$6:$D$101,2,FALSE),"")</f>
        <v>Garlic</v>
      </c>
      <c r="F1973" s="100" t="s">
        <v>396</v>
      </c>
      <c r="G1973" s="101" t="s">
        <v>405</v>
      </c>
      <c r="H1973" s="100" t="s">
        <v>396</v>
      </c>
      <c r="I1973" s="100" t="s">
        <v>424</v>
      </c>
      <c r="J1973" s="100" t="s">
        <v>3974</v>
      </c>
      <c r="K1973" s="101" t="s">
        <v>252</v>
      </c>
      <c r="L1973" s="99"/>
      <c r="M1973" s="101" t="s">
        <v>272</v>
      </c>
      <c r="N1973" s="100" t="s">
        <v>3061</v>
      </c>
      <c r="O1973" s="100" t="s">
        <v>2252</v>
      </c>
      <c r="P1973" s="100" t="s">
        <v>515</v>
      </c>
      <c r="Q1973" s="100" t="s">
        <v>198</v>
      </c>
      <c r="R1973" s="107" t="s">
        <v>378</v>
      </c>
      <c r="S1973" s="100" t="s">
        <v>396</v>
      </c>
      <c r="T1973" s="101" t="s">
        <v>453</v>
      </c>
      <c r="U1973" s="101" t="s">
        <v>4021</v>
      </c>
      <c r="V1973" s="101" t="s">
        <v>406</v>
      </c>
      <c r="W1973" s="100" t="s">
        <v>388</v>
      </c>
      <c r="X1973" s="100" t="s">
        <v>4022</v>
      </c>
      <c r="Y1973" s="100" t="s">
        <v>4023</v>
      </c>
      <c r="Z1973" s="100">
        <v>2004</v>
      </c>
      <c r="AA1973" s="101" t="s">
        <v>4024</v>
      </c>
      <c r="AB1973" s="101" t="s">
        <v>4027</v>
      </c>
      <c r="AC1973" s="101" t="s">
        <v>4026</v>
      </c>
      <c r="AD1973" s="101" t="s">
        <v>182</v>
      </c>
    </row>
    <row r="1974" spans="1:30" s="36" customFormat="1" ht="145">
      <c r="A1974" s="100">
        <v>2190</v>
      </c>
      <c r="B1974" s="101" t="s">
        <v>2248</v>
      </c>
      <c r="C1974" s="101" t="s">
        <v>2249</v>
      </c>
      <c r="D1974" s="99" t="s">
        <v>99</v>
      </c>
      <c r="E1974" s="99" t="str">
        <f>IF(D1974&gt;0,VLOOKUP(D1974,[4]lists!$C$6:$D$101,2,FALSE),"")</f>
        <v>Onion</v>
      </c>
      <c r="F1974" s="100" t="s">
        <v>396</v>
      </c>
      <c r="G1974" s="101" t="s">
        <v>405</v>
      </c>
      <c r="H1974" s="100" t="s">
        <v>396</v>
      </c>
      <c r="I1974" s="100" t="s">
        <v>424</v>
      </c>
      <c r="J1974" s="100" t="s">
        <v>3974</v>
      </c>
      <c r="K1974" s="101" t="s">
        <v>252</v>
      </c>
      <c r="L1974" s="99"/>
      <c r="M1974" s="101" t="s">
        <v>337</v>
      </c>
      <c r="N1974" s="100" t="s">
        <v>4028</v>
      </c>
      <c r="O1974" s="100" t="s">
        <v>2252</v>
      </c>
      <c r="P1974" s="100" t="s">
        <v>515</v>
      </c>
      <c r="Q1974" s="100" t="s">
        <v>198</v>
      </c>
      <c r="R1974" s="107" t="s">
        <v>378</v>
      </c>
      <c r="S1974" s="100" t="s">
        <v>396</v>
      </c>
      <c r="T1974" s="101" t="s">
        <v>453</v>
      </c>
      <c r="U1974" s="101" t="s">
        <v>4021</v>
      </c>
      <c r="V1974" s="101" t="s">
        <v>406</v>
      </c>
      <c r="W1974" s="100" t="s">
        <v>388</v>
      </c>
      <c r="X1974" s="100" t="s">
        <v>4022</v>
      </c>
      <c r="Y1974" s="100" t="s">
        <v>4023</v>
      </c>
      <c r="Z1974" s="100">
        <v>2004</v>
      </c>
      <c r="AA1974" s="101" t="s">
        <v>4024</v>
      </c>
      <c r="AB1974" s="101" t="s">
        <v>4029</v>
      </c>
      <c r="AC1974" s="101" t="s">
        <v>4030</v>
      </c>
      <c r="AD1974" s="101" t="s">
        <v>182</v>
      </c>
    </row>
    <row r="1975" spans="1:30" s="36" customFormat="1" ht="116">
      <c r="A1975" s="100">
        <v>2190</v>
      </c>
      <c r="B1975" s="101" t="s">
        <v>2248</v>
      </c>
      <c r="C1975" s="101" t="s">
        <v>2249</v>
      </c>
      <c r="D1975" s="99" t="s">
        <v>95</v>
      </c>
      <c r="E1975" s="99" t="str">
        <f>IF(D1975&gt;0,VLOOKUP(D1975,[4]lists!$C$6:$D$101,2,FALSE),"")</f>
        <v>Garlic</v>
      </c>
      <c r="F1975" s="100" t="s">
        <v>396</v>
      </c>
      <c r="G1975" s="101" t="s">
        <v>405</v>
      </c>
      <c r="H1975" s="100" t="s">
        <v>396</v>
      </c>
      <c r="I1975" s="100" t="s">
        <v>424</v>
      </c>
      <c r="J1975" s="100" t="s">
        <v>3974</v>
      </c>
      <c r="K1975" s="101" t="s">
        <v>252</v>
      </c>
      <c r="L1975" s="99"/>
      <c r="M1975" s="101" t="s">
        <v>337</v>
      </c>
      <c r="N1975" s="100" t="s">
        <v>4028</v>
      </c>
      <c r="O1975" s="100" t="s">
        <v>2252</v>
      </c>
      <c r="P1975" s="100" t="s">
        <v>515</v>
      </c>
      <c r="Q1975" s="100" t="s">
        <v>198</v>
      </c>
      <c r="R1975" s="107" t="s">
        <v>378</v>
      </c>
      <c r="S1975" s="100" t="s">
        <v>396</v>
      </c>
      <c r="T1975" s="101" t="s">
        <v>453</v>
      </c>
      <c r="U1975" s="101" t="s">
        <v>4021</v>
      </c>
      <c r="V1975" s="101" t="s">
        <v>406</v>
      </c>
      <c r="W1975" s="100" t="s">
        <v>388</v>
      </c>
      <c r="X1975" s="100" t="s">
        <v>4022</v>
      </c>
      <c r="Y1975" s="100" t="s">
        <v>4023</v>
      </c>
      <c r="Z1975" s="100">
        <v>2004</v>
      </c>
      <c r="AA1975" s="101" t="s">
        <v>4024</v>
      </c>
      <c r="AB1975" s="101" t="s">
        <v>4031</v>
      </c>
      <c r="AC1975" s="101" t="s">
        <v>4032</v>
      </c>
      <c r="AD1975" s="101" t="s">
        <v>182</v>
      </c>
    </row>
    <row r="1976" spans="1:30" s="36" customFormat="1" ht="145">
      <c r="A1976" s="100">
        <v>2190</v>
      </c>
      <c r="B1976" s="101" t="s">
        <v>2248</v>
      </c>
      <c r="C1976" s="101" t="s">
        <v>2249</v>
      </c>
      <c r="D1976" s="99" t="s">
        <v>95</v>
      </c>
      <c r="E1976" s="99" t="str">
        <f>IF(D1976&gt;0,VLOOKUP(D1976,[4]lists!$C$6:$D$101,2,FALSE),"")</f>
        <v>Garlic</v>
      </c>
      <c r="F1976" s="100" t="s">
        <v>396</v>
      </c>
      <c r="G1976" s="101" t="s">
        <v>405</v>
      </c>
      <c r="H1976" s="100" t="s">
        <v>396</v>
      </c>
      <c r="I1976" s="100" t="s">
        <v>424</v>
      </c>
      <c r="J1976" s="100" t="s">
        <v>3974</v>
      </c>
      <c r="K1976" s="101" t="s">
        <v>252</v>
      </c>
      <c r="L1976" s="99"/>
      <c r="M1976" s="101" t="s">
        <v>274</v>
      </c>
      <c r="N1976" s="100" t="s">
        <v>4033</v>
      </c>
      <c r="O1976" s="100" t="s">
        <v>2252</v>
      </c>
      <c r="P1976" s="100" t="s">
        <v>515</v>
      </c>
      <c r="Q1976" s="100" t="s">
        <v>198</v>
      </c>
      <c r="R1976" s="107" t="s">
        <v>378</v>
      </c>
      <c r="S1976" s="100" t="s">
        <v>396</v>
      </c>
      <c r="T1976" s="101" t="s">
        <v>453</v>
      </c>
      <c r="U1976" s="101" t="s">
        <v>4021</v>
      </c>
      <c r="V1976" s="101" t="s">
        <v>406</v>
      </c>
      <c r="W1976" s="100" t="s">
        <v>388</v>
      </c>
      <c r="X1976" s="100" t="s">
        <v>4022</v>
      </c>
      <c r="Y1976" s="100" t="s">
        <v>4023</v>
      </c>
      <c r="Z1976" s="100">
        <v>2004</v>
      </c>
      <c r="AA1976" s="101" t="s">
        <v>4024</v>
      </c>
      <c r="AB1976" s="101" t="s">
        <v>4034</v>
      </c>
      <c r="AC1976" s="101" t="s">
        <v>4035</v>
      </c>
      <c r="AD1976" s="101" t="s">
        <v>182</v>
      </c>
    </row>
    <row r="1977" spans="1:30" s="36" customFormat="1" ht="87">
      <c r="A1977" s="100">
        <v>2190</v>
      </c>
      <c r="B1977" s="101" t="s">
        <v>2248</v>
      </c>
      <c r="C1977" s="101" t="s">
        <v>2249</v>
      </c>
      <c r="D1977" s="99" t="s">
        <v>96</v>
      </c>
      <c r="E1977" s="99" t="str">
        <f>IF(D1977&gt;0,VLOOKUP(D1977,[4]lists!$C$6:$D$101,2,FALSE),"")</f>
        <v>Leek</v>
      </c>
      <c r="F1977" s="100" t="s">
        <v>396</v>
      </c>
      <c r="G1977" s="101" t="s">
        <v>405</v>
      </c>
      <c r="H1977" s="100" t="s">
        <v>396</v>
      </c>
      <c r="I1977" s="100" t="s">
        <v>424</v>
      </c>
      <c r="J1977" s="100" t="s">
        <v>3974</v>
      </c>
      <c r="K1977" s="101" t="s">
        <v>252</v>
      </c>
      <c r="L1977" s="99"/>
      <c r="M1977" s="101" t="s">
        <v>318</v>
      </c>
      <c r="N1977" s="100" t="s">
        <v>3028</v>
      </c>
      <c r="O1977" s="100" t="s">
        <v>2252</v>
      </c>
      <c r="P1977" s="100" t="s">
        <v>515</v>
      </c>
      <c r="Q1977" s="100" t="s">
        <v>198</v>
      </c>
      <c r="R1977" s="107" t="s">
        <v>378</v>
      </c>
      <c r="S1977" s="100" t="s">
        <v>396</v>
      </c>
      <c r="T1977" s="101" t="s">
        <v>453</v>
      </c>
      <c r="U1977" s="101" t="s">
        <v>4021</v>
      </c>
      <c r="V1977" s="101" t="s">
        <v>406</v>
      </c>
      <c r="W1977" s="100" t="s">
        <v>388</v>
      </c>
      <c r="X1977" s="100" t="s">
        <v>4022</v>
      </c>
      <c r="Y1977" s="100" t="s">
        <v>4023</v>
      </c>
      <c r="Z1977" s="100">
        <v>2004</v>
      </c>
      <c r="AA1977" s="101" t="s">
        <v>4024</v>
      </c>
      <c r="AB1977" s="101" t="s">
        <v>4036</v>
      </c>
      <c r="AC1977" s="101" t="s">
        <v>4037</v>
      </c>
      <c r="AD1977" s="101" t="s">
        <v>182</v>
      </c>
    </row>
    <row r="1978" spans="1:30" s="36" customFormat="1" ht="87">
      <c r="A1978" s="100">
        <v>2190</v>
      </c>
      <c r="B1978" s="101" t="s">
        <v>2248</v>
      </c>
      <c r="C1978" s="101" t="s">
        <v>2249</v>
      </c>
      <c r="D1978" s="99" t="s">
        <v>99</v>
      </c>
      <c r="E1978" s="99" t="str">
        <f>IF(D1978&gt;0,VLOOKUP(D1978,[4]lists!$C$6:$D$101,2,FALSE),"")</f>
        <v>Onion</v>
      </c>
      <c r="F1978" s="100" t="s">
        <v>396</v>
      </c>
      <c r="G1978" s="101" t="s">
        <v>405</v>
      </c>
      <c r="H1978" s="100" t="s">
        <v>396</v>
      </c>
      <c r="I1978" s="100" t="s">
        <v>424</v>
      </c>
      <c r="J1978" s="100" t="s">
        <v>3974</v>
      </c>
      <c r="K1978" s="101" t="s">
        <v>252</v>
      </c>
      <c r="L1978" s="99"/>
      <c r="M1978" s="101" t="s">
        <v>318</v>
      </c>
      <c r="N1978" s="100" t="s">
        <v>3028</v>
      </c>
      <c r="O1978" s="100" t="s">
        <v>2252</v>
      </c>
      <c r="P1978" s="100" t="s">
        <v>515</v>
      </c>
      <c r="Q1978" s="100" t="s">
        <v>198</v>
      </c>
      <c r="R1978" s="107" t="s">
        <v>378</v>
      </c>
      <c r="S1978" s="100" t="s">
        <v>396</v>
      </c>
      <c r="T1978" s="101" t="s">
        <v>453</v>
      </c>
      <c r="U1978" s="101" t="s">
        <v>4021</v>
      </c>
      <c r="V1978" s="101" t="s">
        <v>406</v>
      </c>
      <c r="W1978" s="100" t="s">
        <v>388</v>
      </c>
      <c r="X1978" s="100" t="s">
        <v>4022</v>
      </c>
      <c r="Y1978" s="100" t="s">
        <v>4023</v>
      </c>
      <c r="Z1978" s="100">
        <v>2004</v>
      </c>
      <c r="AA1978" s="101" t="s">
        <v>4024</v>
      </c>
      <c r="AB1978" s="101" t="s">
        <v>4036</v>
      </c>
      <c r="AC1978" s="101" t="s">
        <v>4037</v>
      </c>
      <c r="AD1978" s="101" t="s">
        <v>182</v>
      </c>
    </row>
    <row r="1979" spans="1:30" s="36" customFormat="1" ht="87">
      <c r="A1979" s="100">
        <v>2190</v>
      </c>
      <c r="B1979" s="101" t="s">
        <v>2248</v>
      </c>
      <c r="C1979" s="101" t="s">
        <v>2249</v>
      </c>
      <c r="D1979" s="99" t="s">
        <v>95</v>
      </c>
      <c r="E1979" s="99" t="str">
        <f>IF(D1979&gt;0,VLOOKUP(D1979,[4]lists!$C$6:$D$101,2,FALSE),"")</f>
        <v>Garlic</v>
      </c>
      <c r="F1979" s="100" t="s">
        <v>396</v>
      </c>
      <c r="G1979" s="101" t="s">
        <v>405</v>
      </c>
      <c r="H1979" s="100" t="s">
        <v>396</v>
      </c>
      <c r="I1979" s="100" t="s">
        <v>424</v>
      </c>
      <c r="J1979" s="100" t="s">
        <v>3974</v>
      </c>
      <c r="K1979" s="101" t="s">
        <v>252</v>
      </c>
      <c r="L1979" s="99"/>
      <c r="M1979" s="101" t="s">
        <v>318</v>
      </c>
      <c r="N1979" s="100" t="s">
        <v>3028</v>
      </c>
      <c r="O1979" s="100" t="s">
        <v>2252</v>
      </c>
      <c r="P1979" s="100" t="s">
        <v>515</v>
      </c>
      <c r="Q1979" s="100" t="s">
        <v>198</v>
      </c>
      <c r="R1979" s="107" t="s">
        <v>378</v>
      </c>
      <c r="S1979" s="100" t="s">
        <v>396</v>
      </c>
      <c r="T1979" s="101" t="s">
        <v>453</v>
      </c>
      <c r="U1979" s="101" t="s">
        <v>4021</v>
      </c>
      <c r="V1979" s="101" t="s">
        <v>406</v>
      </c>
      <c r="W1979" s="100" t="s">
        <v>388</v>
      </c>
      <c r="X1979" s="100" t="s">
        <v>4022</v>
      </c>
      <c r="Y1979" s="100" t="s">
        <v>4023</v>
      </c>
      <c r="Z1979" s="100">
        <v>2004</v>
      </c>
      <c r="AA1979" s="101" t="s">
        <v>4024</v>
      </c>
      <c r="AB1979" s="101" t="s">
        <v>4036</v>
      </c>
      <c r="AC1979" s="101" t="s">
        <v>4037</v>
      </c>
      <c r="AD1979" s="101" t="s">
        <v>182</v>
      </c>
    </row>
    <row r="1980" spans="1:30" s="36" customFormat="1" ht="130.5">
      <c r="A1980" s="100">
        <v>2190</v>
      </c>
      <c r="B1980" s="101" t="s">
        <v>2248</v>
      </c>
      <c r="C1980" s="101" t="s">
        <v>2249</v>
      </c>
      <c r="D1980" s="99" t="s">
        <v>104</v>
      </c>
      <c r="E1980" s="99" t="str">
        <f>IF(D1980&gt;0,VLOOKUP(D1980,[4]lists!$C$6:$D$101,2,FALSE),"")</f>
        <v>Sweet pepper</v>
      </c>
      <c r="F1980" s="100" t="s">
        <v>396</v>
      </c>
      <c r="G1980" s="101" t="s">
        <v>405</v>
      </c>
      <c r="H1980" s="100" t="s">
        <v>396</v>
      </c>
      <c r="I1980" s="100" t="s">
        <v>424</v>
      </c>
      <c r="J1980" s="100" t="s">
        <v>3974</v>
      </c>
      <c r="K1980" s="101" t="s">
        <v>252</v>
      </c>
      <c r="L1980" s="99"/>
      <c r="M1980" s="101" t="s">
        <v>331</v>
      </c>
      <c r="N1980" s="101" t="s">
        <v>4038</v>
      </c>
      <c r="O1980" s="100" t="s">
        <v>2252</v>
      </c>
      <c r="P1980" s="100" t="s">
        <v>515</v>
      </c>
      <c r="Q1980" s="100" t="s">
        <v>198</v>
      </c>
      <c r="R1980" s="107" t="s">
        <v>378</v>
      </c>
      <c r="S1980" s="100" t="s">
        <v>396</v>
      </c>
      <c r="T1980" s="101" t="s">
        <v>415</v>
      </c>
      <c r="U1980" s="101" t="s">
        <v>4039</v>
      </c>
      <c r="V1980" s="101" t="s">
        <v>406</v>
      </c>
      <c r="W1980" s="100" t="s">
        <v>388</v>
      </c>
      <c r="X1980" s="100" t="s">
        <v>4040</v>
      </c>
      <c r="Y1980" s="100" t="s">
        <v>4041</v>
      </c>
      <c r="Z1980" s="100">
        <v>2004</v>
      </c>
      <c r="AA1980" s="101" t="s">
        <v>4042</v>
      </c>
      <c r="AB1980" s="101" t="s">
        <v>4043</v>
      </c>
      <c r="AC1980" s="101" t="s">
        <v>4044</v>
      </c>
      <c r="AD1980" s="101" t="s">
        <v>182</v>
      </c>
    </row>
    <row r="1981" spans="1:30" s="36" customFormat="1" ht="117" customHeight="1">
      <c r="A1981" s="100">
        <v>2190</v>
      </c>
      <c r="B1981" s="101" t="s">
        <v>2248</v>
      </c>
      <c r="C1981" s="101" t="s">
        <v>2249</v>
      </c>
      <c r="D1981" s="99" t="s">
        <v>104</v>
      </c>
      <c r="E1981" s="99" t="str">
        <f>IF(D1981&gt;0,VLOOKUP(D1981,[4]lists!$C$6:$D$101,2,FALSE),"")</f>
        <v>Sweet pepper</v>
      </c>
      <c r="F1981" s="100" t="s">
        <v>396</v>
      </c>
      <c r="G1981" s="101" t="s">
        <v>405</v>
      </c>
      <c r="H1981" s="100" t="s">
        <v>396</v>
      </c>
      <c r="I1981" s="100" t="s">
        <v>424</v>
      </c>
      <c r="J1981" s="100" t="s">
        <v>3974</v>
      </c>
      <c r="K1981" s="101" t="s">
        <v>252</v>
      </c>
      <c r="L1981" s="99"/>
      <c r="M1981" s="101" t="s">
        <v>331</v>
      </c>
      <c r="N1981" s="100" t="s">
        <v>4045</v>
      </c>
      <c r="O1981" s="100" t="s">
        <v>2252</v>
      </c>
      <c r="P1981" s="100" t="s">
        <v>515</v>
      </c>
      <c r="Q1981" s="100" t="s">
        <v>198</v>
      </c>
      <c r="R1981" s="107" t="s">
        <v>378</v>
      </c>
      <c r="S1981" s="100" t="s">
        <v>396</v>
      </c>
      <c r="T1981" s="101" t="s">
        <v>415</v>
      </c>
      <c r="U1981" s="101" t="s">
        <v>4039</v>
      </c>
      <c r="V1981" s="101" t="s">
        <v>406</v>
      </c>
      <c r="W1981" s="100" t="s">
        <v>388</v>
      </c>
      <c r="X1981" s="100" t="s">
        <v>4040</v>
      </c>
      <c r="Y1981" s="100" t="s">
        <v>4041</v>
      </c>
      <c r="Z1981" s="100">
        <v>2004</v>
      </c>
      <c r="AA1981" s="101" t="s">
        <v>4042</v>
      </c>
      <c r="AB1981" s="101" t="s">
        <v>4046</v>
      </c>
      <c r="AC1981" s="101" t="s">
        <v>4047</v>
      </c>
      <c r="AD1981" s="101" t="s">
        <v>182</v>
      </c>
    </row>
    <row r="1982" spans="1:30" s="36" customFormat="1" ht="126.75" customHeight="1">
      <c r="A1982" s="100">
        <v>2190</v>
      </c>
      <c r="B1982" s="101" t="s">
        <v>2248</v>
      </c>
      <c r="C1982" s="101" t="s">
        <v>2249</v>
      </c>
      <c r="D1982" s="99" t="s">
        <v>104</v>
      </c>
      <c r="E1982" s="99" t="str">
        <f>IF(D1982&gt;0,VLOOKUP(D1982,[4]lists!$C$6:$D$101,2,FALSE),"")</f>
        <v>Sweet pepper</v>
      </c>
      <c r="F1982" s="100" t="s">
        <v>396</v>
      </c>
      <c r="G1982" s="101" t="s">
        <v>405</v>
      </c>
      <c r="H1982" s="100" t="s">
        <v>396</v>
      </c>
      <c r="I1982" s="100" t="s">
        <v>424</v>
      </c>
      <c r="J1982" s="100" t="s">
        <v>3974</v>
      </c>
      <c r="K1982" s="101" t="s">
        <v>252</v>
      </c>
      <c r="L1982" s="99"/>
      <c r="M1982" s="101" t="s">
        <v>336</v>
      </c>
      <c r="N1982" s="100" t="s">
        <v>4045</v>
      </c>
      <c r="O1982" s="100" t="s">
        <v>2252</v>
      </c>
      <c r="P1982" s="100" t="s">
        <v>515</v>
      </c>
      <c r="Q1982" s="100" t="s">
        <v>198</v>
      </c>
      <c r="R1982" s="107" t="s">
        <v>378</v>
      </c>
      <c r="S1982" s="100" t="s">
        <v>396</v>
      </c>
      <c r="T1982" s="101" t="s">
        <v>415</v>
      </c>
      <c r="U1982" s="101" t="s">
        <v>4039</v>
      </c>
      <c r="V1982" s="101" t="s">
        <v>406</v>
      </c>
      <c r="W1982" s="100" t="s">
        <v>388</v>
      </c>
      <c r="X1982" s="100" t="s">
        <v>4040</v>
      </c>
      <c r="Y1982" s="100" t="s">
        <v>4041</v>
      </c>
      <c r="Z1982" s="100">
        <v>2004</v>
      </c>
      <c r="AA1982" s="101" t="s">
        <v>4042</v>
      </c>
      <c r="AB1982" s="101" t="s">
        <v>4046</v>
      </c>
      <c r="AC1982" s="101" t="s">
        <v>4047</v>
      </c>
      <c r="AD1982" s="101" t="s">
        <v>182</v>
      </c>
    </row>
    <row r="1983" spans="1:30" s="36" customFormat="1" ht="121.5" customHeight="1">
      <c r="A1983" s="100">
        <v>2190</v>
      </c>
      <c r="B1983" s="101" t="s">
        <v>2248</v>
      </c>
      <c r="C1983" s="101" t="s">
        <v>2249</v>
      </c>
      <c r="D1983" s="99" t="s">
        <v>104</v>
      </c>
      <c r="E1983" s="99" t="str">
        <f>IF(D1983&gt;0,VLOOKUP(D1983,[4]lists!$C$6:$D$101,2,FALSE),"")</f>
        <v>Sweet pepper</v>
      </c>
      <c r="F1983" s="100" t="s">
        <v>396</v>
      </c>
      <c r="G1983" s="101" t="s">
        <v>405</v>
      </c>
      <c r="H1983" s="100" t="s">
        <v>396</v>
      </c>
      <c r="I1983" s="100" t="s">
        <v>424</v>
      </c>
      <c r="J1983" s="100" t="s">
        <v>3974</v>
      </c>
      <c r="K1983" s="101" t="s">
        <v>252</v>
      </c>
      <c r="L1983" s="99"/>
      <c r="M1983" s="101" t="s">
        <v>200</v>
      </c>
      <c r="N1983" s="100" t="s">
        <v>4045</v>
      </c>
      <c r="O1983" s="100" t="s">
        <v>2252</v>
      </c>
      <c r="P1983" s="100" t="s">
        <v>515</v>
      </c>
      <c r="Q1983" s="100" t="s">
        <v>198</v>
      </c>
      <c r="R1983" s="107" t="s">
        <v>378</v>
      </c>
      <c r="S1983" s="100" t="s">
        <v>396</v>
      </c>
      <c r="T1983" s="101" t="s">
        <v>415</v>
      </c>
      <c r="U1983" s="101" t="s">
        <v>4039</v>
      </c>
      <c r="V1983" s="101" t="s">
        <v>406</v>
      </c>
      <c r="W1983" s="100" t="s">
        <v>388</v>
      </c>
      <c r="X1983" s="100" t="s">
        <v>4040</v>
      </c>
      <c r="Y1983" s="100" t="s">
        <v>4041</v>
      </c>
      <c r="Z1983" s="100">
        <v>2004</v>
      </c>
      <c r="AA1983" s="101" t="s">
        <v>4042</v>
      </c>
      <c r="AB1983" s="101" t="s">
        <v>4046</v>
      </c>
      <c r="AC1983" s="101" t="s">
        <v>4047</v>
      </c>
      <c r="AD1983" s="101" t="s">
        <v>182</v>
      </c>
    </row>
    <row r="1984" spans="1:30" s="36" customFormat="1" ht="121.5" customHeight="1">
      <c r="A1984" s="100">
        <v>2190</v>
      </c>
      <c r="B1984" s="101" t="s">
        <v>2248</v>
      </c>
      <c r="C1984" s="101" t="s">
        <v>2249</v>
      </c>
      <c r="D1984" s="99" t="s">
        <v>104</v>
      </c>
      <c r="E1984" s="99" t="str">
        <f>IF(D1984&gt;0,VLOOKUP(D1984,[4]lists!$C$6:$D$101,2,FALSE),"")</f>
        <v>Sweet pepper</v>
      </c>
      <c r="F1984" s="100" t="s">
        <v>396</v>
      </c>
      <c r="G1984" s="101" t="s">
        <v>405</v>
      </c>
      <c r="H1984" s="100" t="s">
        <v>396</v>
      </c>
      <c r="I1984" s="100" t="s">
        <v>424</v>
      </c>
      <c r="J1984" s="100" t="s">
        <v>3974</v>
      </c>
      <c r="K1984" s="101" t="s">
        <v>252</v>
      </c>
      <c r="L1984" s="99"/>
      <c r="M1984" s="101" t="s">
        <v>354</v>
      </c>
      <c r="N1984" s="100" t="s">
        <v>4045</v>
      </c>
      <c r="O1984" s="100" t="s">
        <v>2252</v>
      </c>
      <c r="P1984" s="100" t="s">
        <v>515</v>
      </c>
      <c r="Q1984" s="100" t="s">
        <v>198</v>
      </c>
      <c r="R1984" s="107" t="s">
        <v>378</v>
      </c>
      <c r="S1984" s="100" t="s">
        <v>396</v>
      </c>
      <c r="T1984" s="101" t="s">
        <v>415</v>
      </c>
      <c r="U1984" s="101" t="s">
        <v>4039</v>
      </c>
      <c r="V1984" s="101" t="s">
        <v>406</v>
      </c>
      <c r="W1984" s="100" t="s">
        <v>388</v>
      </c>
      <c r="X1984" s="100" t="s">
        <v>4040</v>
      </c>
      <c r="Y1984" s="100" t="s">
        <v>4041</v>
      </c>
      <c r="Z1984" s="100">
        <v>2004</v>
      </c>
      <c r="AA1984" s="101" t="s">
        <v>4042</v>
      </c>
      <c r="AB1984" s="101" t="s">
        <v>4046</v>
      </c>
      <c r="AC1984" s="101" t="s">
        <v>4047</v>
      </c>
      <c r="AD1984" s="101" t="s">
        <v>182</v>
      </c>
    </row>
    <row r="1985" spans="1:30" s="36" customFormat="1" ht="121.5" customHeight="1">
      <c r="A1985" s="100">
        <v>2190</v>
      </c>
      <c r="B1985" s="101" t="s">
        <v>2248</v>
      </c>
      <c r="C1985" s="101" t="s">
        <v>2249</v>
      </c>
      <c r="D1985" s="99" t="s">
        <v>104</v>
      </c>
      <c r="E1985" s="99" t="str">
        <f>IF(D1985&gt;0,VLOOKUP(D1985,[4]lists!$C$6:$D$101,2,FALSE),"")</f>
        <v>Sweet pepper</v>
      </c>
      <c r="F1985" s="100" t="s">
        <v>396</v>
      </c>
      <c r="G1985" s="101" t="s">
        <v>405</v>
      </c>
      <c r="H1985" s="100" t="s">
        <v>396</v>
      </c>
      <c r="I1985" s="100" t="s">
        <v>424</v>
      </c>
      <c r="J1985" s="100" t="s">
        <v>3974</v>
      </c>
      <c r="K1985" s="101" t="s">
        <v>252</v>
      </c>
      <c r="L1985" s="99"/>
      <c r="M1985" s="101" t="s">
        <v>199</v>
      </c>
      <c r="N1985" s="100" t="s">
        <v>4045</v>
      </c>
      <c r="O1985" s="100" t="s">
        <v>2252</v>
      </c>
      <c r="P1985" s="100" t="s">
        <v>515</v>
      </c>
      <c r="Q1985" s="100" t="s">
        <v>198</v>
      </c>
      <c r="R1985" s="107" t="s">
        <v>378</v>
      </c>
      <c r="S1985" s="100" t="s">
        <v>396</v>
      </c>
      <c r="T1985" s="101" t="s">
        <v>415</v>
      </c>
      <c r="U1985" s="101" t="s">
        <v>4039</v>
      </c>
      <c r="V1985" s="101" t="s">
        <v>406</v>
      </c>
      <c r="W1985" s="100" t="s">
        <v>388</v>
      </c>
      <c r="X1985" s="100" t="s">
        <v>4040</v>
      </c>
      <c r="Y1985" s="100" t="s">
        <v>4041</v>
      </c>
      <c r="Z1985" s="100">
        <v>2004</v>
      </c>
      <c r="AA1985" s="101" t="s">
        <v>4042</v>
      </c>
      <c r="AB1985" s="101" t="s">
        <v>4046</v>
      </c>
      <c r="AC1985" s="101" t="s">
        <v>4047</v>
      </c>
      <c r="AD1985" s="101" t="s">
        <v>182</v>
      </c>
    </row>
    <row r="1986" spans="1:30" s="36" customFormat="1" ht="101.5">
      <c r="A1986" s="100">
        <v>2190</v>
      </c>
      <c r="B1986" s="101" t="s">
        <v>2248</v>
      </c>
      <c r="C1986" s="101" t="s">
        <v>2249</v>
      </c>
      <c r="D1986" s="99" t="s">
        <v>104</v>
      </c>
      <c r="E1986" s="99" t="str">
        <f>IF(D1986&gt;0,VLOOKUP(D1986,[4]lists!$C$6:$D$101,2,FALSE),"")</f>
        <v>Sweet pepper</v>
      </c>
      <c r="F1986" s="100" t="s">
        <v>396</v>
      </c>
      <c r="G1986" s="101" t="s">
        <v>405</v>
      </c>
      <c r="H1986" s="100" t="s">
        <v>396</v>
      </c>
      <c r="I1986" s="100" t="s">
        <v>424</v>
      </c>
      <c r="J1986" s="100" t="s">
        <v>3974</v>
      </c>
      <c r="K1986" s="101" t="s">
        <v>252</v>
      </c>
      <c r="L1986" s="99"/>
      <c r="M1986" s="101" t="s">
        <v>336</v>
      </c>
      <c r="N1986" s="100" t="s">
        <v>2423</v>
      </c>
      <c r="O1986" s="100" t="s">
        <v>2252</v>
      </c>
      <c r="P1986" s="100" t="s">
        <v>515</v>
      </c>
      <c r="Q1986" s="100" t="s">
        <v>198</v>
      </c>
      <c r="R1986" s="107" t="s">
        <v>378</v>
      </c>
      <c r="S1986" s="100" t="s">
        <v>396</v>
      </c>
      <c r="T1986" s="101" t="s">
        <v>415</v>
      </c>
      <c r="U1986" s="101" t="s">
        <v>4039</v>
      </c>
      <c r="V1986" s="101" t="s">
        <v>406</v>
      </c>
      <c r="W1986" s="100" t="s">
        <v>388</v>
      </c>
      <c r="X1986" s="100" t="s">
        <v>4040</v>
      </c>
      <c r="Y1986" s="100" t="s">
        <v>4041</v>
      </c>
      <c r="Z1986" s="100">
        <v>2004</v>
      </c>
      <c r="AA1986" s="101" t="s">
        <v>4042</v>
      </c>
      <c r="AB1986" s="101" t="s">
        <v>4048</v>
      </c>
      <c r="AC1986" s="101" t="s">
        <v>4049</v>
      </c>
      <c r="AD1986" s="101" t="s">
        <v>182</v>
      </c>
    </row>
    <row r="1987" spans="1:30" s="36" customFormat="1" ht="116">
      <c r="A1987" s="100">
        <v>2190</v>
      </c>
      <c r="B1987" s="101" t="s">
        <v>2248</v>
      </c>
      <c r="C1987" s="101" t="s">
        <v>2249</v>
      </c>
      <c r="D1987" s="99" t="s">
        <v>104</v>
      </c>
      <c r="E1987" s="99" t="str">
        <f>IF(D1987&gt;0,VLOOKUP(D1987,[4]lists!$C$6:$D$101,2,FALSE),"")</f>
        <v>Sweet pepper</v>
      </c>
      <c r="F1987" s="100" t="s">
        <v>396</v>
      </c>
      <c r="G1987" s="101" t="s">
        <v>405</v>
      </c>
      <c r="H1987" s="100" t="s">
        <v>396</v>
      </c>
      <c r="I1987" s="100" t="s">
        <v>424</v>
      </c>
      <c r="J1987" s="100" t="s">
        <v>3974</v>
      </c>
      <c r="K1987" s="101" t="s">
        <v>252</v>
      </c>
      <c r="L1987" s="99"/>
      <c r="M1987" s="101" t="s">
        <v>294</v>
      </c>
      <c r="N1987" s="100" t="s">
        <v>2398</v>
      </c>
      <c r="O1987" s="100" t="s">
        <v>2252</v>
      </c>
      <c r="P1987" s="100" t="s">
        <v>515</v>
      </c>
      <c r="Q1987" s="100" t="s">
        <v>198</v>
      </c>
      <c r="R1987" s="107" t="s">
        <v>378</v>
      </c>
      <c r="S1987" s="100" t="s">
        <v>396</v>
      </c>
      <c r="T1987" s="101" t="s">
        <v>415</v>
      </c>
      <c r="U1987" s="101" t="s">
        <v>4039</v>
      </c>
      <c r="V1987" s="101" t="s">
        <v>406</v>
      </c>
      <c r="W1987" s="100" t="s">
        <v>388</v>
      </c>
      <c r="X1987" s="100" t="s">
        <v>4040</v>
      </c>
      <c r="Y1987" s="100" t="s">
        <v>4041</v>
      </c>
      <c r="Z1987" s="100">
        <v>2004</v>
      </c>
      <c r="AA1987" s="101" t="s">
        <v>4042</v>
      </c>
      <c r="AB1987" s="101" t="s">
        <v>4050</v>
      </c>
      <c r="AC1987" s="101" t="s">
        <v>4051</v>
      </c>
      <c r="AD1987" s="101" t="s">
        <v>182</v>
      </c>
    </row>
    <row r="1988" spans="1:30" s="36" customFormat="1" ht="116">
      <c r="A1988" s="100">
        <v>2190</v>
      </c>
      <c r="B1988" s="101" t="s">
        <v>2248</v>
      </c>
      <c r="C1988" s="101" t="s">
        <v>2249</v>
      </c>
      <c r="D1988" s="99" t="s">
        <v>104</v>
      </c>
      <c r="E1988" s="99" t="str">
        <f>IF(D1988&gt;0,VLOOKUP(D1988,[4]lists!$C$6:$D$101,2,FALSE),"")</f>
        <v>Sweet pepper</v>
      </c>
      <c r="F1988" s="100" t="s">
        <v>396</v>
      </c>
      <c r="G1988" s="101" t="s">
        <v>405</v>
      </c>
      <c r="H1988" s="100" t="s">
        <v>396</v>
      </c>
      <c r="I1988" s="100" t="s">
        <v>424</v>
      </c>
      <c r="J1988" s="100" t="s">
        <v>3974</v>
      </c>
      <c r="K1988" s="101" t="s">
        <v>252</v>
      </c>
      <c r="L1988" s="99"/>
      <c r="M1988" s="101" t="s">
        <v>319</v>
      </c>
      <c r="N1988" s="101" t="s">
        <v>4052</v>
      </c>
      <c r="O1988" s="100" t="s">
        <v>2252</v>
      </c>
      <c r="P1988" s="100" t="s">
        <v>515</v>
      </c>
      <c r="Q1988" s="100" t="s">
        <v>198</v>
      </c>
      <c r="R1988" s="107" t="s">
        <v>378</v>
      </c>
      <c r="S1988" s="100" t="s">
        <v>396</v>
      </c>
      <c r="T1988" s="101" t="s">
        <v>415</v>
      </c>
      <c r="U1988" s="101" t="s">
        <v>4039</v>
      </c>
      <c r="V1988" s="101" t="s">
        <v>406</v>
      </c>
      <c r="W1988" s="100" t="s">
        <v>388</v>
      </c>
      <c r="X1988" s="100" t="s">
        <v>4040</v>
      </c>
      <c r="Y1988" s="100" t="s">
        <v>4041</v>
      </c>
      <c r="Z1988" s="100">
        <v>2004</v>
      </c>
      <c r="AA1988" s="101" t="s">
        <v>4042</v>
      </c>
      <c r="AB1988" s="101" t="s">
        <v>4053</v>
      </c>
      <c r="AC1988" s="101" t="s">
        <v>4054</v>
      </c>
      <c r="AD1988" s="101" t="s">
        <v>182</v>
      </c>
    </row>
    <row r="1989" spans="1:30" s="36" customFormat="1" ht="87">
      <c r="A1989" s="100">
        <v>2190</v>
      </c>
      <c r="B1989" s="101" t="s">
        <v>2248</v>
      </c>
      <c r="C1989" s="101" t="s">
        <v>2249</v>
      </c>
      <c r="D1989" s="99" t="s">
        <v>104</v>
      </c>
      <c r="E1989" s="99" t="str">
        <f>IF(D1989&gt;0,VLOOKUP(D1989,[4]lists!$C$6:$D$101,2,FALSE),"")</f>
        <v>Sweet pepper</v>
      </c>
      <c r="F1989" s="100" t="s">
        <v>396</v>
      </c>
      <c r="G1989" s="101" t="s">
        <v>405</v>
      </c>
      <c r="H1989" s="100" t="s">
        <v>396</v>
      </c>
      <c r="I1989" s="100" t="s">
        <v>424</v>
      </c>
      <c r="J1989" s="100" t="s">
        <v>3974</v>
      </c>
      <c r="K1989" s="101" t="s">
        <v>252</v>
      </c>
      <c r="L1989" s="99"/>
      <c r="M1989" s="101" t="s">
        <v>326</v>
      </c>
      <c r="N1989" s="100" t="s">
        <v>2298</v>
      </c>
      <c r="O1989" s="100" t="s">
        <v>2252</v>
      </c>
      <c r="P1989" s="100" t="s">
        <v>515</v>
      </c>
      <c r="Q1989" s="100" t="s">
        <v>198</v>
      </c>
      <c r="R1989" s="107" t="s">
        <v>378</v>
      </c>
      <c r="S1989" s="100" t="s">
        <v>396</v>
      </c>
      <c r="T1989" s="101" t="s">
        <v>415</v>
      </c>
      <c r="U1989" s="101" t="s">
        <v>4039</v>
      </c>
      <c r="V1989" s="101" t="s">
        <v>406</v>
      </c>
      <c r="W1989" s="100" t="s">
        <v>388</v>
      </c>
      <c r="X1989" s="100" t="s">
        <v>4040</v>
      </c>
      <c r="Y1989" s="100" t="s">
        <v>4041</v>
      </c>
      <c r="Z1989" s="100">
        <v>2004</v>
      </c>
      <c r="AA1989" s="101" t="s">
        <v>4042</v>
      </c>
      <c r="AB1989" s="101" t="s">
        <v>4055</v>
      </c>
      <c r="AC1989" s="101" t="s">
        <v>4056</v>
      </c>
      <c r="AD1989" s="101" t="s">
        <v>182</v>
      </c>
    </row>
    <row r="1990" spans="1:30" s="36" customFormat="1" ht="101.5">
      <c r="A1990" s="100">
        <v>2190</v>
      </c>
      <c r="B1990" s="101" t="s">
        <v>2248</v>
      </c>
      <c r="C1990" s="101" t="s">
        <v>2249</v>
      </c>
      <c r="D1990" s="99" t="s">
        <v>104</v>
      </c>
      <c r="E1990" s="99" t="str">
        <f>IF(D1990&gt;0,VLOOKUP(D1990,[4]lists!$C$6:$D$101,2,FALSE),"")</f>
        <v>Sweet pepper</v>
      </c>
      <c r="F1990" s="100" t="s">
        <v>396</v>
      </c>
      <c r="G1990" s="101" t="s">
        <v>405</v>
      </c>
      <c r="H1990" s="100" t="s">
        <v>396</v>
      </c>
      <c r="I1990" s="100" t="s">
        <v>424</v>
      </c>
      <c r="J1990" s="100" t="s">
        <v>3974</v>
      </c>
      <c r="K1990" s="101" t="s">
        <v>252</v>
      </c>
      <c r="L1990" s="99"/>
      <c r="M1990" s="101" t="s">
        <v>179</v>
      </c>
      <c r="N1990" s="100" t="s">
        <v>4057</v>
      </c>
      <c r="O1990" s="100" t="s">
        <v>2252</v>
      </c>
      <c r="P1990" s="100" t="s">
        <v>515</v>
      </c>
      <c r="Q1990" s="100" t="s">
        <v>198</v>
      </c>
      <c r="R1990" s="107" t="s">
        <v>378</v>
      </c>
      <c r="S1990" s="100" t="s">
        <v>396</v>
      </c>
      <c r="T1990" s="101" t="s">
        <v>415</v>
      </c>
      <c r="U1990" s="101" t="s">
        <v>4039</v>
      </c>
      <c r="V1990" s="101" t="s">
        <v>406</v>
      </c>
      <c r="W1990" s="100" t="s">
        <v>388</v>
      </c>
      <c r="X1990" s="100" t="s">
        <v>4040</v>
      </c>
      <c r="Y1990" s="100" t="s">
        <v>4041</v>
      </c>
      <c r="Z1990" s="100">
        <v>2004</v>
      </c>
      <c r="AA1990" s="101" t="s">
        <v>4042</v>
      </c>
      <c r="AB1990" s="101" t="s">
        <v>4058</v>
      </c>
      <c r="AC1990" s="101" t="s">
        <v>4059</v>
      </c>
      <c r="AD1990" s="101" t="s">
        <v>182</v>
      </c>
    </row>
    <row r="1991" spans="1:30" s="36" customFormat="1" ht="145">
      <c r="A1991" s="100">
        <v>2190</v>
      </c>
      <c r="B1991" s="101" t="s">
        <v>2248</v>
      </c>
      <c r="C1991" s="101" t="s">
        <v>2249</v>
      </c>
      <c r="D1991" s="99" t="s">
        <v>104</v>
      </c>
      <c r="E1991" s="99" t="str">
        <f>IF(D1991&gt;0,VLOOKUP(D1991,[4]lists!$C$6:$D$101,2,FALSE),"")</f>
        <v>Sweet pepper</v>
      </c>
      <c r="F1991" s="100" t="s">
        <v>396</v>
      </c>
      <c r="G1991" s="101" t="s">
        <v>405</v>
      </c>
      <c r="H1991" s="100" t="s">
        <v>396</v>
      </c>
      <c r="I1991" s="100" t="s">
        <v>424</v>
      </c>
      <c r="J1991" s="100" t="s">
        <v>3974</v>
      </c>
      <c r="K1991" s="101" t="s">
        <v>252</v>
      </c>
      <c r="L1991" s="99"/>
      <c r="M1991" s="101" t="s">
        <v>272</v>
      </c>
      <c r="N1991" s="100" t="s">
        <v>3061</v>
      </c>
      <c r="O1991" s="100" t="s">
        <v>2252</v>
      </c>
      <c r="P1991" s="100" t="s">
        <v>515</v>
      </c>
      <c r="Q1991" s="100" t="s">
        <v>198</v>
      </c>
      <c r="R1991" s="107" t="s">
        <v>378</v>
      </c>
      <c r="S1991" s="100" t="s">
        <v>396</v>
      </c>
      <c r="T1991" s="101" t="s">
        <v>415</v>
      </c>
      <c r="U1991" s="101" t="s">
        <v>4039</v>
      </c>
      <c r="V1991" s="101" t="s">
        <v>406</v>
      </c>
      <c r="W1991" s="100" t="s">
        <v>388</v>
      </c>
      <c r="X1991" s="100" t="s">
        <v>4040</v>
      </c>
      <c r="Y1991" s="100" t="s">
        <v>4041</v>
      </c>
      <c r="Z1991" s="100">
        <v>2004</v>
      </c>
      <c r="AA1991" s="101" t="s">
        <v>4042</v>
      </c>
      <c r="AB1991" s="101" t="s">
        <v>4060</v>
      </c>
      <c r="AC1991" s="101" t="s">
        <v>4061</v>
      </c>
      <c r="AD1991" s="101" t="s">
        <v>182</v>
      </c>
    </row>
    <row r="1992" spans="1:30" s="36" customFormat="1" ht="130.5">
      <c r="A1992" s="100">
        <v>2190</v>
      </c>
      <c r="B1992" s="101" t="s">
        <v>2248</v>
      </c>
      <c r="C1992" s="101" t="s">
        <v>2249</v>
      </c>
      <c r="D1992" s="99" t="s">
        <v>104</v>
      </c>
      <c r="E1992" s="99" t="str">
        <f>IF(D1992&gt;0,VLOOKUP(D1992,[4]lists!$C$6:$D$101,2,FALSE),"")</f>
        <v>Sweet pepper</v>
      </c>
      <c r="F1992" s="100" t="s">
        <v>396</v>
      </c>
      <c r="G1992" s="101" t="s">
        <v>405</v>
      </c>
      <c r="H1992" s="100" t="s">
        <v>396</v>
      </c>
      <c r="I1992" s="100" t="s">
        <v>424</v>
      </c>
      <c r="J1992" s="100" t="s">
        <v>3974</v>
      </c>
      <c r="K1992" s="101" t="s">
        <v>252</v>
      </c>
      <c r="L1992" s="99" t="s">
        <v>8</v>
      </c>
      <c r="M1992" s="101"/>
      <c r="N1992" s="100"/>
      <c r="O1992" s="100" t="s">
        <v>2252</v>
      </c>
      <c r="P1992" s="100" t="s">
        <v>515</v>
      </c>
      <c r="Q1992" s="100" t="s">
        <v>198</v>
      </c>
      <c r="R1992" s="107" t="s">
        <v>378</v>
      </c>
      <c r="S1992" s="100" t="s">
        <v>396</v>
      </c>
      <c r="T1992" s="101" t="s">
        <v>415</v>
      </c>
      <c r="U1992" s="101" t="s">
        <v>4039</v>
      </c>
      <c r="V1992" s="101" t="s">
        <v>406</v>
      </c>
      <c r="W1992" s="100" t="s">
        <v>388</v>
      </c>
      <c r="X1992" s="100" t="s">
        <v>4040</v>
      </c>
      <c r="Y1992" s="100" t="s">
        <v>4041</v>
      </c>
      <c r="Z1992" s="100">
        <v>2004</v>
      </c>
      <c r="AA1992" s="101" t="s">
        <v>4042</v>
      </c>
      <c r="AB1992" s="101" t="s">
        <v>4062</v>
      </c>
      <c r="AC1992" s="101" t="s">
        <v>4063</v>
      </c>
      <c r="AD1992" s="101" t="s">
        <v>182</v>
      </c>
    </row>
    <row r="1993" spans="1:30" s="36" customFormat="1" ht="87">
      <c r="A1993" s="100">
        <v>2190</v>
      </c>
      <c r="B1993" s="101" t="s">
        <v>2248</v>
      </c>
      <c r="C1993" s="101" t="s">
        <v>2249</v>
      </c>
      <c r="D1993" s="99" t="s">
        <v>103</v>
      </c>
      <c r="E1993" s="99" t="str">
        <f>IF(D1993&gt;0,VLOOKUP(D1993,[4]lists!$C$6:$D$101,2,FALSE),"")</f>
        <v>Strawberry</v>
      </c>
      <c r="F1993" s="101" t="s">
        <v>4064</v>
      </c>
      <c r="G1993" s="101" t="s">
        <v>405</v>
      </c>
      <c r="H1993" s="100" t="s">
        <v>396</v>
      </c>
      <c r="I1993" s="100" t="s">
        <v>424</v>
      </c>
      <c r="J1993" s="100" t="s">
        <v>3974</v>
      </c>
      <c r="K1993" s="101" t="s">
        <v>252</v>
      </c>
      <c r="L1993" s="99"/>
      <c r="M1993" s="101" t="s">
        <v>326</v>
      </c>
      <c r="N1993" s="100" t="s">
        <v>4065</v>
      </c>
      <c r="O1993" s="100" t="s">
        <v>2252</v>
      </c>
      <c r="P1993" s="100" t="s">
        <v>515</v>
      </c>
      <c r="Q1993" s="100" t="s">
        <v>198</v>
      </c>
      <c r="R1993" s="107" t="s">
        <v>378</v>
      </c>
      <c r="S1993" s="100" t="s">
        <v>396</v>
      </c>
      <c r="T1993" s="101" t="s">
        <v>415</v>
      </c>
      <c r="U1993" s="101" t="s">
        <v>4066</v>
      </c>
      <c r="V1993" s="101" t="s">
        <v>406</v>
      </c>
      <c r="W1993" s="100" t="s">
        <v>388</v>
      </c>
      <c r="X1993" s="100" t="s">
        <v>4067</v>
      </c>
      <c r="Y1993" s="100" t="s">
        <v>4068</v>
      </c>
      <c r="Z1993" s="100">
        <v>2004</v>
      </c>
      <c r="AA1993" s="101" t="s">
        <v>4069</v>
      </c>
      <c r="AB1993" s="101" t="s">
        <v>4070</v>
      </c>
      <c r="AC1993" s="101" t="s">
        <v>4071</v>
      </c>
      <c r="AD1993" s="101" t="s">
        <v>182</v>
      </c>
    </row>
    <row r="1994" spans="1:30" s="36" customFormat="1" ht="117" customHeight="1">
      <c r="A1994" s="100">
        <v>2190</v>
      </c>
      <c r="B1994" s="101" t="s">
        <v>2248</v>
      </c>
      <c r="C1994" s="101" t="s">
        <v>2249</v>
      </c>
      <c r="D1994" s="99" t="s">
        <v>103</v>
      </c>
      <c r="E1994" s="99" t="str">
        <f>IF(D1994&gt;0,VLOOKUP(D1994,[4]lists!$C$6:$D$101,2,FALSE),"")</f>
        <v>Strawberry</v>
      </c>
      <c r="F1994" s="101" t="s">
        <v>4072</v>
      </c>
      <c r="G1994" s="101" t="s">
        <v>405</v>
      </c>
      <c r="H1994" s="100" t="s">
        <v>396</v>
      </c>
      <c r="I1994" s="100" t="s">
        <v>424</v>
      </c>
      <c r="J1994" s="100" t="s">
        <v>3974</v>
      </c>
      <c r="K1994" s="101" t="s">
        <v>252</v>
      </c>
      <c r="L1994" s="99"/>
      <c r="M1994" s="101" t="s">
        <v>353</v>
      </c>
      <c r="N1994" s="100" t="s">
        <v>4073</v>
      </c>
      <c r="O1994" s="100" t="s">
        <v>2252</v>
      </c>
      <c r="P1994" s="100" t="s">
        <v>515</v>
      </c>
      <c r="Q1994" s="100" t="s">
        <v>198</v>
      </c>
      <c r="R1994" s="107" t="s">
        <v>378</v>
      </c>
      <c r="S1994" s="100" t="s">
        <v>396</v>
      </c>
      <c r="T1994" s="101" t="s">
        <v>415</v>
      </c>
      <c r="U1994" s="101" t="s">
        <v>4066</v>
      </c>
      <c r="V1994" s="101" t="s">
        <v>406</v>
      </c>
      <c r="W1994" s="100" t="s">
        <v>388</v>
      </c>
      <c r="X1994" s="100" t="s">
        <v>4067</v>
      </c>
      <c r="Y1994" s="100" t="s">
        <v>4068</v>
      </c>
      <c r="Z1994" s="100">
        <v>2004</v>
      </c>
      <c r="AA1994" s="101" t="s">
        <v>4069</v>
      </c>
      <c r="AB1994" s="101" t="s">
        <v>4074</v>
      </c>
      <c r="AC1994" s="101" t="s">
        <v>4075</v>
      </c>
      <c r="AD1994" s="101" t="s">
        <v>182</v>
      </c>
    </row>
    <row r="1995" spans="1:30" s="36" customFormat="1" ht="145">
      <c r="A1995" s="100">
        <v>2190</v>
      </c>
      <c r="B1995" s="101" t="s">
        <v>2248</v>
      </c>
      <c r="C1995" s="101" t="s">
        <v>2249</v>
      </c>
      <c r="D1995" s="99" t="s">
        <v>103</v>
      </c>
      <c r="E1995" s="99" t="str">
        <f>IF(D1995&gt;0,VLOOKUP(D1995,[4]lists!$C$6:$D$101,2,FALSE),"")</f>
        <v>Strawberry</v>
      </c>
      <c r="F1995" s="100" t="s">
        <v>396</v>
      </c>
      <c r="G1995" s="101" t="s">
        <v>405</v>
      </c>
      <c r="H1995" s="100" t="s">
        <v>396</v>
      </c>
      <c r="I1995" s="100" t="s">
        <v>424</v>
      </c>
      <c r="J1995" s="100" t="s">
        <v>3974</v>
      </c>
      <c r="K1995" s="101" t="s">
        <v>252</v>
      </c>
      <c r="L1995" s="99" t="s">
        <v>9</v>
      </c>
      <c r="M1995" s="101"/>
      <c r="N1995" s="100" t="s">
        <v>4076</v>
      </c>
      <c r="O1995" s="100" t="s">
        <v>2252</v>
      </c>
      <c r="P1995" s="100" t="s">
        <v>515</v>
      </c>
      <c r="Q1995" s="100" t="s">
        <v>198</v>
      </c>
      <c r="R1995" s="107" t="s">
        <v>378</v>
      </c>
      <c r="S1995" s="100" t="s">
        <v>396</v>
      </c>
      <c r="T1995" s="101" t="s">
        <v>415</v>
      </c>
      <c r="U1995" s="101" t="s">
        <v>4066</v>
      </c>
      <c r="V1995" s="101" t="s">
        <v>406</v>
      </c>
      <c r="W1995" s="100" t="s">
        <v>388</v>
      </c>
      <c r="X1995" s="100" t="s">
        <v>4067</v>
      </c>
      <c r="Y1995" s="100" t="s">
        <v>4068</v>
      </c>
      <c r="Z1995" s="100">
        <v>2004</v>
      </c>
      <c r="AA1995" s="101" t="s">
        <v>4069</v>
      </c>
      <c r="AB1995" s="101" t="s">
        <v>4077</v>
      </c>
      <c r="AC1995" s="101" t="s">
        <v>4078</v>
      </c>
      <c r="AD1995" s="101" t="s">
        <v>182</v>
      </c>
    </row>
    <row r="1996" spans="1:30" s="36" customFormat="1" ht="145">
      <c r="A1996" s="100">
        <v>2190</v>
      </c>
      <c r="B1996" s="101" t="s">
        <v>2248</v>
      </c>
      <c r="C1996" s="101" t="s">
        <v>2249</v>
      </c>
      <c r="D1996" s="99" t="s">
        <v>103</v>
      </c>
      <c r="E1996" s="99" t="str">
        <f>IF(D1996&gt;0,VLOOKUP(D1996,[4]lists!$C$6:$D$101,2,FALSE),"")</f>
        <v>Strawberry</v>
      </c>
      <c r="F1996" s="100" t="s">
        <v>396</v>
      </c>
      <c r="G1996" s="101" t="s">
        <v>405</v>
      </c>
      <c r="H1996" s="100" t="s">
        <v>396</v>
      </c>
      <c r="I1996" s="100" t="s">
        <v>424</v>
      </c>
      <c r="J1996" s="100" t="s">
        <v>3974</v>
      </c>
      <c r="K1996" s="101" t="s">
        <v>252</v>
      </c>
      <c r="L1996" s="99"/>
      <c r="M1996" s="101" t="s">
        <v>199</v>
      </c>
      <c r="N1996" s="100" t="s">
        <v>4076</v>
      </c>
      <c r="O1996" s="100" t="s">
        <v>2252</v>
      </c>
      <c r="P1996" s="100" t="s">
        <v>515</v>
      </c>
      <c r="Q1996" s="100" t="s">
        <v>198</v>
      </c>
      <c r="R1996" s="107" t="s">
        <v>378</v>
      </c>
      <c r="S1996" s="100" t="s">
        <v>396</v>
      </c>
      <c r="T1996" s="101" t="s">
        <v>415</v>
      </c>
      <c r="U1996" s="101" t="s">
        <v>4066</v>
      </c>
      <c r="V1996" s="101" t="s">
        <v>406</v>
      </c>
      <c r="W1996" s="100" t="s">
        <v>388</v>
      </c>
      <c r="X1996" s="100" t="s">
        <v>4067</v>
      </c>
      <c r="Y1996" s="100" t="s">
        <v>4068</v>
      </c>
      <c r="Z1996" s="100">
        <v>2004</v>
      </c>
      <c r="AA1996" s="101" t="s">
        <v>4069</v>
      </c>
      <c r="AB1996" s="101" t="s">
        <v>4077</v>
      </c>
      <c r="AC1996" s="101" t="s">
        <v>4078</v>
      </c>
      <c r="AD1996" s="101" t="s">
        <v>182</v>
      </c>
    </row>
    <row r="1997" spans="1:30" s="36" customFormat="1" ht="145">
      <c r="A1997" s="100">
        <v>2190</v>
      </c>
      <c r="B1997" s="101" t="s">
        <v>2248</v>
      </c>
      <c r="C1997" s="101" t="s">
        <v>2249</v>
      </c>
      <c r="D1997" s="99" t="s">
        <v>103</v>
      </c>
      <c r="E1997" s="99" t="str">
        <f>IF(D1997&gt;0,VLOOKUP(D1997,[4]lists!$C$6:$D$101,2,FALSE),"")</f>
        <v>Strawberry</v>
      </c>
      <c r="F1997" s="100" t="s">
        <v>396</v>
      </c>
      <c r="G1997" s="101" t="s">
        <v>405</v>
      </c>
      <c r="H1997" s="100" t="s">
        <v>396</v>
      </c>
      <c r="I1997" s="100" t="s">
        <v>424</v>
      </c>
      <c r="J1997" s="100" t="s">
        <v>3974</v>
      </c>
      <c r="K1997" s="101" t="s">
        <v>252</v>
      </c>
      <c r="L1997" s="99"/>
      <c r="M1997" s="101" t="s">
        <v>311</v>
      </c>
      <c r="N1997" s="100" t="s">
        <v>4076</v>
      </c>
      <c r="O1997" s="100" t="s">
        <v>2252</v>
      </c>
      <c r="P1997" s="100" t="s">
        <v>515</v>
      </c>
      <c r="Q1997" s="100" t="s">
        <v>198</v>
      </c>
      <c r="R1997" s="107" t="s">
        <v>378</v>
      </c>
      <c r="S1997" s="100" t="s">
        <v>396</v>
      </c>
      <c r="T1997" s="101" t="s">
        <v>415</v>
      </c>
      <c r="U1997" s="101" t="s">
        <v>4066</v>
      </c>
      <c r="V1997" s="101" t="s">
        <v>406</v>
      </c>
      <c r="W1997" s="100" t="s">
        <v>388</v>
      </c>
      <c r="X1997" s="100" t="s">
        <v>4067</v>
      </c>
      <c r="Y1997" s="100" t="s">
        <v>4068</v>
      </c>
      <c r="Z1997" s="100">
        <v>2004</v>
      </c>
      <c r="AA1997" s="101" t="s">
        <v>4069</v>
      </c>
      <c r="AB1997" s="101" t="s">
        <v>4077</v>
      </c>
      <c r="AC1997" s="101" t="s">
        <v>4078</v>
      </c>
      <c r="AD1997" s="101" t="s">
        <v>182</v>
      </c>
    </row>
    <row r="1998" spans="1:30" s="36" customFormat="1" ht="145">
      <c r="A1998" s="100">
        <v>2190</v>
      </c>
      <c r="B1998" s="101" t="s">
        <v>2248</v>
      </c>
      <c r="C1998" s="101" t="s">
        <v>2249</v>
      </c>
      <c r="D1998" s="99" t="s">
        <v>103</v>
      </c>
      <c r="E1998" s="99" t="str">
        <f>IF(D1998&gt;0,VLOOKUP(D1998,[4]lists!$C$6:$D$101,2,FALSE),"")</f>
        <v>Strawberry</v>
      </c>
      <c r="F1998" s="100" t="s">
        <v>396</v>
      </c>
      <c r="G1998" s="101" t="s">
        <v>405</v>
      </c>
      <c r="H1998" s="100" t="s">
        <v>396</v>
      </c>
      <c r="I1998" s="100" t="s">
        <v>424</v>
      </c>
      <c r="J1998" s="100" t="s">
        <v>3974</v>
      </c>
      <c r="K1998" s="101" t="s">
        <v>252</v>
      </c>
      <c r="L1998" s="99"/>
      <c r="M1998" s="101" t="s">
        <v>354</v>
      </c>
      <c r="N1998" s="100" t="s">
        <v>4076</v>
      </c>
      <c r="O1998" s="100" t="s">
        <v>2252</v>
      </c>
      <c r="P1998" s="100" t="s">
        <v>515</v>
      </c>
      <c r="Q1998" s="100" t="s">
        <v>198</v>
      </c>
      <c r="R1998" s="107" t="s">
        <v>378</v>
      </c>
      <c r="S1998" s="100" t="s">
        <v>396</v>
      </c>
      <c r="T1998" s="101" t="s">
        <v>415</v>
      </c>
      <c r="U1998" s="101" t="s">
        <v>4066</v>
      </c>
      <c r="V1998" s="101" t="s">
        <v>406</v>
      </c>
      <c r="W1998" s="100" t="s">
        <v>388</v>
      </c>
      <c r="X1998" s="100" t="s">
        <v>4067</v>
      </c>
      <c r="Y1998" s="100" t="s">
        <v>4068</v>
      </c>
      <c r="Z1998" s="100">
        <v>2004</v>
      </c>
      <c r="AA1998" s="101" t="s">
        <v>4069</v>
      </c>
      <c r="AB1998" s="101" t="s">
        <v>4077</v>
      </c>
      <c r="AC1998" s="101" t="s">
        <v>4078</v>
      </c>
      <c r="AD1998" s="101" t="s">
        <v>182</v>
      </c>
    </row>
    <row r="1999" spans="1:30" s="36" customFormat="1" ht="145">
      <c r="A1999" s="100">
        <v>2190</v>
      </c>
      <c r="B1999" s="101" t="s">
        <v>2248</v>
      </c>
      <c r="C1999" s="101" t="s">
        <v>2249</v>
      </c>
      <c r="D1999" s="99" t="s">
        <v>103</v>
      </c>
      <c r="E1999" s="99" t="str">
        <f>IF(D1999&gt;0,VLOOKUP(D1999,[4]lists!$C$6:$D$101,2,FALSE),"")</f>
        <v>Strawberry</v>
      </c>
      <c r="F1999" s="100" t="s">
        <v>396</v>
      </c>
      <c r="G1999" s="101" t="s">
        <v>405</v>
      </c>
      <c r="H1999" s="100" t="s">
        <v>396</v>
      </c>
      <c r="I1999" s="100" t="s">
        <v>424</v>
      </c>
      <c r="J1999" s="100" t="s">
        <v>3974</v>
      </c>
      <c r="K1999" s="101" t="s">
        <v>252</v>
      </c>
      <c r="L1999" s="99"/>
      <c r="M1999" s="101" t="s">
        <v>333</v>
      </c>
      <c r="N1999" s="100" t="s">
        <v>4076</v>
      </c>
      <c r="O1999" s="100" t="s">
        <v>2252</v>
      </c>
      <c r="P1999" s="100" t="s">
        <v>515</v>
      </c>
      <c r="Q1999" s="100" t="s">
        <v>198</v>
      </c>
      <c r="R1999" s="107" t="s">
        <v>378</v>
      </c>
      <c r="S1999" s="100" t="s">
        <v>396</v>
      </c>
      <c r="T1999" s="101" t="s">
        <v>415</v>
      </c>
      <c r="U1999" s="101" t="s">
        <v>4066</v>
      </c>
      <c r="V1999" s="101" t="s">
        <v>406</v>
      </c>
      <c r="W1999" s="100" t="s">
        <v>388</v>
      </c>
      <c r="X1999" s="100" t="s">
        <v>4067</v>
      </c>
      <c r="Y1999" s="100" t="s">
        <v>4068</v>
      </c>
      <c r="Z1999" s="100">
        <v>2004</v>
      </c>
      <c r="AA1999" s="101" t="s">
        <v>4069</v>
      </c>
      <c r="AB1999" s="101" t="s">
        <v>4077</v>
      </c>
      <c r="AC1999" s="101" t="s">
        <v>4078</v>
      </c>
      <c r="AD1999" s="101" t="s">
        <v>182</v>
      </c>
    </row>
    <row r="2000" spans="1:30" s="36" customFormat="1" ht="87">
      <c r="A2000" s="100">
        <v>2190</v>
      </c>
      <c r="B2000" s="101" t="s">
        <v>2248</v>
      </c>
      <c r="C2000" s="101" t="s">
        <v>2249</v>
      </c>
      <c r="D2000" s="99" t="s">
        <v>103</v>
      </c>
      <c r="E2000" s="99" t="str">
        <f>IF(D2000&gt;0,VLOOKUP(D2000,[4]lists!$C$6:$D$101,2,FALSE),"")</f>
        <v>Strawberry</v>
      </c>
      <c r="F2000" s="100" t="s">
        <v>396</v>
      </c>
      <c r="G2000" s="101" t="s">
        <v>405</v>
      </c>
      <c r="H2000" s="100" t="s">
        <v>396</v>
      </c>
      <c r="I2000" s="100" t="s">
        <v>424</v>
      </c>
      <c r="J2000" s="100" t="s">
        <v>3974</v>
      </c>
      <c r="K2000" s="101" t="s">
        <v>252</v>
      </c>
      <c r="L2000" s="99"/>
      <c r="M2000" s="101" t="s">
        <v>341</v>
      </c>
      <c r="N2000" s="100" t="s">
        <v>2423</v>
      </c>
      <c r="O2000" s="100" t="s">
        <v>2252</v>
      </c>
      <c r="P2000" s="100" t="s">
        <v>515</v>
      </c>
      <c r="Q2000" s="100" t="s">
        <v>198</v>
      </c>
      <c r="R2000" s="107" t="s">
        <v>378</v>
      </c>
      <c r="S2000" s="100" t="s">
        <v>396</v>
      </c>
      <c r="T2000" s="101" t="s">
        <v>415</v>
      </c>
      <c r="U2000" s="101" t="s">
        <v>4066</v>
      </c>
      <c r="V2000" s="101" t="s">
        <v>406</v>
      </c>
      <c r="W2000" s="100" t="s">
        <v>388</v>
      </c>
      <c r="X2000" s="100" t="s">
        <v>4067</v>
      </c>
      <c r="Y2000" s="100" t="s">
        <v>4068</v>
      </c>
      <c r="Z2000" s="100">
        <v>2004</v>
      </c>
      <c r="AA2000" s="101" t="s">
        <v>4069</v>
      </c>
      <c r="AB2000" s="101" t="s">
        <v>4079</v>
      </c>
      <c r="AC2000" s="101" t="s">
        <v>4080</v>
      </c>
      <c r="AD2000" s="101" t="s">
        <v>182</v>
      </c>
    </row>
    <row r="2001" spans="1:30" s="36" customFormat="1" ht="101.5">
      <c r="A2001" s="100">
        <v>2190</v>
      </c>
      <c r="B2001" s="101" t="s">
        <v>2248</v>
      </c>
      <c r="C2001" s="101" t="s">
        <v>2249</v>
      </c>
      <c r="D2001" s="99" t="s">
        <v>103</v>
      </c>
      <c r="E2001" s="99" t="str">
        <f>IF(D2001&gt;0,VLOOKUP(D2001,[4]lists!$C$6:$D$101,2,FALSE),"")</f>
        <v>Strawberry</v>
      </c>
      <c r="F2001" s="100" t="s">
        <v>396</v>
      </c>
      <c r="G2001" s="101" t="s">
        <v>405</v>
      </c>
      <c r="H2001" s="100" t="s">
        <v>396</v>
      </c>
      <c r="I2001" s="100" t="s">
        <v>424</v>
      </c>
      <c r="J2001" s="100" t="s">
        <v>3974</v>
      </c>
      <c r="K2001" s="101" t="s">
        <v>252</v>
      </c>
      <c r="L2001" s="99"/>
      <c r="M2001" s="101" t="s">
        <v>293</v>
      </c>
      <c r="N2001" s="100" t="s">
        <v>2986</v>
      </c>
      <c r="O2001" s="100" t="s">
        <v>2252</v>
      </c>
      <c r="P2001" s="100" t="s">
        <v>515</v>
      </c>
      <c r="Q2001" s="100" t="s">
        <v>198</v>
      </c>
      <c r="R2001" s="107" t="s">
        <v>378</v>
      </c>
      <c r="S2001" s="100" t="s">
        <v>396</v>
      </c>
      <c r="T2001" s="101" t="s">
        <v>415</v>
      </c>
      <c r="U2001" s="101" t="s">
        <v>4066</v>
      </c>
      <c r="V2001" s="101" t="s">
        <v>406</v>
      </c>
      <c r="W2001" s="100" t="s">
        <v>388</v>
      </c>
      <c r="X2001" s="100" t="s">
        <v>4067</v>
      </c>
      <c r="Y2001" s="100" t="s">
        <v>4068</v>
      </c>
      <c r="Z2001" s="100">
        <v>2004</v>
      </c>
      <c r="AA2001" s="101" t="s">
        <v>4069</v>
      </c>
      <c r="AB2001" s="101" t="s">
        <v>4081</v>
      </c>
      <c r="AC2001" s="101" t="s">
        <v>4082</v>
      </c>
      <c r="AD2001" s="101" t="s">
        <v>182</v>
      </c>
    </row>
    <row r="2002" spans="1:30" s="36" customFormat="1" ht="72.5">
      <c r="A2002" s="100">
        <v>2190</v>
      </c>
      <c r="B2002" s="101" t="s">
        <v>2248</v>
      </c>
      <c r="C2002" s="101" t="s">
        <v>2249</v>
      </c>
      <c r="D2002" s="99" t="s">
        <v>103</v>
      </c>
      <c r="E2002" s="99" t="str">
        <f>IF(D2002&gt;0,VLOOKUP(D2002,[4]lists!$C$6:$D$101,2,FALSE),"")</f>
        <v>Strawberry</v>
      </c>
      <c r="F2002" s="100" t="s">
        <v>396</v>
      </c>
      <c r="G2002" s="101" t="s">
        <v>405</v>
      </c>
      <c r="H2002" s="100" t="s">
        <v>396</v>
      </c>
      <c r="I2002" s="100" t="s">
        <v>424</v>
      </c>
      <c r="J2002" s="100" t="s">
        <v>3974</v>
      </c>
      <c r="K2002" s="101" t="s">
        <v>252</v>
      </c>
      <c r="L2002" s="99"/>
      <c r="M2002" s="101" t="s">
        <v>291</v>
      </c>
      <c r="N2002" s="100" t="s">
        <v>4083</v>
      </c>
      <c r="O2002" s="100" t="s">
        <v>2252</v>
      </c>
      <c r="P2002" s="100" t="s">
        <v>515</v>
      </c>
      <c r="Q2002" s="100" t="s">
        <v>198</v>
      </c>
      <c r="R2002" s="107" t="s">
        <v>378</v>
      </c>
      <c r="S2002" s="100" t="s">
        <v>396</v>
      </c>
      <c r="T2002" s="101" t="s">
        <v>415</v>
      </c>
      <c r="U2002" s="101" t="s">
        <v>4066</v>
      </c>
      <c r="V2002" s="101" t="s">
        <v>406</v>
      </c>
      <c r="W2002" s="100" t="s">
        <v>388</v>
      </c>
      <c r="X2002" s="100" t="s">
        <v>4067</v>
      </c>
      <c r="Y2002" s="100" t="s">
        <v>4068</v>
      </c>
      <c r="Z2002" s="100">
        <v>2004</v>
      </c>
      <c r="AA2002" s="101" t="s">
        <v>4069</v>
      </c>
      <c r="AB2002" s="101" t="s">
        <v>4084</v>
      </c>
      <c r="AC2002" s="101" t="s">
        <v>4085</v>
      </c>
      <c r="AD2002" s="101" t="s">
        <v>182</v>
      </c>
    </row>
    <row r="2003" spans="1:30" s="36" customFormat="1" ht="72.5">
      <c r="A2003" s="100">
        <v>2190</v>
      </c>
      <c r="B2003" s="101" t="s">
        <v>2248</v>
      </c>
      <c r="C2003" s="101" t="s">
        <v>2249</v>
      </c>
      <c r="D2003" s="99" t="s">
        <v>103</v>
      </c>
      <c r="E2003" s="99" t="str">
        <f>IF(D2003&gt;0,VLOOKUP(D2003,[4]lists!$C$6:$D$101,2,FALSE),"")</f>
        <v>Strawberry</v>
      </c>
      <c r="F2003" s="100" t="s">
        <v>396</v>
      </c>
      <c r="G2003" s="101" t="s">
        <v>405</v>
      </c>
      <c r="H2003" s="100" t="s">
        <v>396</v>
      </c>
      <c r="I2003" s="100" t="s">
        <v>424</v>
      </c>
      <c r="J2003" s="100" t="s">
        <v>3974</v>
      </c>
      <c r="K2003" s="101" t="s">
        <v>252</v>
      </c>
      <c r="L2003" s="99"/>
      <c r="M2003" s="101" t="s">
        <v>293</v>
      </c>
      <c r="N2003" s="100" t="s">
        <v>4086</v>
      </c>
      <c r="O2003" s="100" t="s">
        <v>2252</v>
      </c>
      <c r="P2003" s="100" t="s">
        <v>515</v>
      </c>
      <c r="Q2003" s="100" t="s">
        <v>198</v>
      </c>
      <c r="R2003" s="107" t="s">
        <v>378</v>
      </c>
      <c r="S2003" s="100" t="s">
        <v>396</v>
      </c>
      <c r="T2003" s="101" t="s">
        <v>415</v>
      </c>
      <c r="U2003" s="101" t="s">
        <v>4066</v>
      </c>
      <c r="V2003" s="101" t="s">
        <v>406</v>
      </c>
      <c r="W2003" s="100" t="s">
        <v>388</v>
      </c>
      <c r="X2003" s="100" t="s">
        <v>4067</v>
      </c>
      <c r="Y2003" s="100" t="s">
        <v>4068</v>
      </c>
      <c r="Z2003" s="100">
        <v>2004</v>
      </c>
      <c r="AA2003" s="101" t="s">
        <v>4069</v>
      </c>
      <c r="AB2003" s="101" t="s">
        <v>4087</v>
      </c>
      <c r="AC2003" s="101" t="s">
        <v>4088</v>
      </c>
      <c r="AD2003" s="101" t="s">
        <v>182</v>
      </c>
    </row>
    <row r="2004" spans="1:30" s="36" customFormat="1" ht="87">
      <c r="A2004" s="100">
        <v>2190</v>
      </c>
      <c r="B2004" s="101" t="s">
        <v>2248</v>
      </c>
      <c r="C2004" s="101" t="s">
        <v>2249</v>
      </c>
      <c r="D2004" s="99" t="s">
        <v>103</v>
      </c>
      <c r="E2004" s="99" t="str">
        <f>IF(D2004&gt;0,VLOOKUP(D2004,[4]lists!$C$6:$D$101,2,FALSE),"")</f>
        <v>Strawberry</v>
      </c>
      <c r="F2004" s="100" t="s">
        <v>396</v>
      </c>
      <c r="G2004" s="101" t="s">
        <v>405</v>
      </c>
      <c r="H2004" s="100" t="s">
        <v>396</v>
      </c>
      <c r="I2004" s="100" t="s">
        <v>424</v>
      </c>
      <c r="J2004" s="100" t="s">
        <v>3974</v>
      </c>
      <c r="K2004" s="101" t="s">
        <v>252</v>
      </c>
      <c r="L2004" s="99"/>
      <c r="M2004" s="101" t="s">
        <v>331</v>
      </c>
      <c r="N2004" s="100" t="s">
        <v>4089</v>
      </c>
      <c r="O2004" s="100" t="s">
        <v>2252</v>
      </c>
      <c r="P2004" s="100" t="s">
        <v>515</v>
      </c>
      <c r="Q2004" s="100" t="s">
        <v>198</v>
      </c>
      <c r="R2004" s="107" t="s">
        <v>378</v>
      </c>
      <c r="S2004" s="100" t="s">
        <v>396</v>
      </c>
      <c r="T2004" s="101" t="s">
        <v>415</v>
      </c>
      <c r="U2004" s="101" t="s">
        <v>4066</v>
      </c>
      <c r="V2004" s="101" t="s">
        <v>406</v>
      </c>
      <c r="W2004" s="100" t="s">
        <v>388</v>
      </c>
      <c r="X2004" s="100" t="s">
        <v>4067</v>
      </c>
      <c r="Y2004" s="100" t="s">
        <v>4068</v>
      </c>
      <c r="Z2004" s="100">
        <v>2004</v>
      </c>
      <c r="AA2004" s="101" t="s">
        <v>4069</v>
      </c>
      <c r="AB2004" s="101" t="s">
        <v>4090</v>
      </c>
      <c r="AC2004" s="101" t="s">
        <v>4091</v>
      </c>
      <c r="AD2004" s="101" t="s">
        <v>182</v>
      </c>
    </row>
    <row r="2005" spans="1:30" s="36" customFormat="1" ht="159.5">
      <c r="A2005" s="100">
        <v>2101</v>
      </c>
      <c r="B2005" s="101" t="s">
        <v>2248</v>
      </c>
      <c r="C2005" s="101" t="s">
        <v>2249</v>
      </c>
      <c r="D2005" s="99" t="s">
        <v>92</v>
      </c>
      <c r="E2005" s="99" t="s">
        <v>25</v>
      </c>
      <c r="F2005" s="100" t="s">
        <v>396</v>
      </c>
      <c r="G2005" s="101" t="s">
        <v>405</v>
      </c>
      <c r="H2005" s="100" t="s">
        <v>396</v>
      </c>
      <c r="I2005" s="100" t="s">
        <v>424</v>
      </c>
      <c r="J2005" s="100" t="s">
        <v>3974</v>
      </c>
      <c r="K2005" s="101" t="s">
        <v>252</v>
      </c>
      <c r="L2005" s="99"/>
      <c r="M2005" s="101" t="s">
        <v>335</v>
      </c>
      <c r="N2005" s="100" t="s">
        <v>4092</v>
      </c>
      <c r="O2005" s="100" t="s">
        <v>2252</v>
      </c>
      <c r="P2005" s="100" t="s">
        <v>515</v>
      </c>
      <c r="Q2005" s="100" t="s">
        <v>198</v>
      </c>
      <c r="R2005" s="107" t="s">
        <v>378</v>
      </c>
      <c r="S2005" s="100" t="s">
        <v>396</v>
      </c>
      <c r="T2005" s="101" t="s">
        <v>415</v>
      </c>
      <c r="U2005" s="101" t="s">
        <v>4093</v>
      </c>
      <c r="V2005" s="101" t="s">
        <v>406</v>
      </c>
      <c r="W2005" s="100" t="s">
        <v>388</v>
      </c>
      <c r="X2005" s="100" t="s">
        <v>4094</v>
      </c>
      <c r="Y2005" s="100" t="s">
        <v>3998</v>
      </c>
      <c r="Z2005" s="100">
        <v>2004</v>
      </c>
      <c r="AA2005" s="101" t="s">
        <v>4095</v>
      </c>
      <c r="AB2005" s="101" t="s">
        <v>4096</v>
      </c>
      <c r="AC2005" s="101" t="s">
        <v>4097</v>
      </c>
      <c r="AD2005" s="101" t="s">
        <v>182</v>
      </c>
    </row>
    <row r="2006" spans="1:30" s="36" customFormat="1" ht="116">
      <c r="A2006" s="100">
        <v>2101</v>
      </c>
      <c r="B2006" s="101" t="s">
        <v>2248</v>
      </c>
      <c r="C2006" s="101" t="s">
        <v>2249</v>
      </c>
      <c r="D2006" s="99" t="s">
        <v>92</v>
      </c>
      <c r="E2006" s="99" t="s">
        <v>25</v>
      </c>
      <c r="F2006" s="100" t="s">
        <v>396</v>
      </c>
      <c r="G2006" s="101" t="s">
        <v>405</v>
      </c>
      <c r="H2006" s="100" t="s">
        <v>396</v>
      </c>
      <c r="I2006" s="100" t="s">
        <v>424</v>
      </c>
      <c r="J2006" s="100" t="s">
        <v>3974</v>
      </c>
      <c r="K2006" s="101" t="s">
        <v>252</v>
      </c>
      <c r="L2006" s="99"/>
      <c r="M2006" s="101" t="s">
        <v>179</v>
      </c>
      <c r="N2006" s="100" t="s">
        <v>4098</v>
      </c>
      <c r="O2006" s="100" t="s">
        <v>2252</v>
      </c>
      <c r="P2006" s="100" t="s">
        <v>515</v>
      </c>
      <c r="Q2006" s="100" t="s">
        <v>198</v>
      </c>
      <c r="R2006" s="107" t="s">
        <v>378</v>
      </c>
      <c r="S2006" s="100" t="s">
        <v>396</v>
      </c>
      <c r="T2006" s="101" t="s">
        <v>415</v>
      </c>
      <c r="U2006" s="101" t="s">
        <v>4093</v>
      </c>
      <c r="V2006" s="101" t="s">
        <v>406</v>
      </c>
      <c r="W2006" s="100" t="s">
        <v>388</v>
      </c>
      <c r="X2006" s="100" t="s">
        <v>4094</v>
      </c>
      <c r="Y2006" s="100" t="s">
        <v>3998</v>
      </c>
      <c r="Z2006" s="100">
        <v>2004</v>
      </c>
      <c r="AA2006" s="101" t="s">
        <v>4095</v>
      </c>
      <c r="AB2006" s="101" t="s">
        <v>4099</v>
      </c>
      <c r="AC2006" s="101" t="s">
        <v>4100</v>
      </c>
      <c r="AD2006" s="101" t="s">
        <v>182</v>
      </c>
    </row>
    <row r="2007" spans="1:30" s="36" customFormat="1" ht="72.5">
      <c r="A2007" s="100">
        <v>2101</v>
      </c>
      <c r="B2007" s="101" t="s">
        <v>2248</v>
      </c>
      <c r="C2007" s="101" t="s">
        <v>2249</v>
      </c>
      <c r="D2007" s="99" t="s">
        <v>92</v>
      </c>
      <c r="E2007" s="99" t="s">
        <v>25</v>
      </c>
      <c r="F2007" s="100" t="s">
        <v>396</v>
      </c>
      <c r="G2007" s="101" t="s">
        <v>405</v>
      </c>
      <c r="H2007" s="100" t="s">
        <v>396</v>
      </c>
      <c r="I2007" s="100" t="s">
        <v>424</v>
      </c>
      <c r="J2007" s="100" t="s">
        <v>3974</v>
      </c>
      <c r="K2007" s="101" t="s">
        <v>252</v>
      </c>
      <c r="L2007" s="99" t="s">
        <v>147</v>
      </c>
      <c r="M2007" s="101"/>
      <c r="N2007" s="100"/>
      <c r="O2007" s="100" t="s">
        <v>2252</v>
      </c>
      <c r="P2007" s="100" t="s">
        <v>515</v>
      </c>
      <c r="Q2007" s="100" t="s">
        <v>198</v>
      </c>
      <c r="R2007" s="107" t="s">
        <v>378</v>
      </c>
      <c r="S2007" s="100" t="s">
        <v>396</v>
      </c>
      <c r="T2007" s="101"/>
      <c r="U2007" s="101" t="s">
        <v>4093</v>
      </c>
      <c r="V2007" s="101" t="s">
        <v>406</v>
      </c>
      <c r="W2007" s="100" t="s">
        <v>388</v>
      </c>
      <c r="X2007" s="100" t="s">
        <v>4094</v>
      </c>
      <c r="Y2007" s="100" t="s">
        <v>3998</v>
      </c>
      <c r="Z2007" s="100">
        <v>2004</v>
      </c>
      <c r="AA2007" s="101" t="s">
        <v>4095</v>
      </c>
      <c r="AB2007" s="101" t="s">
        <v>4101</v>
      </c>
      <c r="AC2007" s="101" t="s">
        <v>4102</v>
      </c>
      <c r="AD2007" s="101" t="s">
        <v>182</v>
      </c>
    </row>
    <row r="2008" spans="1:30" s="36" customFormat="1" ht="87">
      <c r="A2008" s="100">
        <v>2101</v>
      </c>
      <c r="B2008" s="101" t="s">
        <v>2248</v>
      </c>
      <c r="C2008" s="101" t="s">
        <v>2249</v>
      </c>
      <c r="D2008" s="99" t="s">
        <v>92</v>
      </c>
      <c r="E2008" s="99" t="s">
        <v>25</v>
      </c>
      <c r="F2008" s="100" t="s">
        <v>396</v>
      </c>
      <c r="G2008" s="101" t="s">
        <v>405</v>
      </c>
      <c r="H2008" s="100" t="s">
        <v>396</v>
      </c>
      <c r="I2008" s="100" t="s">
        <v>424</v>
      </c>
      <c r="J2008" s="100" t="s">
        <v>3974</v>
      </c>
      <c r="K2008" s="101" t="s">
        <v>252</v>
      </c>
      <c r="L2008" s="99" t="s">
        <v>9</v>
      </c>
      <c r="M2008" s="101"/>
      <c r="N2008" s="100"/>
      <c r="O2008" s="100" t="s">
        <v>2252</v>
      </c>
      <c r="P2008" s="100" t="s">
        <v>515</v>
      </c>
      <c r="Q2008" s="100" t="s">
        <v>198</v>
      </c>
      <c r="R2008" s="107" t="s">
        <v>378</v>
      </c>
      <c r="S2008" s="100" t="s">
        <v>396</v>
      </c>
      <c r="T2008" s="101"/>
      <c r="U2008" s="101" t="s">
        <v>4093</v>
      </c>
      <c r="V2008" s="101" t="s">
        <v>406</v>
      </c>
      <c r="W2008" s="100" t="s">
        <v>388</v>
      </c>
      <c r="X2008" s="100" t="s">
        <v>4094</v>
      </c>
      <c r="Y2008" s="100" t="s">
        <v>3998</v>
      </c>
      <c r="Z2008" s="100">
        <v>2004</v>
      </c>
      <c r="AA2008" s="101" t="s">
        <v>4095</v>
      </c>
      <c r="AB2008" s="101" t="s">
        <v>4103</v>
      </c>
      <c r="AC2008" s="101" t="s">
        <v>4104</v>
      </c>
      <c r="AD2008" s="101" t="s">
        <v>182</v>
      </c>
    </row>
    <row r="2009" spans="1:30" s="36" customFormat="1" ht="101.5">
      <c r="A2009" s="100">
        <v>2101</v>
      </c>
      <c r="B2009" s="101" t="s">
        <v>2248</v>
      </c>
      <c r="C2009" s="101" t="s">
        <v>2249</v>
      </c>
      <c r="D2009" s="99" t="s">
        <v>92</v>
      </c>
      <c r="E2009" s="99" t="s">
        <v>25</v>
      </c>
      <c r="F2009" s="100" t="s">
        <v>396</v>
      </c>
      <c r="G2009" s="101" t="s">
        <v>405</v>
      </c>
      <c r="H2009" s="100" t="s">
        <v>396</v>
      </c>
      <c r="I2009" s="100" t="s">
        <v>424</v>
      </c>
      <c r="J2009" s="100" t="s">
        <v>3974</v>
      </c>
      <c r="K2009" s="101" t="s">
        <v>252</v>
      </c>
      <c r="L2009" s="99"/>
      <c r="M2009" s="101" t="s">
        <v>272</v>
      </c>
      <c r="N2009" s="100" t="s">
        <v>3061</v>
      </c>
      <c r="O2009" s="100" t="s">
        <v>2252</v>
      </c>
      <c r="P2009" s="100" t="s">
        <v>515</v>
      </c>
      <c r="Q2009" s="100" t="s">
        <v>198</v>
      </c>
      <c r="R2009" s="107" t="s">
        <v>378</v>
      </c>
      <c r="S2009" s="100" t="s">
        <v>396</v>
      </c>
      <c r="T2009" s="101"/>
      <c r="U2009" s="101" t="s">
        <v>4093</v>
      </c>
      <c r="V2009" s="101" t="s">
        <v>406</v>
      </c>
      <c r="W2009" s="100" t="s">
        <v>388</v>
      </c>
      <c r="X2009" s="100" t="s">
        <v>4094</v>
      </c>
      <c r="Y2009" s="100" t="s">
        <v>3998</v>
      </c>
      <c r="Z2009" s="100">
        <v>2004</v>
      </c>
      <c r="AA2009" s="101" t="s">
        <v>4095</v>
      </c>
      <c r="AB2009" s="101" t="s">
        <v>4105</v>
      </c>
      <c r="AC2009" s="101" t="s">
        <v>4016</v>
      </c>
      <c r="AD2009" s="101" t="s">
        <v>182</v>
      </c>
    </row>
    <row r="2010" spans="1:30" s="36" customFormat="1" ht="223.5" customHeight="1">
      <c r="A2010" s="100">
        <v>2191</v>
      </c>
      <c r="B2010" s="101" t="s">
        <v>2248</v>
      </c>
      <c r="C2010" s="101" t="s">
        <v>2249</v>
      </c>
      <c r="D2010" s="99" t="s">
        <v>92</v>
      </c>
      <c r="E2010" s="99" t="s">
        <v>25</v>
      </c>
      <c r="F2010" s="100" t="s">
        <v>4106</v>
      </c>
      <c r="G2010" s="101" t="s">
        <v>405</v>
      </c>
      <c r="H2010" s="100" t="s">
        <v>396</v>
      </c>
      <c r="I2010" s="100" t="s">
        <v>367</v>
      </c>
      <c r="J2010" s="100" t="s">
        <v>660</v>
      </c>
      <c r="K2010" s="101" t="s">
        <v>252</v>
      </c>
      <c r="L2010" s="99"/>
      <c r="M2010" s="101" t="s">
        <v>179</v>
      </c>
      <c r="N2010" s="100" t="s">
        <v>2999</v>
      </c>
      <c r="O2010" s="100" t="s">
        <v>2252</v>
      </c>
      <c r="P2010" s="100" t="s">
        <v>515</v>
      </c>
      <c r="Q2010" s="100" t="s">
        <v>198</v>
      </c>
      <c r="R2010" s="107" t="s">
        <v>378</v>
      </c>
      <c r="S2010" s="100" t="s">
        <v>396</v>
      </c>
      <c r="T2010" s="101" t="s">
        <v>453</v>
      </c>
      <c r="U2010" s="101" t="s">
        <v>4107</v>
      </c>
      <c r="V2010" s="101" t="s">
        <v>14</v>
      </c>
      <c r="W2010" s="100" t="s">
        <v>388</v>
      </c>
      <c r="X2010" s="100" t="s">
        <v>4108</v>
      </c>
      <c r="Y2010" s="101" t="s">
        <v>4109</v>
      </c>
      <c r="Z2010" s="100">
        <v>2008</v>
      </c>
      <c r="AA2010" s="101" t="s">
        <v>4110</v>
      </c>
      <c r="AB2010" s="101" t="s">
        <v>4111</v>
      </c>
      <c r="AC2010" s="101" t="s">
        <v>4112</v>
      </c>
      <c r="AD2010" s="101" t="s">
        <v>182</v>
      </c>
    </row>
    <row r="2011" spans="1:30" s="36" customFormat="1" ht="237" customHeight="1">
      <c r="A2011" s="100">
        <v>2191</v>
      </c>
      <c r="B2011" s="101" t="s">
        <v>2248</v>
      </c>
      <c r="C2011" s="101" t="s">
        <v>2249</v>
      </c>
      <c r="D2011" s="99" t="s">
        <v>92</v>
      </c>
      <c r="E2011" s="99" t="s">
        <v>25</v>
      </c>
      <c r="F2011" s="100" t="s">
        <v>4106</v>
      </c>
      <c r="G2011" s="101" t="s">
        <v>405</v>
      </c>
      <c r="H2011" s="100" t="s">
        <v>396</v>
      </c>
      <c r="I2011" s="100" t="s">
        <v>367</v>
      </c>
      <c r="J2011" s="100" t="s">
        <v>660</v>
      </c>
      <c r="K2011" s="101" t="s">
        <v>252</v>
      </c>
      <c r="L2011" s="99"/>
      <c r="M2011" s="101" t="s">
        <v>199</v>
      </c>
      <c r="N2011" s="100" t="s">
        <v>4113</v>
      </c>
      <c r="O2011" s="100" t="s">
        <v>2252</v>
      </c>
      <c r="P2011" s="100" t="s">
        <v>515</v>
      </c>
      <c r="Q2011" s="100" t="s">
        <v>198</v>
      </c>
      <c r="R2011" s="107" t="s">
        <v>378</v>
      </c>
      <c r="S2011" s="100" t="s">
        <v>396</v>
      </c>
      <c r="T2011" s="101" t="s">
        <v>453</v>
      </c>
      <c r="U2011" s="101" t="s">
        <v>4107</v>
      </c>
      <c r="V2011" s="101" t="s">
        <v>14</v>
      </c>
      <c r="W2011" s="100" t="s">
        <v>388</v>
      </c>
      <c r="X2011" s="100" t="s">
        <v>4108</v>
      </c>
      <c r="Y2011" s="101" t="s">
        <v>4109</v>
      </c>
      <c r="Z2011" s="100">
        <v>2008</v>
      </c>
      <c r="AA2011" s="101" t="s">
        <v>4110</v>
      </c>
      <c r="AB2011" s="101" t="s">
        <v>4111</v>
      </c>
      <c r="AC2011" s="101" t="s">
        <v>4114</v>
      </c>
      <c r="AD2011" s="101" t="s">
        <v>182</v>
      </c>
    </row>
    <row r="2012" spans="1:30" s="36" customFormat="1" ht="230.25" customHeight="1">
      <c r="A2012" s="100">
        <v>2191</v>
      </c>
      <c r="B2012" s="101" t="s">
        <v>2248</v>
      </c>
      <c r="C2012" s="101" t="s">
        <v>2249</v>
      </c>
      <c r="D2012" s="99" t="s">
        <v>92</v>
      </c>
      <c r="E2012" s="99" t="s">
        <v>25</v>
      </c>
      <c r="F2012" s="100" t="s">
        <v>4106</v>
      </c>
      <c r="G2012" s="101" t="s">
        <v>405</v>
      </c>
      <c r="H2012" s="100" t="s">
        <v>396</v>
      </c>
      <c r="I2012" s="100" t="s">
        <v>367</v>
      </c>
      <c r="J2012" s="100" t="s">
        <v>660</v>
      </c>
      <c r="K2012" s="101" t="s">
        <v>252</v>
      </c>
      <c r="L2012" s="99"/>
      <c r="M2012" s="101" t="s">
        <v>335</v>
      </c>
      <c r="N2012" s="100" t="s">
        <v>4092</v>
      </c>
      <c r="O2012" s="100" t="s">
        <v>2252</v>
      </c>
      <c r="P2012" s="100" t="s">
        <v>515</v>
      </c>
      <c r="Q2012" s="100" t="s">
        <v>198</v>
      </c>
      <c r="R2012" s="107" t="s">
        <v>378</v>
      </c>
      <c r="S2012" s="100" t="s">
        <v>396</v>
      </c>
      <c r="T2012" s="101" t="s">
        <v>453</v>
      </c>
      <c r="U2012" s="101" t="s">
        <v>4107</v>
      </c>
      <c r="V2012" s="101" t="s">
        <v>14</v>
      </c>
      <c r="W2012" s="100" t="s">
        <v>388</v>
      </c>
      <c r="X2012" s="100" t="s">
        <v>4108</v>
      </c>
      <c r="Y2012" s="101" t="s">
        <v>4109</v>
      </c>
      <c r="Z2012" s="100">
        <v>2008</v>
      </c>
      <c r="AA2012" s="101" t="s">
        <v>4110</v>
      </c>
      <c r="AB2012" s="101" t="s">
        <v>4111</v>
      </c>
      <c r="AC2012" s="101" t="s">
        <v>4115</v>
      </c>
      <c r="AD2012" s="101" t="s">
        <v>182</v>
      </c>
    </row>
    <row r="2013" spans="1:30" s="36" customFormat="1" ht="220.5" customHeight="1">
      <c r="A2013" s="100">
        <v>2191</v>
      </c>
      <c r="B2013" s="101" t="s">
        <v>2248</v>
      </c>
      <c r="C2013" s="101" t="s">
        <v>2249</v>
      </c>
      <c r="D2013" s="99" t="s">
        <v>92</v>
      </c>
      <c r="E2013" s="99" t="s">
        <v>25</v>
      </c>
      <c r="F2013" s="100" t="s">
        <v>4106</v>
      </c>
      <c r="G2013" s="101" t="s">
        <v>405</v>
      </c>
      <c r="H2013" s="100" t="s">
        <v>396</v>
      </c>
      <c r="I2013" s="100" t="s">
        <v>367</v>
      </c>
      <c r="J2013" s="100" t="s">
        <v>660</v>
      </c>
      <c r="K2013" s="101" t="s">
        <v>252</v>
      </c>
      <c r="L2013" s="99" t="s">
        <v>147</v>
      </c>
      <c r="M2013" s="101"/>
      <c r="N2013" s="100"/>
      <c r="O2013" s="100" t="s">
        <v>2252</v>
      </c>
      <c r="P2013" s="100" t="s">
        <v>515</v>
      </c>
      <c r="Q2013" s="100" t="s">
        <v>198</v>
      </c>
      <c r="R2013" s="107" t="s">
        <v>378</v>
      </c>
      <c r="S2013" s="100" t="s">
        <v>396</v>
      </c>
      <c r="T2013" s="101" t="s">
        <v>453</v>
      </c>
      <c r="U2013" s="101" t="s">
        <v>4107</v>
      </c>
      <c r="V2013" s="101" t="s">
        <v>14</v>
      </c>
      <c r="W2013" s="100" t="s">
        <v>388</v>
      </c>
      <c r="X2013" s="100" t="s">
        <v>4108</v>
      </c>
      <c r="Y2013" s="101" t="s">
        <v>4109</v>
      </c>
      <c r="Z2013" s="100">
        <v>2008</v>
      </c>
      <c r="AA2013" s="101" t="s">
        <v>4110</v>
      </c>
      <c r="AB2013" s="101" t="s">
        <v>4116</v>
      </c>
      <c r="AC2013" s="101" t="s">
        <v>4117</v>
      </c>
      <c r="AD2013" s="101" t="s">
        <v>182</v>
      </c>
    </row>
    <row r="2014" spans="1:30" s="36" customFormat="1" ht="220.5" customHeight="1">
      <c r="A2014" s="100">
        <v>2191</v>
      </c>
      <c r="B2014" s="101" t="s">
        <v>2248</v>
      </c>
      <c r="C2014" s="101" t="s">
        <v>2249</v>
      </c>
      <c r="D2014" s="99" t="s">
        <v>92</v>
      </c>
      <c r="E2014" s="99" t="s">
        <v>25</v>
      </c>
      <c r="F2014" s="100" t="s">
        <v>4106</v>
      </c>
      <c r="G2014" s="101" t="s">
        <v>405</v>
      </c>
      <c r="H2014" s="100" t="s">
        <v>396</v>
      </c>
      <c r="I2014" s="100" t="s">
        <v>367</v>
      </c>
      <c r="J2014" s="100" t="s">
        <v>660</v>
      </c>
      <c r="K2014" s="101" t="s">
        <v>252</v>
      </c>
      <c r="L2014" s="99" t="s">
        <v>173</v>
      </c>
      <c r="M2014" s="101"/>
      <c r="N2014" s="100"/>
      <c r="O2014" s="100" t="s">
        <v>2252</v>
      </c>
      <c r="P2014" s="100" t="s">
        <v>515</v>
      </c>
      <c r="Q2014" s="100" t="s">
        <v>198</v>
      </c>
      <c r="R2014" s="107" t="s">
        <v>378</v>
      </c>
      <c r="S2014" s="100" t="s">
        <v>396</v>
      </c>
      <c r="T2014" s="101" t="s">
        <v>453</v>
      </c>
      <c r="U2014" s="101" t="s">
        <v>4107</v>
      </c>
      <c r="V2014" s="101" t="s">
        <v>14</v>
      </c>
      <c r="W2014" s="100" t="s">
        <v>388</v>
      </c>
      <c r="X2014" s="100" t="s">
        <v>4108</v>
      </c>
      <c r="Y2014" s="101" t="s">
        <v>4109</v>
      </c>
      <c r="Z2014" s="100">
        <v>2008</v>
      </c>
      <c r="AA2014" s="101" t="s">
        <v>4110</v>
      </c>
      <c r="AB2014" s="101" t="s">
        <v>4116</v>
      </c>
      <c r="AC2014" s="101" t="s">
        <v>4117</v>
      </c>
      <c r="AD2014" s="101" t="s">
        <v>182</v>
      </c>
    </row>
    <row r="2015" spans="1:30" s="36" customFormat="1" ht="225.75" customHeight="1">
      <c r="A2015" s="100">
        <v>2191</v>
      </c>
      <c r="B2015" s="101" t="s">
        <v>2248</v>
      </c>
      <c r="C2015" s="101" t="s">
        <v>2249</v>
      </c>
      <c r="D2015" s="99" t="s">
        <v>92</v>
      </c>
      <c r="E2015" s="99" t="s">
        <v>25</v>
      </c>
      <c r="F2015" s="100" t="s">
        <v>4106</v>
      </c>
      <c r="G2015" s="101" t="s">
        <v>405</v>
      </c>
      <c r="H2015" s="100" t="s">
        <v>396</v>
      </c>
      <c r="I2015" s="100" t="s">
        <v>367</v>
      </c>
      <c r="J2015" s="100" t="s">
        <v>660</v>
      </c>
      <c r="K2015" s="101" t="s">
        <v>252</v>
      </c>
      <c r="L2015" s="99" t="s">
        <v>8</v>
      </c>
      <c r="M2015" s="101"/>
      <c r="N2015" s="100"/>
      <c r="O2015" s="100" t="s">
        <v>2252</v>
      </c>
      <c r="P2015" s="100" t="s">
        <v>515</v>
      </c>
      <c r="Q2015" s="100" t="s">
        <v>198</v>
      </c>
      <c r="R2015" s="107" t="s">
        <v>378</v>
      </c>
      <c r="S2015" s="100" t="s">
        <v>396</v>
      </c>
      <c r="T2015" s="101" t="s">
        <v>453</v>
      </c>
      <c r="U2015" s="101" t="s">
        <v>4107</v>
      </c>
      <c r="V2015" s="101" t="s">
        <v>14</v>
      </c>
      <c r="W2015" s="100" t="s">
        <v>388</v>
      </c>
      <c r="X2015" s="100" t="s">
        <v>4108</v>
      </c>
      <c r="Y2015" s="101" t="s">
        <v>4109</v>
      </c>
      <c r="Z2015" s="100">
        <v>2008</v>
      </c>
      <c r="AA2015" s="101" t="s">
        <v>4110</v>
      </c>
      <c r="AB2015" s="101" t="s">
        <v>4116</v>
      </c>
      <c r="AC2015" s="101" t="s">
        <v>4117</v>
      </c>
      <c r="AD2015" s="101" t="s">
        <v>182</v>
      </c>
    </row>
    <row r="2016" spans="1:30" s="36" customFormat="1" ht="134.25" customHeight="1">
      <c r="A2016" s="100">
        <v>2192</v>
      </c>
      <c r="B2016" s="101" t="s">
        <v>2248</v>
      </c>
      <c r="C2016" s="101" t="s">
        <v>2249</v>
      </c>
      <c r="D2016" s="99" t="s">
        <v>105</v>
      </c>
      <c r="E2016" s="99" t="str">
        <f>IF(D2016&gt;0,VLOOKUP(D2016,[4]lists!$C$6:$D$101,2,FALSE),"")</f>
        <v>Tomato</v>
      </c>
      <c r="F2016" s="100" t="s">
        <v>396</v>
      </c>
      <c r="G2016" s="101" t="s">
        <v>405</v>
      </c>
      <c r="H2016" s="100" t="s">
        <v>396</v>
      </c>
      <c r="I2016" s="100" t="s">
        <v>1757</v>
      </c>
      <c r="J2016" s="100" t="s">
        <v>2557</v>
      </c>
      <c r="K2016" s="101" t="s">
        <v>252</v>
      </c>
      <c r="L2016" s="99"/>
      <c r="M2016" s="101" t="s">
        <v>200</v>
      </c>
      <c r="N2016" s="100" t="s">
        <v>4118</v>
      </c>
      <c r="O2016" s="100" t="s">
        <v>2252</v>
      </c>
      <c r="P2016" s="100" t="s">
        <v>515</v>
      </c>
      <c r="Q2016" s="100" t="s">
        <v>198</v>
      </c>
      <c r="R2016" s="107" t="s">
        <v>378</v>
      </c>
      <c r="S2016" s="100" t="s">
        <v>396</v>
      </c>
      <c r="T2016" s="101" t="s">
        <v>507</v>
      </c>
      <c r="U2016" s="100" t="s">
        <v>3454</v>
      </c>
      <c r="V2016" s="101" t="s">
        <v>14</v>
      </c>
      <c r="W2016" s="100" t="s">
        <v>388</v>
      </c>
      <c r="X2016" s="101" t="s">
        <v>4119</v>
      </c>
      <c r="Y2016" s="101" t="s">
        <v>4120</v>
      </c>
      <c r="Z2016" s="100">
        <v>2008</v>
      </c>
      <c r="AA2016" s="101" t="s">
        <v>4121</v>
      </c>
      <c r="AB2016" s="101" t="s">
        <v>4122</v>
      </c>
      <c r="AC2016" s="101" t="s">
        <v>4123</v>
      </c>
      <c r="AD2016" s="101" t="s">
        <v>182</v>
      </c>
    </row>
    <row r="2017" spans="1:30" s="36" customFormat="1" ht="80.25" customHeight="1">
      <c r="A2017" s="100">
        <v>2192</v>
      </c>
      <c r="B2017" s="101" t="s">
        <v>2248</v>
      </c>
      <c r="C2017" s="101" t="s">
        <v>2249</v>
      </c>
      <c r="D2017" s="99" t="s">
        <v>94</v>
      </c>
      <c r="E2017" s="99" t="str">
        <f>IF(D2017&gt;0,VLOOKUP(D2017,[4]lists!$C$6:$D$101,2,FALSE),"")</f>
        <v>Eggplant</v>
      </c>
      <c r="F2017" s="100" t="s">
        <v>396</v>
      </c>
      <c r="G2017" s="101" t="s">
        <v>405</v>
      </c>
      <c r="H2017" s="100" t="s">
        <v>396</v>
      </c>
      <c r="I2017" s="100" t="s">
        <v>1757</v>
      </c>
      <c r="J2017" s="100" t="s">
        <v>2557</v>
      </c>
      <c r="K2017" s="101" t="s">
        <v>252</v>
      </c>
      <c r="L2017" s="99"/>
      <c r="M2017" s="101" t="s">
        <v>200</v>
      </c>
      <c r="N2017" s="100" t="s">
        <v>4118</v>
      </c>
      <c r="O2017" s="100" t="s">
        <v>2252</v>
      </c>
      <c r="P2017" s="100" t="s">
        <v>515</v>
      </c>
      <c r="Q2017" s="100" t="s">
        <v>255</v>
      </c>
      <c r="R2017" s="107" t="s">
        <v>378</v>
      </c>
      <c r="S2017" s="100" t="s">
        <v>396</v>
      </c>
      <c r="T2017" s="101" t="s">
        <v>507</v>
      </c>
      <c r="U2017" s="100" t="s">
        <v>3454</v>
      </c>
      <c r="V2017" s="101" t="s">
        <v>14</v>
      </c>
      <c r="W2017" s="100" t="s">
        <v>388</v>
      </c>
      <c r="X2017" s="101" t="s">
        <v>4119</v>
      </c>
      <c r="Y2017" s="101" t="s">
        <v>4120</v>
      </c>
      <c r="Z2017" s="100">
        <v>2008</v>
      </c>
      <c r="AA2017" s="101" t="s">
        <v>4121</v>
      </c>
      <c r="AB2017" s="101" t="s">
        <v>4124</v>
      </c>
      <c r="AC2017" s="101" t="s">
        <v>4123</v>
      </c>
      <c r="AD2017" s="101" t="s">
        <v>182</v>
      </c>
    </row>
    <row r="2018" spans="1:30" s="36" customFormat="1" ht="87">
      <c r="A2018" s="100">
        <v>2192</v>
      </c>
      <c r="B2018" s="101" t="s">
        <v>2248</v>
      </c>
      <c r="C2018" s="101" t="s">
        <v>2249</v>
      </c>
      <c r="D2018" s="99" t="s">
        <v>105</v>
      </c>
      <c r="E2018" s="99" t="str">
        <f>IF(D2018&gt;0,VLOOKUP(D2018,[4]lists!$C$6:$D$101,2,FALSE),"")</f>
        <v>Tomato</v>
      </c>
      <c r="F2018" s="100" t="s">
        <v>396</v>
      </c>
      <c r="G2018" s="101" t="s">
        <v>405</v>
      </c>
      <c r="H2018" s="100" t="s">
        <v>396</v>
      </c>
      <c r="I2018" s="100" t="s">
        <v>1757</v>
      </c>
      <c r="J2018" s="100" t="s">
        <v>2557</v>
      </c>
      <c r="K2018" s="101" t="s">
        <v>252</v>
      </c>
      <c r="L2018" s="99"/>
      <c r="M2018" s="101" t="s">
        <v>331</v>
      </c>
      <c r="N2018" s="101" t="s">
        <v>4125</v>
      </c>
      <c r="O2018" s="100" t="s">
        <v>2252</v>
      </c>
      <c r="P2018" s="100" t="s">
        <v>515</v>
      </c>
      <c r="Q2018" s="100" t="s">
        <v>198</v>
      </c>
      <c r="R2018" s="107" t="s">
        <v>378</v>
      </c>
      <c r="S2018" s="100" t="s">
        <v>396</v>
      </c>
      <c r="T2018" s="101" t="s">
        <v>507</v>
      </c>
      <c r="U2018" s="100" t="s">
        <v>3454</v>
      </c>
      <c r="V2018" s="101" t="s">
        <v>14</v>
      </c>
      <c r="W2018" s="100" t="s">
        <v>388</v>
      </c>
      <c r="X2018" s="101" t="s">
        <v>4119</v>
      </c>
      <c r="Y2018" s="101" t="s">
        <v>4120</v>
      </c>
      <c r="Z2018" s="100">
        <v>2008</v>
      </c>
      <c r="AA2018" s="101" t="s">
        <v>4121</v>
      </c>
      <c r="AB2018" s="101" t="s">
        <v>4126</v>
      </c>
      <c r="AC2018" s="101" t="s">
        <v>4127</v>
      </c>
      <c r="AD2018" s="101" t="s">
        <v>182</v>
      </c>
    </row>
    <row r="2019" spans="1:30" s="36" customFormat="1" ht="87">
      <c r="A2019" s="100">
        <v>2192</v>
      </c>
      <c r="B2019" s="101" t="s">
        <v>2248</v>
      </c>
      <c r="C2019" s="101" t="s">
        <v>2249</v>
      </c>
      <c r="D2019" s="99" t="s">
        <v>94</v>
      </c>
      <c r="E2019" s="99" t="str">
        <f>IF(D2019&gt;0,VLOOKUP(D2019,[4]lists!$C$6:$D$101,2,FALSE),"")</f>
        <v>Eggplant</v>
      </c>
      <c r="F2019" s="100" t="s">
        <v>396</v>
      </c>
      <c r="G2019" s="101" t="s">
        <v>405</v>
      </c>
      <c r="H2019" s="100" t="s">
        <v>396</v>
      </c>
      <c r="I2019" s="100" t="s">
        <v>1757</v>
      </c>
      <c r="J2019" s="100" t="s">
        <v>2557</v>
      </c>
      <c r="K2019" s="101" t="s">
        <v>252</v>
      </c>
      <c r="L2019" s="99"/>
      <c r="M2019" s="101" t="s">
        <v>331</v>
      </c>
      <c r="N2019" s="101" t="s">
        <v>4125</v>
      </c>
      <c r="O2019" s="100" t="s">
        <v>2252</v>
      </c>
      <c r="P2019" s="100" t="s">
        <v>515</v>
      </c>
      <c r="Q2019" s="100" t="s">
        <v>198</v>
      </c>
      <c r="R2019" s="107" t="s">
        <v>378</v>
      </c>
      <c r="S2019" s="100" t="s">
        <v>396</v>
      </c>
      <c r="T2019" s="101" t="s">
        <v>507</v>
      </c>
      <c r="U2019" s="100" t="s">
        <v>3454</v>
      </c>
      <c r="V2019" s="101" t="s">
        <v>14</v>
      </c>
      <c r="W2019" s="100" t="s">
        <v>388</v>
      </c>
      <c r="X2019" s="101" t="s">
        <v>4119</v>
      </c>
      <c r="Y2019" s="101" t="s">
        <v>4120</v>
      </c>
      <c r="Z2019" s="100">
        <v>2008</v>
      </c>
      <c r="AA2019" s="101" t="s">
        <v>4121</v>
      </c>
      <c r="AB2019" s="101" t="s">
        <v>4126</v>
      </c>
      <c r="AC2019" s="101" t="s">
        <v>4127</v>
      </c>
      <c r="AD2019" s="101" t="s">
        <v>182</v>
      </c>
    </row>
    <row r="2020" spans="1:30" s="36" customFormat="1" ht="87">
      <c r="A2020" s="100">
        <v>2192</v>
      </c>
      <c r="B2020" s="101" t="s">
        <v>2248</v>
      </c>
      <c r="C2020" s="101" t="s">
        <v>2249</v>
      </c>
      <c r="D2020" s="99" t="s">
        <v>104</v>
      </c>
      <c r="E2020" s="99" t="str">
        <f>IF(D2020&gt;0,VLOOKUP(D2020,[4]lists!$C$6:$D$101,2,FALSE),"")</f>
        <v>Sweet pepper</v>
      </c>
      <c r="F2020" s="100" t="s">
        <v>396</v>
      </c>
      <c r="G2020" s="101" t="s">
        <v>405</v>
      </c>
      <c r="H2020" s="100" t="s">
        <v>396</v>
      </c>
      <c r="I2020" s="100" t="s">
        <v>1757</v>
      </c>
      <c r="J2020" s="100" t="s">
        <v>2557</v>
      </c>
      <c r="K2020" s="101" t="s">
        <v>252</v>
      </c>
      <c r="L2020" s="99"/>
      <c r="M2020" s="101" t="s">
        <v>331</v>
      </c>
      <c r="N2020" s="101" t="s">
        <v>4125</v>
      </c>
      <c r="O2020" s="100" t="s">
        <v>2252</v>
      </c>
      <c r="P2020" s="100" t="s">
        <v>515</v>
      </c>
      <c r="Q2020" s="100" t="s">
        <v>198</v>
      </c>
      <c r="R2020" s="107" t="s">
        <v>378</v>
      </c>
      <c r="S2020" s="100" t="s">
        <v>396</v>
      </c>
      <c r="T2020" s="101" t="s">
        <v>507</v>
      </c>
      <c r="U2020" s="100" t="s">
        <v>3454</v>
      </c>
      <c r="V2020" s="101" t="s">
        <v>14</v>
      </c>
      <c r="W2020" s="100" t="s">
        <v>388</v>
      </c>
      <c r="X2020" s="101" t="s">
        <v>4119</v>
      </c>
      <c r="Y2020" s="101" t="s">
        <v>4120</v>
      </c>
      <c r="Z2020" s="100">
        <v>2008</v>
      </c>
      <c r="AA2020" s="101" t="s">
        <v>4121</v>
      </c>
      <c r="AB2020" s="101" t="s">
        <v>4126</v>
      </c>
      <c r="AC2020" s="101" t="s">
        <v>4127</v>
      </c>
      <c r="AD2020" s="101" t="s">
        <v>182</v>
      </c>
    </row>
    <row r="2021" spans="1:30" s="36" customFormat="1" ht="87">
      <c r="A2021" s="100">
        <v>2192</v>
      </c>
      <c r="B2021" s="101" t="s">
        <v>2248</v>
      </c>
      <c r="C2021" s="101" t="s">
        <v>2249</v>
      </c>
      <c r="D2021" s="99" t="s">
        <v>105</v>
      </c>
      <c r="E2021" s="99" t="str">
        <f>IF(D2021&gt;0,VLOOKUP(D2021,[4]lists!$C$6:$D$101,2,FALSE),"")</f>
        <v>Tomato</v>
      </c>
      <c r="F2021" s="100" t="s">
        <v>396</v>
      </c>
      <c r="G2021" s="101" t="s">
        <v>405</v>
      </c>
      <c r="H2021" s="100" t="s">
        <v>396</v>
      </c>
      <c r="I2021" s="100" t="s">
        <v>1757</v>
      </c>
      <c r="J2021" s="100" t="s">
        <v>2557</v>
      </c>
      <c r="K2021" s="101" t="s">
        <v>252</v>
      </c>
      <c r="L2021" s="99"/>
      <c r="M2021" s="101" t="s">
        <v>200</v>
      </c>
      <c r="N2021" s="101" t="s">
        <v>4128</v>
      </c>
      <c r="O2021" s="100" t="s">
        <v>2252</v>
      </c>
      <c r="P2021" s="100" t="s">
        <v>515</v>
      </c>
      <c r="Q2021" s="100" t="s">
        <v>198</v>
      </c>
      <c r="R2021" s="107" t="s">
        <v>378</v>
      </c>
      <c r="S2021" s="100" t="s">
        <v>396</v>
      </c>
      <c r="T2021" s="101" t="s">
        <v>507</v>
      </c>
      <c r="U2021" s="100" t="s">
        <v>3454</v>
      </c>
      <c r="V2021" s="101" t="s">
        <v>14</v>
      </c>
      <c r="W2021" s="100" t="s">
        <v>388</v>
      </c>
      <c r="X2021" s="101" t="s">
        <v>4119</v>
      </c>
      <c r="Y2021" s="101" t="s">
        <v>4120</v>
      </c>
      <c r="Z2021" s="100">
        <v>2008</v>
      </c>
      <c r="AA2021" s="101" t="s">
        <v>4121</v>
      </c>
      <c r="AB2021" s="101" t="s">
        <v>4129</v>
      </c>
      <c r="AC2021" s="101" t="s">
        <v>4130</v>
      </c>
      <c r="AD2021" s="101" t="s">
        <v>182</v>
      </c>
    </row>
    <row r="2022" spans="1:30" s="36" customFormat="1" ht="87">
      <c r="A2022" s="100">
        <v>2192</v>
      </c>
      <c r="B2022" s="101" t="s">
        <v>2248</v>
      </c>
      <c r="C2022" s="101" t="s">
        <v>2249</v>
      </c>
      <c r="D2022" s="99" t="s">
        <v>94</v>
      </c>
      <c r="E2022" s="99" t="str">
        <f>IF(D2022&gt;0,VLOOKUP(D2022,[4]lists!$C$6:$D$101,2,FALSE),"")</f>
        <v>Eggplant</v>
      </c>
      <c r="F2022" s="100" t="s">
        <v>396</v>
      </c>
      <c r="G2022" s="101" t="s">
        <v>405</v>
      </c>
      <c r="H2022" s="100" t="s">
        <v>396</v>
      </c>
      <c r="I2022" s="100" t="s">
        <v>1757</v>
      </c>
      <c r="J2022" s="100" t="s">
        <v>2557</v>
      </c>
      <c r="K2022" s="101" t="s">
        <v>252</v>
      </c>
      <c r="L2022" s="99"/>
      <c r="M2022" s="101" t="s">
        <v>200</v>
      </c>
      <c r="N2022" s="101" t="s">
        <v>4128</v>
      </c>
      <c r="O2022" s="100" t="s">
        <v>2252</v>
      </c>
      <c r="P2022" s="100" t="s">
        <v>515</v>
      </c>
      <c r="Q2022" s="100" t="s">
        <v>198</v>
      </c>
      <c r="R2022" s="107" t="s">
        <v>378</v>
      </c>
      <c r="S2022" s="100" t="s">
        <v>396</v>
      </c>
      <c r="T2022" s="101" t="s">
        <v>507</v>
      </c>
      <c r="U2022" s="100" t="s">
        <v>3454</v>
      </c>
      <c r="V2022" s="101" t="s">
        <v>14</v>
      </c>
      <c r="W2022" s="100" t="s">
        <v>388</v>
      </c>
      <c r="X2022" s="101" t="s">
        <v>4119</v>
      </c>
      <c r="Y2022" s="101" t="s">
        <v>4120</v>
      </c>
      <c r="Z2022" s="100">
        <v>2008</v>
      </c>
      <c r="AA2022" s="101" t="s">
        <v>4121</v>
      </c>
      <c r="AB2022" s="101" t="s">
        <v>4129</v>
      </c>
      <c r="AC2022" s="101" t="s">
        <v>4130</v>
      </c>
      <c r="AD2022" s="101" t="s">
        <v>182</v>
      </c>
    </row>
    <row r="2023" spans="1:30" s="36" customFormat="1" ht="87">
      <c r="A2023" s="100">
        <v>2192</v>
      </c>
      <c r="B2023" s="101" t="s">
        <v>2248</v>
      </c>
      <c r="C2023" s="101" t="s">
        <v>2249</v>
      </c>
      <c r="D2023" s="99" t="s">
        <v>104</v>
      </c>
      <c r="E2023" s="99" t="str">
        <f>IF(D2023&gt;0,VLOOKUP(D2023,[4]lists!$C$6:$D$101,2,FALSE),"")</f>
        <v>Sweet pepper</v>
      </c>
      <c r="F2023" s="100" t="s">
        <v>396</v>
      </c>
      <c r="G2023" s="101" t="s">
        <v>405</v>
      </c>
      <c r="H2023" s="100" t="s">
        <v>396</v>
      </c>
      <c r="I2023" s="100" t="s">
        <v>1757</v>
      </c>
      <c r="J2023" s="100" t="s">
        <v>2557</v>
      </c>
      <c r="K2023" s="101" t="s">
        <v>252</v>
      </c>
      <c r="L2023" s="99"/>
      <c r="M2023" s="101" t="s">
        <v>200</v>
      </c>
      <c r="N2023" s="101" t="s">
        <v>4128</v>
      </c>
      <c r="O2023" s="100" t="s">
        <v>2252</v>
      </c>
      <c r="P2023" s="100" t="s">
        <v>515</v>
      </c>
      <c r="Q2023" s="100" t="s">
        <v>198</v>
      </c>
      <c r="R2023" s="107" t="s">
        <v>378</v>
      </c>
      <c r="S2023" s="100" t="s">
        <v>396</v>
      </c>
      <c r="T2023" s="101" t="s">
        <v>507</v>
      </c>
      <c r="U2023" s="100" t="s">
        <v>3454</v>
      </c>
      <c r="V2023" s="101" t="s">
        <v>14</v>
      </c>
      <c r="W2023" s="100" t="s">
        <v>388</v>
      </c>
      <c r="X2023" s="101" t="s">
        <v>4119</v>
      </c>
      <c r="Y2023" s="101" t="s">
        <v>4120</v>
      </c>
      <c r="Z2023" s="100">
        <v>2008</v>
      </c>
      <c r="AA2023" s="101" t="s">
        <v>4121</v>
      </c>
      <c r="AB2023" s="101" t="s">
        <v>4129</v>
      </c>
      <c r="AC2023" s="101" t="s">
        <v>4130</v>
      </c>
      <c r="AD2023" s="101" t="s">
        <v>182</v>
      </c>
    </row>
    <row r="2024" spans="1:30" s="36" customFormat="1" ht="176.25" customHeight="1">
      <c r="A2024" s="100">
        <v>2192</v>
      </c>
      <c r="B2024" s="101" t="s">
        <v>2248</v>
      </c>
      <c r="C2024" s="101" t="s">
        <v>2249</v>
      </c>
      <c r="D2024" s="99" t="s">
        <v>105</v>
      </c>
      <c r="E2024" s="99" t="str">
        <f>IF(D2024&gt;0,VLOOKUP(D2024,[4]lists!$C$6:$D$101,2,FALSE),"")</f>
        <v>Tomato</v>
      </c>
      <c r="F2024" s="100" t="s">
        <v>396</v>
      </c>
      <c r="G2024" s="101" t="s">
        <v>405</v>
      </c>
      <c r="H2024" s="100" t="s">
        <v>396</v>
      </c>
      <c r="I2024" s="100" t="s">
        <v>1757</v>
      </c>
      <c r="J2024" s="100" t="s">
        <v>2557</v>
      </c>
      <c r="K2024" s="101" t="s">
        <v>252</v>
      </c>
      <c r="L2024" s="99"/>
      <c r="M2024" s="101" t="s">
        <v>180</v>
      </c>
      <c r="N2024" s="100" t="s">
        <v>2298</v>
      </c>
      <c r="O2024" s="100" t="s">
        <v>2252</v>
      </c>
      <c r="P2024" s="100" t="s">
        <v>515</v>
      </c>
      <c r="Q2024" s="100" t="s">
        <v>198</v>
      </c>
      <c r="R2024" s="107" t="s">
        <v>378</v>
      </c>
      <c r="S2024" s="100" t="s">
        <v>396</v>
      </c>
      <c r="T2024" s="101" t="s">
        <v>507</v>
      </c>
      <c r="U2024" s="100" t="s">
        <v>3454</v>
      </c>
      <c r="V2024" s="101" t="s">
        <v>14</v>
      </c>
      <c r="W2024" s="100" t="s">
        <v>388</v>
      </c>
      <c r="X2024" s="101" t="s">
        <v>4119</v>
      </c>
      <c r="Y2024" s="101" t="s">
        <v>4120</v>
      </c>
      <c r="Z2024" s="100">
        <v>2008</v>
      </c>
      <c r="AA2024" s="101" t="s">
        <v>4121</v>
      </c>
      <c r="AB2024" s="101" t="s">
        <v>4131</v>
      </c>
      <c r="AC2024" s="101" t="s">
        <v>4132</v>
      </c>
      <c r="AD2024" s="101" t="s">
        <v>182</v>
      </c>
    </row>
    <row r="2025" spans="1:30" s="36" customFormat="1" ht="232">
      <c r="A2025" s="100">
        <v>2192</v>
      </c>
      <c r="B2025" s="101" t="s">
        <v>2248</v>
      </c>
      <c r="C2025" s="101" t="s">
        <v>2249</v>
      </c>
      <c r="D2025" s="99" t="s">
        <v>94</v>
      </c>
      <c r="E2025" s="99" t="str">
        <f>IF(D2025&gt;0,VLOOKUP(D2025,[4]lists!$C$6:$D$101,2,FALSE),"")</f>
        <v>Eggplant</v>
      </c>
      <c r="F2025" s="100" t="s">
        <v>396</v>
      </c>
      <c r="G2025" s="101" t="s">
        <v>405</v>
      </c>
      <c r="H2025" s="100" t="s">
        <v>396</v>
      </c>
      <c r="I2025" s="100" t="s">
        <v>1757</v>
      </c>
      <c r="J2025" s="100" t="s">
        <v>2557</v>
      </c>
      <c r="K2025" s="101" t="s">
        <v>252</v>
      </c>
      <c r="L2025" s="99"/>
      <c r="M2025" s="101" t="s">
        <v>180</v>
      </c>
      <c r="N2025" s="100" t="s">
        <v>2298</v>
      </c>
      <c r="O2025" s="100" t="s">
        <v>2252</v>
      </c>
      <c r="P2025" s="100" t="s">
        <v>515</v>
      </c>
      <c r="Q2025" s="100" t="s">
        <v>198</v>
      </c>
      <c r="R2025" s="107" t="s">
        <v>378</v>
      </c>
      <c r="S2025" s="100" t="s">
        <v>396</v>
      </c>
      <c r="T2025" s="101" t="s">
        <v>507</v>
      </c>
      <c r="U2025" s="100" t="s">
        <v>3454</v>
      </c>
      <c r="V2025" s="101" t="s">
        <v>14</v>
      </c>
      <c r="W2025" s="100" t="s">
        <v>388</v>
      </c>
      <c r="X2025" s="101" t="s">
        <v>4119</v>
      </c>
      <c r="Y2025" s="101" t="s">
        <v>4120</v>
      </c>
      <c r="Z2025" s="100">
        <v>2008</v>
      </c>
      <c r="AA2025" s="101" t="s">
        <v>4121</v>
      </c>
      <c r="AB2025" s="101" t="s">
        <v>4131</v>
      </c>
      <c r="AC2025" s="101" t="s">
        <v>4132</v>
      </c>
      <c r="AD2025" s="101" t="s">
        <v>182</v>
      </c>
    </row>
    <row r="2026" spans="1:30" s="36" customFormat="1" ht="174" customHeight="1">
      <c r="A2026" s="100">
        <v>2192</v>
      </c>
      <c r="B2026" s="101" t="s">
        <v>2248</v>
      </c>
      <c r="C2026" s="101" t="s">
        <v>2249</v>
      </c>
      <c r="D2026" s="99" t="s">
        <v>104</v>
      </c>
      <c r="E2026" s="99" t="str">
        <f>IF(D2026&gt;0,VLOOKUP(D2026,[4]lists!$C$6:$D$101,2,FALSE),"")</f>
        <v>Sweet pepper</v>
      </c>
      <c r="F2026" s="100" t="s">
        <v>396</v>
      </c>
      <c r="G2026" s="101" t="s">
        <v>405</v>
      </c>
      <c r="H2026" s="100" t="s">
        <v>396</v>
      </c>
      <c r="I2026" s="100" t="s">
        <v>1757</v>
      </c>
      <c r="J2026" s="100" t="s">
        <v>2557</v>
      </c>
      <c r="K2026" s="101" t="s">
        <v>252</v>
      </c>
      <c r="L2026" s="99"/>
      <c r="M2026" s="101" t="s">
        <v>180</v>
      </c>
      <c r="N2026" s="100" t="s">
        <v>2298</v>
      </c>
      <c r="O2026" s="100" t="s">
        <v>2252</v>
      </c>
      <c r="P2026" s="100" t="s">
        <v>515</v>
      </c>
      <c r="Q2026" s="100" t="s">
        <v>198</v>
      </c>
      <c r="R2026" s="107" t="s">
        <v>378</v>
      </c>
      <c r="S2026" s="100" t="s">
        <v>396</v>
      </c>
      <c r="T2026" s="101" t="s">
        <v>507</v>
      </c>
      <c r="U2026" s="100" t="s">
        <v>3454</v>
      </c>
      <c r="V2026" s="101" t="s">
        <v>14</v>
      </c>
      <c r="W2026" s="100" t="s">
        <v>388</v>
      </c>
      <c r="X2026" s="101" t="s">
        <v>4119</v>
      </c>
      <c r="Y2026" s="101" t="s">
        <v>4120</v>
      </c>
      <c r="Z2026" s="100">
        <v>2008</v>
      </c>
      <c r="AA2026" s="101" t="s">
        <v>4121</v>
      </c>
      <c r="AB2026" s="101" t="s">
        <v>4131</v>
      </c>
      <c r="AC2026" s="101" t="s">
        <v>4132</v>
      </c>
      <c r="AD2026" s="101" t="s">
        <v>182</v>
      </c>
    </row>
    <row r="2027" spans="1:30" s="36" customFormat="1" ht="72.5">
      <c r="A2027" s="100">
        <v>2192</v>
      </c>
      <c r="B2027" s="101" t="s">
        <v>2248</v>
      </c>
      <c r="C2027" s="101" t="s">
        <v>2249</v>
      </c>
      <c r="D2027" s="99" t="s">
        <v>105</v>
      </c>
      <c r="E2027" s="99" t="str">
        <f>IF(D2027&gt;0,VLOOKUP(D2027,[4]lists!$C$6:$D$101,2,FALSE),"")</f>
        <v>Tomato</v>
      </c>
      <c r="F2027" s="100" t="s">
        <v>396</v>
      </c>
      <c r="G2027" s="101" t="s">
        <v>405</v>
      </c>
      <c r="H2027" s="100" t="s">
        <v>396</v>
      </c>
      <c r="I2027" s="100" t="s">
        <v>1757</v>
      </c>
      <c r="J2027" s="100" t="s">
        <v>2557</v>
      </c>
      <c r="K2027" s="101" t="s">
        <v>252</v>
      </c>
      <c r="L2027" s="99"/>
      <c r="M2027" s="101" t="s">
        <v>343</v>
      </c>
      <c r="N2027" s="100" t="s">
        <v>2421</v>
      </c>
      <c r="O2027" s="100" t="s">
        <v>2252</v>
      </c>
      <c r="P2027" s="100" t="s">
        <v>515</v>
      </c>
      <c r="Q2027" s="100" t="s">
        <v>198</v>
      </c>
      <c r="R2027" s="107" t="s">
        <v>378</v>
      </c>
      <c r="S2027" s="100" t="s">
        <v>396</v>
      </c>
      <c r="T2027" s="101" t="s">
        <v>507</v>
      </c>
      <c r="U2027" s="100" t="s">
        <v>3454</v>
      </c>
      <c r="V2027" s="101" t="s">
        <v>14</v>
      </c>
      <c r="W2027" s="100" t="s">
        <v>388</v>
      </c>
      <c r="X2027" s="101" t="s">
        <v>4119</v>
      </c>
      <c r="Y2027" s="101" t="s">
        <v>4120</v>
      </c>
      <c r="Z2027" s="100">
        <v>2008</v>
      </c>
      <c r="AA2027" s="101" t="s">
        <v>4121</v>
      </c>
      <c r="AB2027" s="101" t="s">
        <v>4133</v>
      </c>
      <c r="AC2027" s="101" t="s">
        <v>4134</v>
      </c>
      <c r="AD2027" s="101" t="s">
        <v>182</v>
      </c>
    </row>
    <row r="2028" spans="1:30" s="36" customFormat="1" ht="72.5">
      <c r="A2028" s="100">
        <v>2192</v>
      </c>
      <c r="B2028" s="101" t="s">
        <v>2248</v>
      </c>
      <c r="C2028" s="101" t="s">
        <v>2249</v>
      </c>
      <c r="D2028" s="99" t="s">
        <v>94</v>
      </c>
      <c r="E2028" s="99" t="str">
        <f>IF(D2028&gt;0,VLOOKUP(D2028,[4]lists!$C$6:$D$101,2,FALSE),"")</f>
        <v>Eggplant</v>
      </c>
      <c r="F2028" s="100" t="s">
        <v>396</v>
      </c>
      <c r="G2028" s="101" t="s">
        <v>405</v>
      </c>
      <c r="H2028" s="100" t="s">
        <v>396</v>
      </c>
      <c r="I2028" s="100" t="s">
        <v>1757</v>
      </c>
      <c r="J2028" s="100" t="s">
        <v>2557</v>
      </c>
      <c r="K2028" s="101" t="s">
        <v>252</v>
      </c>
      <c r="L2028" s="99"/>
      <c r="M2028" s="101" t="s">
        <v>343</v>
      </c>
      <c r="N2028" s="100" t="s">
        <v>2421</v>
      </c>
      <c r="O2028" s="100" t="s">
        <v>2252</v>
      </c>
      <c r="P2028" s="100" t="s">
        <v>515</v>
      </c>
      <c r="Q2028" s="100" t="s">
        <v>198</v>
      </c>
      <c r="R2028" s="107" t="s">
        <v>378</v>
      </c>
      <c r="S2028" s="100" t="s">
        <v>396</v>
      </c>
      <c r="T2028" s="101" t="s">
        <v>507</v>
      </c>
      <c r="U2028" s="100" t="s">
        <v>3454</v>
      </c>
      <c r="V2028" s="101" t="s">
        <v>14</v>
      </c>
      <c r="W2028" s="100" t="s">
        <v>388</v>
      </c>
      <c r="X2028" s="101" t="s">
        <v>4119</v>
      </c>
      <c r="Y2028" s="101" t="s">
        <v>4120</v>
      </c>
      <c r="Z2028" s="100">
        <v>2008</v>
      </c>
      <c r="AA2028" s="101" t="s">
        <v>4121</v>
      </c>
      <c r="AB2028" s="101" t="s">
        <v>4133</v>
      </c>
      <c r="AC2028" s="101" t="s">
        <v>4134</v>
      </c>
      <c r="AD2028" s="101" t="s">
        <v>182</v>
      </c>
    </row>
    <row r="2029" spans="1:30" s="36" customFormat="1" ht="72.5">
      <c r="A2029" s="100">
        <v>2192</v>
      </c>
      <c r="B2029" s="101" t="s">
        <v>2248</v>
      </c>
      <c r="C2029" s="101" t="s">
        <v>2249</v>
      </c>
      <c r="D2029" s="99" t="s">
        <v>104</v>
      </c>
      <c r="E2029" s="99" t="str">
        <f>IF(D2029&gt;0,VLOOKUP(D2029,[4]lists!$C$6:$D$101,2,FALSE),"")</f>
        <v>Sweet pepper</v>
      </c>
      <c r="F2029" s="100" t="s">
        <v>396</v>
      </c>
      <c r="G2029" s="101" t="s">
        <v>405</v>
      </c>
      <c r="H2029" s="100" t="s">
        <v>396</v>
      </c>
      <c r="I2029" s="100" t="s">
        <v>1757</v>
      </c>
      <c r="J2029" s="100" t="s">
        <v>2557</v>
      </c>
      <c r="K2029" s="101" t="s">
        <v>252</v>
      </c>
      <c r="L2029" s="99"/>
      <c r="M2029" s="101" t="s">
        <v>343</v>
      </c>
      <c r="N2029" s="100" t="s">
        <v>2421</v>
      </c>
      <c r="O2029" s="100" t="s">
        <v>2252</v>
      </c>
      <c r="P2029" s="100" t="s">
        <v>515</v>
      </c>
      <c r="Q2029" s="100" t="s">
        <v>198</v>
      </c>
      <c r="R2029" s="107" t="s">
        <v>378</v>
      </c>
      <c r="S2029" s="100" t="s">
        <v>396</v>
      </c>
      <c r="T2029" s="101" t="s">
        <v>507</v>
      </c>
      <c r="U2029" s="100" t="s">
        <v>3454</v>
      </c>
      <c r="V2029" s="101" t="s">
        <v>14</v>
      </c>
      <c r="W2029" s="100" t="s">
        <v>388</v>
      </c>
      <c r="X2029" s="101" t="s">
        <v>4119</v>
      </c>
      <c r="Y2029" s="101" t="s">
        <v>4120</v>
      </c>
      <c r="Z2029" s="100">
        <v>2008</v>
      </c>
      <c r="AA2029" s="101" t="s">
        <v>4121</v>
      </c>
      <c r="AB2029" s="101" t="s">
        <v>4133</v>
      </c>
      <c r="AC2029" s="101" t="s">
        <v>4134</v>
      </c>
      <c r="AD2029" s="101" t="s">
        <v>182</v>
      </c>
    </row>
    <row r="2030" spans="1:30" s="36" customFormat="1" ht="101.5">
      <c r="A2030" s="100">
        <v>2192</v>
      </c>
      <c r="B2030" s="101" t="s">
        <v>2248</v>
      </c>
      <c r="C2030" s="101" t="s">
        <v>2249</v>
      </c>
      <c r="D2030" s="99" t="s">
        <v>105</v>
      </c>
      <c r="E2030" s="99" t="str">
        <f>IF(D2030&gt;0,VLOOKUP(D2030,[4]lists!$C$6:$D$101,2,FALSE),"")</f>
        <v>Tomato</v>
      </c>
      <c r="F2030" s="100" t="s">
        <v>396</v>
      </c>
      <c r="G2030" s="101" t="s">
        <v>405</v>
      </c>
      <c r="H2030" s="100" t="s">
        <v>396</v>
      </c>
      <c r="I2030" s="100" t="s">
        <v>1757</v>
      </c>
      <c r="J2030" s="100" t="s">
        <v>2557</v>
      </c>
      <c r="K2030" s="101" t="s">
        <v>252</v>
      </c>
      <c r="L2030" s="99"/>
      <c r="M2030" s="101" t="s">
        <v>343</v>
      </c>
      <c r="N2030" s="100" t="s">
        <v>2423</v>
      </c>
      <c r="O2030" s="100" t="s">
        <v>2252</v>
      </c>
      <c r="P2030" s="100" t="s">
        <v>515</v>
      </c>
      <c r="Q2030" s="100" t="s">
        <v>198</v>
      </c>
      <c r="R2030" s="107" t="s">
        <v>378</v>
      </c>
      <c r="S2030" s="100" t="s">
        <v>396</v>
      </c>
      <c r="T2030" s="101" t="s">
        <v>507</v>
      </c>
      <c r="U2030" s="100" t="s">
        <v>3454</v>
      </c>
      <c r="V2030" s="101" t="s">
        <v>14</v>
      </c>
      <c r="W2030" s="100" t="s">
        <v>388</v>
      </c>
      <c r="X2030" s="101" t="s">
        <v>4119</v>
      </c>
      <c r="Y2030" s="101" t="s">
        <v>4120</v>
      </c>
      <c r="Z2030" s="100">
        <v>2008</v>
      </c>
      <c r="AA2030" s="101" t="s">
        <v>4121</v>
      </c>
      <c r="AB2030" s="101" t="s">
        <v>4135</v>
      </c>
      <c r="AC2030" s="101" t="s">
        <v>4136</v>
      </c>
      <c r="AD2030" s="101" t="s">
        <v>182</v>
      </c>
    </row>
    <row r="2031" spans="1:30" s="36" customFormat="1" ht="101.5">
      <c r="A2031" s="100">
        <v>2192</v>
      </c>
      <c r="B2031" s="101" t="s">
        <v>2248</v>
      </c>
      <c r="C2031" s="101" t="s">
        <v>2249</v>
      </c>
      <c r="D2031" s="99" t="s">
        <v>94</v>
      </c>
      <c r="E2031" s="99" t="str">
        <f>IF(D2031&gt;0,VLOOKUP(D2031,[4]lists!$C$6:$D$101,2,FALSE),"")</f>
        <v>Eggplant</v>
      </c>
      <c r="F2031" s="100" t="s">
        <v>396</v>
      </c>
      <c r="G2031" s="101" t="s">
        <v>405</v>
      </c>
      <c r="H2031" s="100" t="s">
        <v>396</v>
      </c>
      <c r="I2031" s="100" t="s">
        <v>1757</v>
      </c>
      <c r="J2031" s="100" t="s">
        <v>2557</v>
      </c>
      <c r="K2031" s="101" t="s">
        <v>252</v>
      </c>
      <c r="L2031" s="99"/>
      <c r="M2031" s="101" t="s">
        <v>343</v>
      </c>
      <c r="N2031" s="100" t="s">
        <v>2423</v>
      </c>
      <c r="O2031" s="100" t="s">
        <v>2252</v>
      </c>
      <c r="P2031" s="100" t="s">
        <v>193</v>
      </c>
      <c r="Q2031" s="100" t="s">
        <v>197</v>
      </c>
      <c r="R2031" s="107" t="s">
        <v>378</v>
      </c>
      <c r="S2031" s="100" t="s">
        <v>396</v>
      </c>
      <c r="T2031" s="101" t="s">
        <v>507</v>
      </c>
      <c r="U2031" s="100" t="s">
        <v>3454</v>
      </c>
      <c r="V2031" s="101" t="s">
        <v>14</v>
      </c>
      <c r="W2031" s="100" t="s">
        <v>388</v>
      </c>
      <c r="X2031" s="101" t="s">
        <v>4119</v>
      </c>
      <c r="Y2031" s="101" t="s">
        <v>4120</v>
      </c>
      <c r="Z2031" s="100">
        <v>2008</v>
      </c>
      <c r="AA2031" s="101" t="s">
        <v>4121</v>
      </c>
      <c r="AB2031" s="101" t="s">
        <v>4135</v>
      </c>
      <c r="AC2031" s="101" t="s">
        <v>4136</v>
      </c>
      <c r="AD2031" s="101" t="s">
        <v>182</v>
      </c>
    </row>
    <row r="2032" spans="1:30" s="36" customFormat="1" ht="101.5">
      <c r="A2032" s="100">
        <v>2192</v>
      </c>
      <c r="B2032" s="101" t="s">
        <v>2248</v>
      </c>
      <c r="C2032" s="101" t="s">
        <v>2249</v>
      </c>
      <c r="D2032" s="99" t="s">
        <v>104</v>
      </c>
      <c r="E2032" s="99" t="str">
        <f>IF(D2032&gt;0,VLOOKUP(D2032,[4]lists!$C$6:$D$101,2,FALSE),"")</f>
        <v>Sweet pepper</v>
      </c>
      <c r="F2032" s="100" t="s">
        <v>396</v>
      </c>
      <c r="G2032" s="101" t="s">
        <v>405</v>
      </c>
      <c r="H2032" s="100" t="s">
        <v>396</v>
      </c>
      <c r="I2032" s="100" t="s">
        <v>1757</v>
      </c>
      <c r="J2032" s="100" t="s">
        <v>2557</v>
      </c>
      <c r="K2032" s="101" t="s">
        <v>252</v>
      </c>
      <c r="L2032" s="99"/>
      <c r="M2032" s="101" t="s">
        <v>343</v>
      </c>
      <c r="N2032" s="100" t="s">
        <v>2423</v>
      </c>
      <c r="O2032" s="100" t="s">
        <v>2252</v>
      </c>
      <c r="P2032" s="100" t="s">
        <v>193</v>
      </c>
      <c r="Q2032" s="100" t="s">
        <v>197</v>
      </c>
      <c r="R2032" s="107" t="s">
        <v>378</v>
      </c>
      <c r="S2032" s="100" t="s">
        <v>396</v>
      </c>
      <c r="T2032" s="101" t="s">
        <v>507</v>
      </c>
      <c r="U2032" s="100" t="s">
        <v>3454</v>
      </c>
      <c r="V2032" s="101" t="s">
        <v>14</v>
      </c>
      <c r="W2032" s="100" t="s">
        <v>388</v>
      </c>
      <c r="X2032" s="101" t="s">
        <v>4119</v>
      </c>
      <c r="Y2032" s="101" t="s">
        <v>4120</v>
      </c>
      <c r="Z2032" s="100">
        <v>2008</v>
      </c>
      <c r="AA2032" s="101" t="s">
        <v>4121</v>
      </c>
      <c r="AB2032" s="101" t="s">
        <v>4135</v>
      </c>
      <c r="AC2032" s="101" t="s">
        <v>4136</v>
      </c>
      <c r="AD2032" s="101" t="s">
        <v>182</v>
      </c>
    </row>
    <row r="2033" spans="1:30" s="36" customFormat="1" ht="58">
      <c r="A2033" s="100">
        <v>2192</v>
      </c>
      <c r="B2033" s="101" t="s">
        <v>2248</v>
      </c>
      <c r="C2033" s="101" t="s">
        <v>2249</v>
      </c>
      <c r="D2033" s="99" t="s">
        <v>105</v>
      </c>
      <c r="E2033" s="99" t="str">
        <f>IF(D2033&gt;0,VLOOKUP(D2033,[4]lists!$C$6:$D$101,2,FALSE),"")</f>
        <v>Tomato</v>
      </c>
      <c r="F2033" s="100" t="s">
        <v>396</v>
      </c>
      <c r="G2033" s="101" t="s">
        <v>405</v>
      </c>
      <c r="H2033" s="100" t="s">
        <v>396</v>
      </c>
      <c r="I2033" s="100" t="s">
        <v>1757</v>
      </c>
      <c r="J2033" s="100" t="s">
        <v>2557</v>
      </c>
      <c r="K2033" s="101" t="s">
        <v>252</v>
      </c>
      <c r="L2033" s="99"/>
      <c r="M2033" s="101" t="s">
        <v>179</v>
      </c>
      <c r="N2033" s="100" t="s">
        <v>3049</v>
      </c>
      <c r="O2033" s="100" t="s">
        <v>2252</v>
      </c>
      <c r="P2033" s="100" t="s">
        <v>515</v>
      </c>
      <c r="Q2033" s="100" t="s">
        <v>198</v>
      </c>
      <c r="R2033" s="107" t="s">
        <v>378</v>
      </c>
      <c r="S2033" s="100" t="s">
        <v>396</v>
      </c>
      <c r="T2033" s="101" t="s">
        <v>507</v>
      </c>
      <c r="U2033" s="100" t="s">
        <v>3454</v>
      </c>
      <c r="V2033" s="101" t="s">
        <v>14</v>
      </c>
      <c r="W2033" s="100" t="s">
        <v>388</v>
      </c>
      <c r="X2033" s="101" t="s">
        <v>4119</v>
      </c>
      <c r="Y2033" s="101" t="s">
        <v>4120</v>
      </c>
      <c r="Z2033" s="100">
        <v>2008</v>
      </c>
      <c r="AA2033" s="101" t="s">
        <v>4121</v>
      </c>
      <c r="AB2033" s="101" t="s">
        <v>4137</v>
      </c>
      <c r="AC2033" s="101" t="s">
        <v>4138</v>
      </c>
      <c r="AD2033" s="101" t="s">
        <v>182</v>
      </c>
    </row>
    <row r="2034" spans="1:30" s="36" customFormat="1" ht="58">
      <c r="A2034" s="100">
        <v>2192</v>
      </c>
      <c r="B2034" s="101" t="s">
        <v>2248</v>
      </c>
      <c r="C2034" s="101" t="s">
        <v>2249</v>
      </c>
      <c r="D2034" s="99" t="s">
        <v>94</v>
      </c>
      <c r="E2034" s="99" t="str">
        <f>IF(D2034&gt;0,VLOOKUP(D2034,[4]lists!$C$6:$D$101,2,FALSE),"")</f>
        <v>Eggplant</v>
      </c>
      <c r="F2034" s="100" t="s">
        <v>396</v>
      </c>
      <c r="G2034" s="101" t="s">
        <v>405</v>
      </c>
      <c r="H2034" s="100" t="s">
        <v>396</v>
      </c>
      <c r="I2034" s="100" t="s">
        <v>1757</v>
      </c>
      <c r="J2034" s="100" t="s">
        <v>2557</v>
      </c>
      <c r="K2034" s="101" t="s">
        <v>252</v>
      </c>
      <c r="L2034" s="99"/>
      <c r="M2034" s="101" t="s">
        <v>179</v>
      </c>
      <c r="N2034" s="100" t="s">
        <v>3049</v>
      </c>
      <c r="O2034" s="100" t="s">
        <v>2252</v>
      </c>
      <c r="P2034" s="100" t="s">
        <v>515</v>
      </c>
      <c r="Q2034" s="100" t="s">
        <v>198</v>
      </c>
      <c r="R2034" s="107" t="s">
        <v>378</v>
      </c>
      <c r="S2034" s="100" t="s">
        <v>396</v>
      </c>
      <c r="T2034" s="101" t="s">
        <v>507</v>
      </c>
      <c r="U2034" s="100" t="s">
        <v>3454</v>
      </c>
      <c r="V2034" s="101" t="s">
        <v>14</v>
      </c>
      <c r="W2034" s="100" t="s">
        <v>388</v>
      </c>
      <c r="X2034" s="101" t="s">
        <v>4119</v>
      </c>
      <c r="Y2034" s="101" t="s">
        <v>4120</v>
      </c>
      <c r="Z2034" s="100">
        <v>2008</v>
      </c>
      <c r="AA2034" s="101" t="s">
        <v>4121</v>
      </c>
      <c r="AB2034" s="101" t="s">
        <v>4137</v>
      </c>
      <c r="AC2034" s="101" t="s">
        <v>4138</v>
      </c>
      <c r="AD2034" s="101" t="s">
        <v>182</v>
      </c>
    </row>
    <row r="2035" spans="1:30" s="36" customFormat="1" ht="58">
      <c r="A2035" s="100">
        <v>2192</v>
      </c>
      <c r="B2035" s="101" t="s">
        <v>2248</v>
      </c>
      <c r="C2035" s="101" t="s">
        <v>2249</v>
      </c>
      <c r="D2035" s="99" t="s">
        <v>104</v>
      </c>
      <c r="E2035" s="99" t="str">
        <f>IF(D2035&gt;0,VLOOKUP(D2035,[4]lists!$C$6:$D$101,2,FALSE),"")</f>
        <v>Sweet pepper</v>
      </c>
      <c r="F2035" s="100" t="s">
        <v>396</v>
      </c>
      <c r="G2035" s="101" t="s">
        <v>405</v>
      </c>
      <c r="H2035" s="100" t="s">
        <v>396</v>
      </c>
      <c r="I2035" s="100" t="s">
        <v>1757</v>
      </c>
      <c r="J2035" s="100" t="s">
        <v>2557</v>
      </c>
      <c r="K2035" s="101" t="s">
        <v>252</v>
      </c>
      <c r="L2035" s="99"/>
      <c r="M2035" s="101" t="s">
        <v>179</v>
      </c>
      <c r="N2035" s="100" t="s">
        <v>3049</v>
      </c>
      <c r="O2035" s="100" t="s">
        <v>2252</v>
      </c>
      <c r="P2035" s="100" t="s">
        <v>515</v>
      </c>
      <c r="Q2035" s="100" t="s">
        <v>198</v>
      </c>
      <c r="R2035" s="107" t="s">
        <v>378</v>
      </c>
      <c r="S2035" s="100" t="s">
        <v>396</v>
      </c>
      <c r="T2035" s="101" t="s">
        <v>507</v>
      </c>
      <c r="U2035" s="100" t="s">
        <v>3454</v>
      </c>
      <c r="V2035" s="101" t="s">
        <v>14</v>
      </c>
      <c r="W2035" s="100" t="s">
        <v>388</v>
      </c>
      <c r="X2035" s="101" t="s">
        <v>4119</v>
      </c>
      <c r="Y2035" s="101" t="s">
        <v>4120</v>
      </c>
      <c r="Z2035" s="100">
        <v>2008</v>
      </c>
      <c r="AA2035" s="101" t="s">
        <v>4121</v>
      </c>
      <c r="AB2035" s="101" t="s">
        <v>4137</v>
      </c>
      <c r="AC2035" s="101" t="s">
        <v>4138</v>
      </c>
      <c r="AD2035" s="101" t="s">
        <v>182</v>
      </c>
    </row>
    <row r="2036" spans="1:30" s="36" customFormat="1" ht="87">
      <c r="A2036" s="100">
        <v>2192</v>
      </c>
      <c r="B2036" s="101" t="s">
        <v>2248</v>
      </c>
      <c r="C2036" s="101" t="s">
        <v>2249</v>
      </c>
      <c r="D2036" s="99" t="s">
        <v>105</v>
      </c>
      <c r="E2036" s="99" t="str">
        <f>IF(D2036&gt;0,VLOOKUP(D2036,[4]lists!$C$6:$D$101,2,FALSE),"")</f>
        <v>Tomato</v>
      </c>
      <c r="F2036" s="100" t="s">
        <v>396</v>
      </c>
      <c r="G2036" s="101" t="s">
        <v>405</v>
      </c>
      <c r="H2036" s="100" t="s">
        <v>396</v>
      </c>
      <c r="I2036" s="100" t="s">
        <v>1757</v>
      </c>
      <c r="J2036" s="100" t="s">
        <v>2557</v>
      </c>
      <c r="K2036" s="101" t="s">
        <v>252</v>
      </c>
      <c r="L2036" s="99"/>
      <c r="M2036" s="101" t="s">
        <v>354</v>
      </c>
      <c r="N2036" s="101" t="s">
        <v>4139</v>
      </c>
      <c r="O2036" s="100" t="s">
        <v>2252</v>
      </c>
      <c r="P2036" s="100" t="s">
        <v>515</v>
      </c>
      <c r="Q2036" s="100" t="s">
        <v>198</v>
      </c>
      <c r="R2036" s="107" t="s">
        <v>378</v>
      </c>
      <c r="S2036" s="100" t="s">
        <v>396</v>
      </c>
      <c r="T2036" s="101" t="s">
        <v>507</v>
      </c>
      <c r="U2036" s="100" t="s">
        <v>3454</v>
      </c>
      <c r="V2036" s="101" t="s">
        <v>14</v>
      </c>
      <c r="W2036" s="100" t="s">
        <v>388</v>
      </c>
      <c r="X2036" s="101" t="s">
        <v>4119</v>
      </c>
      <c r="Y2036" s="101" t="s">
        <v>4120</v>
      </c>
      <c r="Z2036" s="100">
        <v>2008</v>
      </c>
      <c r="AA2036" s="101" t="s">
        <v>4121</v>
      </c>
      <c r="AB2036" s="101" t="s">
        <v>4140</v>
      </c>
      <c r="AC2036" s="101" t="s">
        <v>4141</v>
      </c>
      <c r="AD2036" s="101" t="s">
        <v>182</v>
      </c>
    </row>
    <row r="2037" spans="1:30" s="36" customFormat="1" ht="87">
      <c r="A2037" s="100">
        <v>2192</v>
      </c>
      <c r="B2037" s="101" t="s">
        <v>2248</v>
      </c>
      <c r="C2037" s="101" t="s">
        <v>2249</v>
      </c>
      <c r="D2037" s="99" t="s">
        <v>94</v>
      </c>
      <c r="E2037" s="99" t="str">
        <f>IF(D2037&gt;0,VLOOKUP(D2037,[4]lists!$C$6:$D$101,2,FALSE),"")</f>
        <v>Eggplant</v>
      </c>
      <c r="F2037" s="100" t="s">
        <v>396</v>
      </c>
      <c r="G2037" s="101" t="s">
        <v>405</v>
      </c>
      <c r="H2037" s="100" t="s">
        <v>396</v>
      </c>
      <c r="I2037" s="100" t="s">
        <v>1757</v>
      </c>
      <c r="J2037" s="100" t="s">
        <v>2557</v>
      </c>
      <c r="K2037" s="101" t="s">
        <v>252</v>
      </c>
      <c r="L2037" s="99"/>
      <c r="M2037" s="101" t="s">
        <v>354</v>
      </c>
      <c r="N2037" s="101" t="s">
        <v>4139</v>
      </c>
      <c r="O2037" s="100" t="s">
        <v>2252</v>
      </c>
      <c r="P2037" s="100" t="s">
        <v>515</v>
      </c>
      <c r="Q2037" s="100" t="s">
        <v>198</v>
      </c>
      <c r="R2037" s="107" t="s">
        <v>378</v>
      </c>
      <c r="S2037" s="100" t="s">
        <v>396</v>
      </c>
      <c r="T2037" s="101" t="s">
        <v>507</v>
      </c>
      <c r="U2037" s="100" t="s">
        <v>3454</v>
      </c>
      <c r="V2037" s="101" t="s">
        <v>14</v>
      </c>
      <c r="W2037" s="100" t="s">
        <v>388</v>
      </c>
      <c r="X2037" s="101" t="s">
        <v>4119</v>
      </c>
      <c r="Y2037" s="101" t="s">
        <v>4120</v>
      </c>
      <c r="Z2037" s="100">
        <v>2008</v>
      </c>
      <c r="AA2037" s="101" t="s">
        <v>4121</v>
      </c>
      <c r="AB2037" s="101" t="s">
        <v>4140</v>
      </c>
      <c r="AC2037" s="101" t="s">
        <v>4141</v>
      </c>
      <c r="AD2037" s="101" t="s">
        <v>182</v>
      </c>
    </row>
    <row r="2038" spans="1:30" s="36" customFormat="1" ht="87">
      <c r="A2038" s="100">
        <v>2192</v>
      </c>
      <c r="B2038" s="101" t="s">
        <v>2248</v>
      </c>
      <c r="C2038" s="101" t="s">
        <v>2249</v>
      </c>
      <c r="D2038" s="99" t="s">
        <v>104</v>
      </c>
      <c r="E2038" s="99" t="str">
        <f>IF(D2038&gt;0,VLOOKUP(D2038,[4]lists!$C$6:$D$101,2,FALSE),"")</f>
        <v>Sweet pepper</v>
      </c>
      <c r="F2038" s="100" t="s">
        <v>396</v>
      </c>
      <c r="G2038" s="101" t="s">
        <v>405</v>
      </c>
      <c r="H2038" s="100" t="s">
        <v>396</v>
      </c>
      <c r="I2038" s="100" t="s">
        <v>1757</v>
      </c>
      <c r="J2038" s="100" t="s">
        <v>2557</v>
      </c>
      <c r="K2038" s="101" t="s">
        <v>252</v>
      </c>
      <c r="L2038" s="99"/>
      <c r="M2038" s="101" t="s">
        <v>354</v>
      </c>
      <c r="N2038" s="101" t="s">
        <v>4139</v>
      </c>
      <c r="O2038" s="100" t="s">
        <v>2252</v>
      </c>
      <c r="P2038" s="100" t="s">
        <v>515</v>
      </c>
      <c r="Q2038" s="100" t="s">
        <v>198</v>
      </c>
      <c r="R2038" s="107" t="s">
        <v>378</v>
      </c>
      <c r="S2038" s="100" t="s">
        <v>396</v>
      </c>
      <c r="T2038" s="101" t="s">
        <v>507</v>
      </c>
      <c r="U2038" s="100" t="s">
        <v>3454</v>
      </c>
      <c r="V2038" s="101" t="s">
        <v>14</v>
      </c>
      <c r="W2038" s="100" t="s">
        <v>388</v>
      </c>
      <c r="X2038" s="101" t="s">
        <v>4119</v>
      </c>
      <c r="Y2038" s="101" t="s">
        <v>4120</v>
      </c>
      <c r="Z2038" s="100">
        <v>2008</v>
      </c>
      <c r="AA2038" s="101" t="s">
        <v>4121</v>
      </c>
      <c r="AB2038" s="101" t="s">
        <v>4140</v>
      </c>
      <c r="AC2038" s="101" t="s">
        <v>4141</v>
      </c>
      <c r="AD2038" s="101" t="s">
        <v>182</v>
      </c>
    </row>
    <row r="2039" spans="1:30" s="36" customFormat="1" ht="105" customHeight="1">
      <c r="A2039" s="100">
        <v>2192</v>
      </c>
      <c r="B2039" s="101" t="s">
        <v>2248</v>
      </c>
      <c r="C2039" s="101" t="s">
        <v>2249</v>
      </c>
      <c r="D2039" s="99" t="s">
        <v>105</v>
      </c>
      <c r="E2039" s="99" t="str">
        <f>IF(D2039&gt;0,VLOOKUP(D2039,[4]lists!$C$6:$D$101,2,FALSE),"")</f>
        <v>Tomato</v>
      </c>
      <c r="F2039" s="100" t="s">
        <v>396</v>
      </c>
      <c r="G2039" s="101" t="s">
        <v>405</v>
      </c>
      <c r="H2039" s="100" t="s">
        <v>396</v>
      </c>
      <c r="I2039" s="100" t="s">
        <v>1757</v>
      </c>
      <c r="J2039" s="100" t="s">
        <v>2557</v>
      </c>
      <c r="K2039" s="101" t="s">
        <v>252</v>
      </c>
      <c r="L2039" s="99"/>
      <c r="M2039" s="101" t="s">
        <v>199</v>
      </c>
      <c r="N2039" s="100" t="s">
        <v>2279</v>
      </c>
      <c r="O2039" s="100" t="s">
        <v>2252</v>
      </c>
      <c r="P2039" s="100" t="s">
        <v>515</v>
      </c>
      <c r="Q2039" s="100" t="s">
        <v>198</v>
      </c>
      <c r="R2039" s="107" t="s">
        <v>378</v>
      </c>
      <c r="S2039" s="100" t="s">
        <v>396</v>
      </c>
      <c r="T2039" s="101" t="s">
        <v>507</v>
      </c>
      <c r="U2039" s="100" t="s">
        <v>3454</v>
      </c>
      <c r="V2039" s="101" t="s">
        <v>14</v>
      </c>
      <c r="W2039" s="100" t="s">
        <v>388</v>
      </c>
      <c r="X2039" s="101" t="s">
        <v>4119</v>
      </c>
      <c r="Y2039" s="101" t="s">
        <v>4120</v>
      </c>
      <c r="Z2039" s="100">
        <v>2008</v>
      </c>
      <c r="AA2039" s="101" t="s">
        <v>4121</v>
      </c>
      <c r="AB2039" s="101" t="s">
        <v>4142</v>
      </c>
      <c r="AC2039" s="101" t="s">
        <v>4143</v>
      </c>
      <c r="AD2039" s="101" t="s">
        <v>182</v>
      </c>
    </row>
    <row r="2040" spans="1:30" s="36" customFormat="1" ht="102.75" customHeight="1">
      <c r="A2040" s="100">
        <v>2192</v>
      </c>
      <c r="B2040" s="101" t="s">
        <v>2248</v>
      </c>
      <c r="C2040" s="101" t="s">
        <v>2249</v>
      </c>
      <c r="D2040" s="99" t="s">
        <v>94</v>
      </c>
      <c r="E2040" s="99" t="str">
        <f>IF(D2040&gt;0,VLOOKUP(D2040,[4]lists!$C$6:$D$101,2,FALSE),"")</f>
        <v>Eggplant</v>
      </c>
      <c r="F2040" s="100" t="s">
        <v>396</v>
      </c>
      <c r="G2040" s="101" t="s">
        <v>405</v>
      </c>
      <c r="H2040" s="100" t="s">
        <v>396</v>
      </c>
      <c r="I2040" s="100" t="s">
        <v>1757</v>
      </c>
      <c r="J2040" s="100" t="s">
        <v>2557</v>
      </c>
      <c r="K2040" s="101" t="s">
        <v>252</v>
      </c>
      <c r="L2040" s="99"/>
      <c r="M2040" s="101" t="s">
        <v>199</v>
      </c>
      <c r="N2040" s="100" t="s">
        <v>2279</v>
      </c>
      <c r="O2040" s="100" t="s">
        <v>2252</v>
      </c>
      <c r="P2040" s="100" t="s">
        <v>515</v>
      </c>
      <c r="Q2040" s="100" t="s">
        <v>198</v>
      </c>
      <c r="R2040" s="107" t="s">
        <v>378</v>
      </c>
      <c r="S2040" s="100" t="s">
        <v>396</v>
      </c>
      <c r="T2040" s="101" t="s">
        <v>507</v>
      </c>
      <c r="U2040" s="100" t="s">
        <v>3454</v>
      </c>
      <c r="V2040" s="101" t="s">
        <v>14</v>
      </c>
      <c r="W2040" s="100" t="s">
        <v>388</v>
      </c>
      <c r="X2040" s="101" t="s">
        <v>4119</v>
      </c>
      <c r="Y2040" s="101" t="s">
        <v>4120</v>
      </c>
      <c r="Z2040" s="100">
        <v>2008</v>
      </c>
      <c r="AA2040" s="101" t="s">
        <v>4121</v>
      </c>
      <c r="AB2040" s="101" t="s">
        <v>4142</v>
      </c>
      <c r="AC2040" s="101" t="s">
        <v>4143</v>
      </c>
      <c r="AD2040" s="101" t="s">
        <v>182</v>
      </c>
    </row>
    <row r="2041" spans="1:30" s="36" customFormat="1" ht="96.75" customHeight="1">
      <c r="A2041" s="100">
        <v>2192</v>
      </c>
      <c r="B2041" s="101" t="s">
        <v>2248</v>
      </c>
      <c r="C2041" s="101" t="s">
        <v>2249</v>
      </c>
      <c r="D2041" s="99" t="s">
        <v>104</v>
      </c>
      <c r="E2041" s="99" t="str">
        <f>IF(D2041&gt;0,VLOOKUP(D2041,[4]lists!$C$6:$D$101,2,FALSE),"")</f>
        <v>Sweet pepper</v>
      </c>
      <c r="F2041" s="100" t="s">
        <v>396</v>
      </c>
      <c r="G2041" s="101" t="s">
        <v>405</v>
      </c>
      <c r="H2041" s="100" t="s">
        <v>396</v>
      </c>
      <c r="I2041" s="100" t="s">
        <v>1757</v>
      </c>
      <c r="J2041" s="100" t="s">
        <v>2557</v>
      </c>
      <c r="K2041" s="101" t="s">
        <v>252</v>
      </c>
      <c r="L2041" s="99"/>
      <c r="M2041" s="101" t="s">
        <v>199</v>
      </c>
      <c r="N2041" s="100" t="s">
        <v>2279</v>
      </c>
      <c r="O2041" s="100" t="s">
        <v>2252</v>
      </c>
      <c r="P2041" s="100" t="s">
        <v>515</v>
      </c>
      <c r="Q2041" s="100" t="s">
        <v>198</v>
      </c>
      <c r="R2041" s="107" t="s">
        <v>378</v>
      </c>
      <c r="S2041" s="100" t="s">
        <v>396</v>
      </c>
      <c r="T2041" s="101" t="s">
        <v>507</v>
      </c>
      <c r="U2041" s="100" t="s">
        <v>3454</v>
      </c>
      <c r="V2041" s="101" t="s">
        <v>14</v>
      </c>
      <c r="W2041" s="100" t="s">
        <v>388</v>
      </c>
      <c r="X2041" s="101" t="s">
        <v>4119</v>
      </c>
      <c r="Y2041" s="101" t="s">
        <v>4120</v>
      </c>
      <c r="Z2041" s="100">
        <v>2008</v>
      </c>
      <c r="AA2041" s="101" t="s">
        <v>4121</v>
      </c>
      <c r="AB2041" s="101" t="s">
        <v>4142</v>
      </c>
      <c r="AC2041" s="101" t="s">
        <v>4143</v>
      </c>
      <c r="AD2041" s="101" t="s">
        <v>182</v>
      </c>
    </row>
    <row r="2042" spans="1:30" s="36" customFormat="1" ht="116">
      <c r="A2042" s="100">
        <v>2192</v>
      </c>
      <c r="B2042" s="101" t="s">
        <v>2248</v>
      </c>
      <c r="C2042" s="101" t="s">
        <v>2249</v>
      </c>
      <c r="D2042" s="99" t="s">
        <v>105</v>
      </c>
      <c r="E2042" s="99" t="str">
        <f>IF(D2042&gt;0,VLOOKUP(D2042,[4]lists!$C$6:$D$101,2,FALSE),"")</f>
        <v>Tomato</v>
      </c>
      <c r="F2042" s="100" t="s">
        <v>396</v>
      </c>
      <c r="G2042" s="101" t="s">
        <v>405</v>
      </c>
      <c r="H2042" s="100" t="s">
        <v>396</v>
      </c>
      <c r="I2042" s="100" t="s">
        <v>1757</v>
      </c>
      <c r="J2042" s="100" t="s">
        <v>2557</v>
      </c>
      <c r="K2042" s="101" t="s">
        <v>252</v>
      </c>
      <c r="L2042" s="99"/>
      <c r="M2042" s="101" t="s">
        <v>303</v>
      </c>
      <c r="N2042" s="100" t="s">
        <v>2419</v>
      </c>
      <c r="O2042" s="100" t="s">
        <v>2252</v>
      </c>
      <c r="P2042" s="100" t="s">
        <v>515</v>
      </c>
      <c r="Q2042" s="100" t="s">
        <v>198</v>
      </c>
      <c r="R2042" s="107" t="s">
        <v>378</v>
      </c>
      <c r="S2042" s="100" t="s">
        <v>396</v>
      </c>
      <c r="T2042" s="101" t="s">
        <v>507</v>
      </c>
      <c r="U2042" s="100" t="s">
        <v>3454</v>
      </c>
      <c r="V2042" s="101" t="s">
        <v>14</v>
      </c>
      <c r="W2042" s="100" t="s">
        <v>388</v>
      </c>
      <c r="X2042" s="101" t="s">
        <v>4119</v>
      </c>
      <c r="Y2042" s="101" t="s">
        <v>4120</v>
      </c>
      <c r="Z2042" s="100">
        <v>2008</v>
      </c>
      <c r="AA2042" s="101" t="s">
        <v>4121</v>
      </c>
      <c r="AB2042" s="101" t="s">
        <v>4144</v>
      </c>
      <c r="AC2042" s="101" t="s">
        <v>4145</v>
      </c>
      <c r="AD2042" s="101" t="s">
        <v>182</v>
      </c>
    </row>
    <row r="2043" spans="1:30" s="36" customFormat="1" ht="116">
      <c r="A2043" s="100">
        <v>2192</v>
      </c>
      <c r="B2043" s="101" t="s">
        <v>2248</v>
      </c>
      <c r="C2043" s="101" t="s">
        <v>2249</v>
      </c>
      <c r="D2043" s="99" t="s">
        <v>94</v>
      </c>
      <c r="E2043" s="99" t="str">
        <f>IF(D2043&gt;0,VLOOKUP(D2043,[4]lists!$C$6:$D$101,2,FALSE),"")</f>
        <v>Eggplant</v>
      </c>
      <c r="F2043" s="100" t="s">
        <v>396</v>
      </c>
      <c r="G2043" s="101" t="s">
        <v>405</v>
      </c>
      <c r="H2043" s="100" t="s">
        <v>396</v>
      </c>
      <c r="I2043" s="100" t="s">
        <v>1757</v>
      </c>
      <c r="J2043" s="100" t="s">
        <v>2557</v>
      </c>
      <c r="K2043" s="101" t="s">
        <v>252</v>
      </c>
      <c r="L2043" s="99"/>
      <c r="M2043" s="101" t="s">
        <v>303</v>
      </c>
      <c r="N2043" s="100" t="s">
        <v>2419</v>
      </c>
      <c r="O2043" s="100" t="s">
        <v>2252</v>
      </c>
      <c r="P2043" s="100" t="s">
        <v>193</v>
      </c>
      <c r="Q2043" s="100" t="s">
        <v>255</v>
      </c>
      <c r="R2043" s="107" t="s">
        <v>378</v>
      </c>
      <c r="S2043" s="100" t="s">
        <v>396</v>
      </c>
      <c r="T2043" s="101" t="s">
        <v>507</v>
      </c>
      <c r="U2043" s="100" t="s">
        <v>3454</v>
      </c>
      <c r="V2043" s="101" t="s">
        <v>14</v>
      </c>
      <c r="W2043" s="100" t="s">
        <v>388</v>
      </c>
      <c r="X2043" s="101" t="s">
        <v>4119</v>
      </c>
      <c r="Y2043" s="101" t="s">
        <v>4120</v>
      </c>
      <c r="Z2043" s="100">
        <v>2008</v>
      </c>
      <c r="AA2043" s="101" t="s">
        <v>4121</v>
      </c>
      <c r="AB2043" s="101" t="s">
        <v>4144</v>
      </c>
      <c r="AC2043" s="101" t="s">
        <v>4145</v>
      </c>
      <c r="AD2043" s="101" t="s">
        <v>182</v>
      </c>
    </row>
    <row r="2044" spans="1:30" s="36" customFormat="1" ht="116">
      <c r="A2044" s="100">
        <v>2192</v>
      </c>
      <c r="B2044" s="101" t="s">
        <v>2248</v>
      </c>
      <c r="C2044" s="101" t="s">
        <v>2249</v>
      </c>
      <c r="D2044" s="99" t="s">
        <v>104</v>
      </c>
      <c r="E2044" s="99" t="str">
        <f>IF(D2044&gt;0,VLOOKUP(D2044,[4]lists!$C$6:$D$101,2,FALSE),"")</f>
        <v>Sweet pepper</v>
      </c>
      <c r="F2044" s="100" t="s">
        <v>396</v>
      </c>
      <c r="G2044" s="101" t="s">
        <v>405</v>
      </c>
      <c r="H2044" s="100" t="s">
        <v>396</v>
      </c>
      <c r="I2044" s="100" t="s">
        <v>1757</v>
      </c>
      <c r="J2044" s="100" t="s">
        <v>2557</v>
      </c>
      <c r="K2044" s="101" t="s">
        <v>252</v>
      </c>
      <c r="L2044" s="99"/>
      <c r="M2044" s="101" t="s">
        <v>303</v>
      </c>
      <c r="N2044" s="100" t="s">
        <v>2419</v>
      </c>
      <c r="O2044" s="100" t="s">
        <v>2252</v>
      </c>
      <c r="P2044" s="100" t="s">
        <v>193</v>
      </c>
      <c r="Q2044" s="100" t="s">
        <v>255</v>
      </c>
      <c r="R2044" s="107" t="s">
        <v>378</v>
      </c>
      <c r="S2044" s="100" t="s">
        <v>396</v>
      </c>
      <c r="T2044" s="101" t="s">
        <v>507</v>
      </c>
      <c r="U2044" s="100" t="s">
        <v>3454</v>
      </c>
      <c r="V2044" s="101" t="s">
        <v>14</v>
      </c>
      <c r="W2044" s="100" t="s">
        <v>388</v>
      </c>
      <c r="X2044" s="101" t="s">
        <v>4119</v>
      </c>
      <c r="Y2044" s="101" t="s">
        <v>4120</v>
      </c>
      <c r="Z2044" s="100">
        <v>2008</v>
      </c>
      <c r="AA2044" s="101" t="s">
        <v>4121</v>
      </c>
      <c r="AB2044" s="101" t="s">
        <v>4144</v>
      </c>
      <c r="AC2044" s="101" t="s">
        <v>4145</v>
      </c>
      <c r="AD2044" s="101" t="s">
        <v>182</v>
      </c>
    </row>
    <row r="2045" spans="1:30" s="36" customFormat="1" ht="116">
      <c r="A2045" s="100">
        <v>2192</v>
      </c>
      <c r="B2045" s="101" t="s">
        <v>2248</v>
      </c>
      <c r="C2045" s="101" t="s">
        <v>2249</v>
      </c>
      <c r="D2045" s="99" t="s">
        <v>105</v>
      </c>
      <c r="E2045" s="99" t="str">
        <f>IF(D2045&gt;0,VLOOKUP(D2045,[4]lists!$C$6:$D$101,2,FALSE),"")</f>
        <v>Tomato</v>
      </c>
      <c r="F2045" s="100" t="s">
        <v>396</v>
      </c>
      <c r="G2045" s="101" t="s">
        <v>405</v>
      </c>
      <c r="H2045" s="100" t="s">
        <v>396</v>
      </c>
      <c r="I2045" s="100" t="s">
        <v>1757</v>
      </c>
      <c r="J2045" s="100" t="s">
        <v>2557</v>
      </c>
      <c r="K2045" s="101" t="s">
        <v>252</v>
      </c>
      <c r="L2045" s="99"/>
      <c r="M2045" s="101" t="s">
        <v>272</v>
      </c>
      <c r="N2045" s="100" t="s">
        <v>4146</v>
      </c>
      <c r="O2045" s="100" t="s">
        <v>2252</v>
      </c>
      <c r="P2045" s="100" t="s">
        <v>515</v>
      </c>
      <c r="Q2045" s="100" t="s">
        <v>198</v>
      </c>
      <c r="R2045" s="107" t="s">
        <v>378</v>
      </c>
      <c r="S2045" s="100" t="s">
        <v>396</v>
      </c>
      <c r="T2045" s="101" t="s">
        <v>507</v>
      </c>
      <c r="U2045" s="100" t="s">
        <v>3454</v>
      </c>
      <c r="V2045" s="101" t="s">
        <v>14</v>
      </c>
      <c r="W2045" s="100" t="s">
        <v>388</v>
      </c>
      <c r="X2045" s="101" t="s">
        <v>4119</v>
      </c>
      <c r="Y2045" s="101" t="s">
        <v>4120</v>
      </c>
      <c r="Z2045" s="100">
        <v>2008</v>
      </c>
      <c r="AA2045" s="101" t="s">
        <v>4121</v>
      </c>
      <c r="AB2045" s="101" t="s">
        <v>4147</v>
      </c>
      <c r="AC2045" s="101" t="s">
        <v>4148</v>
      </c>
      <c r="AD2045" s="101" t="s">
        <v>182</v>
      </c>
    </row>
    <row r="2046" spans="1:30" s="36" customFormat="1" ht="116">
      <c r="A2046" s="100">
        <v>2192</v>
      </c>
      <c r="B2046" s="101" t="s">
        <v>2248</v>
      </c>
      <c r="C2046" s="101" t="s">
        <v>2249</v>
      </c>
      <c r="D2046" s="99" t="s">
        <v>104</v>
      </c>
      <c r="E2046" s="99" t="str">
        <f>IF(D2046&gt;0,VLOOKUP(D2046,[4]lists!$C$6:$D$101,2,FALSE),"")</f>
        <v>Sweet pepper</v>
      </c>
      <c r="F2046" s="100" t="s">
        <v>396</v>
      </c>
      <c r="G2046" s="101" t="s">
        <v>405</v>
      </c>
      <c r="H2046" s="100" t="s">
        <v>396</v>
      </c>
      <c r="I2046" s="100" t="s">
        <v>1757</v>
      </c>
      <c r="J2046" s="100" t="s">
        <v>2557</v>
      </c>
      <c r="K2046" s="101" t="s">
        <v>252</v>
      </c>
      <c r="L2046" s="99"/>
      <c r="M2046" s="101" t="s">
        <v>272</v>
      </c>
      <c r="N2046" s="100" t="s">
        <v>4149</v>
      </c>
      <c r="O2046" s="100" t="s">
        <v>2252</v>
      </c>
      <c r="P2046" s="100" t="s">
        <v>193</v>
      </c>
      <c r="Q2046" s="100" t="s">
        <v>255</v>
      </c>
      <c r="R2046" s="107" t="s">
        <v>378</v>
      </c>
      <c r="S2046" s="100" t="s">
        <v>396</v>
      </c>
      <c r="T2046" s="101" t="s">
        <v>507</v>
      </c>
      <c r="U2046" s="100" t="s">
        <v>3454</v>
      </c>
      <c r="V2046" s="101" t="s">
        <v>14</v>
      </c>
      <c r="W2046" s="100" t="s">
        <v>388</v>
      </c>
      <c r="X2046" s="101" t="s">
        <v>4119</v>
      </c>
      <c r="Y2046" s="101" t="s">
        <v>4120</v>
      </c>
      <c r="Z2046" s="100">
        <v>2008</v>
      </c>
      <c r="AA2046" s="101" t="s">
        <v>4121</v>
      </c>
      <c r="AB2046" s="101" t="s">
        <v>4147</v>
      </c>
      <c r="AC2046" s="101" t="s">
        <v>4148</v>
      </c>
      <c r="AD2046" s="101" t="s">
        <v>182</v>
      </c>
    </row>
    <row r="2047" spans="1:30" s="36" customFormat="1" ht="130.5">
      <c r="A2047" s="100">
        <v>2193</v>
      </c>
      <c r="B2047" s="101" t="s">
        <v>2248</v>
      </c>
      <c r="C2047" s="101" t="s">
        <v>2249</v>
      </c>
      <c r="D2047" s="99" t="s">
        <v>94</v>
      </c>
      <c r="E2047" s="99" t="str">
        <f>IF(D2047&gt;0,VLOOKUP(D2047,[4]lists!$C$6:$D$101,2,FALSE),"")</f>
        <v>Eggplant</v>
      </c>
      <c r="F2047" s="100" t="s">
        <v>396</v>
      </c>
      <c r="G2047" s="101" t="s">
        <v>405</v>
      </c>
      <c r="H2047" s="100" t="s">
        <v>396</v>
      </c>
      <c r="I2047" s="100" t="s">
        <v>1757</v>
      </c>
      <c r="J2047" s="100" t="s">
        <v>1614</v>
      </c>
      <c r="K2047" s="101" t="s">
        <v>252</v>
      </c>
      <c r="L2047" s="99"/>
      <c r="M2047" s="101" t="s">
        <v>275</v>
      </c>
      <c r="N2047" s="101" t="s">
        <v>4150</v>
      </c>
      <c r="O2047" s="100" t="s">
        <v>2252</v>
      </c>
      <c r="P2047" s="100" t="s">
        <v>515</v>
      </c>
      <c r="Q2047" s="100" t="s">
        <v>198</v>
      </c>
      <c r="R2047" s="107" t="s">
        <v>378</v>
      </c>
      <c r="S2047" s="100" t="s">
        <v>396</v>
      </c>
      <c r="T2047" s="101" t="s">
        <v>415</v>
      </c>
      <c r="U2047" s="101" t="s">
        <v>4151</v>
      </c>
      <c r="V2047" s="101" t="s">
        <v>406</v>
      </c>
      <c r="W2047" s="100" t="s">
        <v>388</v>
      </c>
      <c r="X2047" s="101" t="s">
        <v>27</v>
      </c>
      <c r="Y2047" s="101" t="s">
        <v>4152</v>
      </c>
      <c r="Z2047" s="100">
        <v>2008</v>
      </c>
      <c r="AA2047" s="101" t="s">
        <v>4153</v>
      </c>
      <c r="AB2047" s="101" t="s">
        <v>4154</v>
      </c>
      <c r="AC2047" s="101" t="s">
        <v>4155</v>
      </c>
      <c r="AD2047" s="101" t="s">
        <v>182</v>
      </c>
    </row>
    <row r="2048" spans="1:30" s="36" customFormat="1" ht="174">
      <c r="A2048" s="100">
        <v>2193</v>
      </c>
      <c r="B2048" s="101" t="s">
        <v>2248</v>
      </c>
      <c r="C2048" s="101" t="s">
        <v>2249</v>
      </c>
      <c r="D2048" s="99" t="s">
        <v>94</v>
      </c>
      <c r="E2048" s="99" t="str">
        <f>IF(D2048&gt;0,VLOOKUP(D2048,[4]lists!$C$6:$D$101,2,FALSE),"")</f>
        <v>Eggplant</v>
      </c>
      <c r="F2048" s="100" t="s">
        <v>396</v>
      </c>
      <c r="G2048" s="101" t="s">
        <v>405</v>
      </c>
      <c r="H2048" s="100" t="s">
        <v>396</v>
      </c>
      <c r="I2048" s="100" t="s">
        <v>1757</v>
      </c>
      <c r="J2048" s="100" t="s">
        <v>1614</v>
      </c>
      <c r="K2048" s="101" t="s">
        <v>252</v>
      </c>
      <c r="L2048" s="99"/>
      <c r="M2048" s="101" t="s">
        <v>180</v>
      </c>
      <c r="N2048" s="100" t="s">
        <v>4065</v>
      </c>
      <c r="O2048" s="100" t="s">
        <v>2252</v>
      </c>
      <c r="P2048" s="100" t="s">
        <v>515</v>
      </c>
      <c r="Q2048" s="100" t="s">
        <v>198</v>
      </c>
      <c r="R2048" s="107" t="s">
        <v>378</v>
      </c>
      <c r="S2048" s="100" t="s">
        <v>396</v>
      </c>
      <c r="T2048" s="101" t="s">
        <v>415</v>
      </c>
      <c r="U2048" s="101" t="s">
        <v>4151</v>
      </c>
      <c r="V2048" s="101" t="s">
        <v>406</v>
      </c>
      <c r="W2048" s="100" t="s">
        <v>388</v>
      </c>
      <c r="X2048" s="101" t="s">
        <v>27</v>
      </c>
      <c r="Y2048" s="101" t="s">
        <v>4152</v>
      </c>
      <c r="Z2048" s="100">
        <v>2008</v>
      </c>
      <c r="AA2048" s="101" t="s">
        <v>4153</v>
      </c>
      <c r="AB2048" s="101" t="s">
        <v>4156</v>
      </c>
      <c r="AC2048" s="101" t="s">
        <v>4157</v>
      </c>
      <c r="AD2048" s="101" t="s">
        <v>182</v>
      </c>
    </row>
    <row r="2049" spans="1:30" s="36" customFormat="1" ht="174">
      <c r="A2049" s="100">
        <v>2193</v>
      </c>
      <c r="B2049" s="101" t="s">
        <v>2248</v>
      </c>
      <c r="C2049" s="101" t="s">
        <v>2249</v>
      </c>
      <c r="D2049" s="99" t="s">
        <v>94</v>
      </c>
      <c r="E2049" s="99" t="str">
        <f>IF(D2049&gt;0,VLOOKUP(D2049,[4]lists!$C$6:$D$101,2,FALSE),"")</f>
        <v>Eggplant</v>
      </c>
      <c r="F2049" s="100" t="s">
        <v>396</v>
      </c>
      <c r="G2049" s="101" t="s">
        <v>405</v>
      </c>
      <c r="H2049" s="100" t="s">
        <v>396</v>
      </c>
      <c r="I2049" s="100" t="s">
        <v>1757</v>
      </c>
      <c r="J2049" s="100" t="s">
        <v>1614</v>
      </c>
      <c r="K2049" s="101" t="s">
        <v>252</v>
      </c>
      <c r="L2049" s="99"/>
      <c r="M2049" s="101" t="s">
        <v>326</v>
      </c>
      <c r="N2049" s="100" t="s">
        <v>4065</v>
      </c>
      <c r="O2049" s="100" t="s">
        <v>2252</v>
      </c>
      <c r="P2049" s="100" t="s">
        <v>515</v>
      </c>
      <c r="Q2049" s="100" t="s">
        <v>198</v>
      </c>
      <c r="R2049" s="107" t="s">
        <v>378</v>
      </c>
      <c r="S2049" s="100" t="s">
        <v>396</v>
      </c>
      <c r="T2049" s="101" t="s">
        <v>415</v>
      </c>
      <c r="U2049" s="101" t="s">
        <v>4151</v>
      </c>
      <c r="V2049" s="101" t="s">
        <v>406</v>
      </c>
      <c r="W2049" s="100" t="s">
        <v>388</v>
      </c>
      <c r="X2049" s="101" t="s">
        <v>27</v>
      </c>
      <c r="Y2049" s="101" t="s">
        <v>4152</v>
      </c>
      <c r="Z2049" s="100">
        <v>2008</v>
      </c>
      <c r="AA2049" s="101" t="s">
        <v>4153</v>
      </c>
      <c r="AB2049" s="101" t="s">
        <v>4156</v>
      </c>
      <c r="AC2049" s="101" t="s">
        <v>4157</v>
      </c>
      <c r="AD2049" s="101" t="s">
        <v>182</v>
      </c>
    </row>
    <row r="2050" spans="1:30" s="36" customFormat="1" ht="58">
      <c r="A2050" s="100">
        <v>2193</v>
      </c>
      <c r="B2050" s="101" t="s">
        <v>2248</v>
      </c>
      <c r="C2050" s="101" t="s">
        <v>2249</v>
      </c>
      <c r="D2050" s="99" t="s">
        <v>94</v>
      </c>
      <c r="E2050" s="99" t="str">
        <f>IF(D2050&gt;0,VLOOKUP(D2050,[4]lists!$C$6:$D$101,2,FALSE),"")</f>
        <v>Eggplant</v>
      </c>
      <c r="F2050" s="100" t="s">
        <v>396</v>
      </c>
      <c r="G2050" s="101" t="s">
        <v>405</v>
      </c>
      <c r="H2050" s="100" t="s">
        <v>396</v>
      </c>
      <c r="I2050" s="100" t="s">
        <v>1757</v>
      </c>
      <c r="J2050" s="100" t="s">
        <v>1614</v>
      </c>
      <c r="K2050" s="101" t="s">
        <v>252</v>
      </c>
      <c r="L2050" s="99"/>
      <c r="M2050" s="101" t="s">
        <v>331</v>
      </c>
      <c r="N2050" s="101" t="s">
        <v>4158</v>
      </c>
      <c r="O2050" s="100" t="s">
        <v>2252</v>
      </c>
      <c r="P2050" s="100" t="s">
        <v>515</v>
      </c>
      <c r="Q2050" s="100" t="s">
        <v>198</v>
      </c>
      <c r="R2050" s="107" t="s">
        <v>378</v>
      </c>
      <c r="S2050" s="100" t="s">
        <v>396</v>
      </c>
      <c r="T2050" s="101" t="s">
        <v>415</v>
      </c>
      <c r="U2050" s="101" t="s">
        <v>4151</v>
      </c>
      <c r="V2050" s="101" t="s">
        <v>406</v>
      </c>
      <c r="W2050" s="100" t="s">
        <v>388</v>
      </c>
      <c r="X2050" s="101" t="s">
        <v>27</v>
      </c>
      <c r="Y2050" s="101" t="s">
        <v>4152</v>
      </c>
      <c r="Z2050" s="100">
        <v>2008</v>
      </c>
      <c r="AA2050" s="101" t="s">
        <v>4153</v>
      </c>
      <c r="AB2050" s="100"/>
      <c r="AC2050" s="101" t="s">
        <v>4159</v>
      </c>
      <c r="AD2050" s="101" t="s">
        <v>182</v>
      </c>
    </row>
    <row r="2051" spans="1:30" s="36" customFormat="1" ht="58">
      <c r="A2051" s="100">
        <v>2193</v>
      </c>
      <c r="B2051" s="101" t="s">
        <v>2248</v>
      </c>
      <c r="C2051" s="101" t="s">
        <v>2249</v>
      </c>
      <c r="D2051" s="99" t="s">
        <v>94</v>
      </c>
      <c r="E2051" s="99" t="str">
        <f>IF(D2051&gt;0,VLOOKUP(D2051,[4]lists!$C$6:$D$101,2,FALSE),"")</f>
        <v>Eggplant</v>
      </c>
      <c r="F2051" s="100" t="s">
        <v>396</v>
      </c>
      <c r="G2051" s="101" t="s">
        <v>405</v>
      </c>
      <c r="H2051" s="100" t="s">
        <v>396</v>
      </c>
      <c r="I2051" s="100" t="s">
        <v>1757</v>
      </c>
      <c r="J2051" s="100" t="s">
        <v>1614</v>
      </c>
      <c r="K2051" s="101" t="s">
        <v>252</v>
      </c>
      <c r="L2051" s="99"/>
      <c r="M2051" s="101" t="s">
        <v>179</v>
      </c>
      <c r="N2051" s="100"/>
      <c r="O2051" s="100" t="s">
        <v>2252</v>
      </c>
      <c r="P2051" s="100" t="s">
        <v>515</v>
      </c>
      <c r="Q2051" s="100" t="s">
        <v>198</v>
      </c>
      <c r="R2051" s="107" t="s">
        <v>378</v>
      </c>
      <c r="S2051" s="100" t="s">
        <v>396</v>
      </c>
      <c r="T2051" s="101" t="s">
        <v>415</v>
      </c>
      <c r="U2051" s="101" t="s">
        <v>4151</v>
      </c>
      <c r="V2051" s="101" t="s">
        <v>406</v>
      </c>
      <c r="W2051" s="100" t="s">
        <v>388</v>
      </c>
      <c r="X2051" s="101" t="s">
        <v>27</v>
      </c>
      <c r="Y2051" s="101" t="s">
        <v>4152</v>
      </c>
      <c r="Z2051" s="100">
        <v>2008</v>
      </c>
      <c r="AA2051" s="101" t="s">
        <v>4153</v>
      </c>
      <c r="AB2051" s="100"/>
      <c r="AC2051" s="101" t="s">
        <v>4160</v>
      </c>
      <c r="AD2051" s="101" t="s">
        <v>182</v>
      </c>
    </row>
    <row r="2052" spans="1:30" s="36" customFormat="1" ht="58">
      <c r="A2052" s="100">
        <v>2193</v>
      </c>
      <c r="B2052" s="101" t="s">
        <v>2248</v>
      </c>
      <c r="C2052" s="101" t="s">
        <v>2249</v>
      </c>
      <c r="D2052" s="99" t="s">
        <v>94</v>
      </c>
      <c r="E2052" s="99" t="str">
        <f>IF(D2052&gt;0,VLOOKUP(D2052,[4]lists!$C$6:$D$101,2,FALSE),"")</f>
        <v>Eggplant</v>
      </c>
      <c r="F2052" s="100" t="s">
        <v>396</v>
      </c>
      <c r="G2052" s="101" t="s">
        <v>405</v>
      </c>
      <c r="H2052" s="100" t="s">
        <v>396</v>
      </c>
      <c r="I2052" s="100" t="s">
        <v>1757</v>
      </c>
      <c r="J2052" s="100" t="s">
        <v>1614</v>
      </c>
      <c r="K2052" s="101" t="s">
        <v>252</v>
      </c>
      <c r="L2052" s="99"/>
      <c r="M2052" s="101" t="s">
        <v>319</v>
      </c>
      <c r="N2052" s="100"/>
      <c r="O2052" s="100" t="s">
        <v>2252</v>
      </c>
      <c r="P2052" s="100" t="s">
        <v>515</v>
      </c>
      <c r="Q2052" s="100" t="s">
        <v>198</v>
      </c>
      <c r="R2052" s="107" t="s">
        <v>378</v>
      </c>
      <c r="S2052" s="100" t="s">
        <v>396</v>
      </c>
      <c r="T2052" s="101" t="s">
        <v>415</v>
      </c>
      <c r="U2052" s="101" t="s">
        <v>4151</v>
      </c>
      <c r="V2052" s="101" t="s">
        <v>406</v>
      </c>
      <c r="W2052" s="100" t="s">
        <v>388</v>
      </c>
      <c r="X2052" s="101" t="s">
        <v>27</v>
      </c>
      <c r="Y2052" s="101" t="s">
        <v>4152</v>
      </c>
      <c r="Z2052" s="100">
        <v>2008</v>
      </c>
      <c r="AA2052" s="101" t="s">
        <v>4153</v>
      </c>
      <c r="AB2052" s="100"/>
      <c r="AC2052" s="101" t="s">
        <v>4160</v>
      </c>
      <c r="AD2052" s="101" t="s">
        <v>182</v>
      </c>
    </row>
    <row r="2053" spans="1:30" s="36" customFormat="1" ht="58">
      <c r="A2053" s="100">
        <v>2194</v>
      </c>
      <c r="B2053" s="101" t="s">
        <v>2248</v>
      </c>
      <c r="C2053" s="101" t="s">
        <v>2249</v>
      </c>
      <c r="D2053" s="99" t="s">
        <v>94</v>
      </c>
      <c r="E2053" s="99" t="str">
        <f>IF(D2053&gt;0,VLOOKUP(D2053,[4]lists!$C$6:$D$101,2,FALSE),"")</f>
        <v>Eggplant</v>
      </c>
      <c r="F2053" s="100" t="s">
        <v>4161</v>
      </c>
      <c r="G2053" s="101" t="s">
        <v>405</v>
      </c>
      <c r="H2053" s="100" t="s">
        <v>396</v>
      </c>
      <c r="I2053" s="100" t="s">
        <v>1757</v>
      </c>
      <c r="J2053" s="100" t="s">
        <v>1498</v>
      </c>
      <c r="K2053" s="101" t="s">
        <v>252</v>
      </c>
      <c r="L2053" s="99"/>
      <c r="M2053" s="101" t="s">
        <v>275</v>
      </c>
      <c r="N2053" s="100" t="s">
        <v>2423</v>
      </c>
      <c r="O2053" s="101" t="s">
        <v>4162</v>
      </c>
      <c r="P2053" s="100" t="s">
        <v>515</v>
      </c>
      <c r="Q2053" s="100" t="s">
        <v>198</v>
      </c>
      <c r="R2053" s="107" t="s">
        <v>396</v>
      </c>
      <c r="S2053" s="100" t="s">
        <v>396</v>
      </c>
      <c r="T2053" s="101" t="s">
        <v>2454</v>
      </c>
      <c r="U2053" s="101" t="s">
        <v>4163</v>
      </c>
      <c r="V2053" s="101" t="s">
        <v>14</v>
      </c>
      <c r="W2053" s="100" t="s">
        <v>388</v>
      </c>
      <c r="X2053" s="101" t="s">
        <v>4164</v>
      </c>
      <c r="Y2053" s="101" t="s">
        <v>4165</v>
      </c>
      <c r="Z2053" s="100">
        <v>2010</v>
      </c>
      <c r="AA2053" s="101" t="s">
        <v>4166</v>
      </c>
      <c r="AB2053" s="101" t="s">
        <v>4167</v>
      </c>
      <c r="AC2053" s="101" t="s">
        <v>4168</v>
      </c>
      <c r="AD2053" s="101" t="s">
        <v>182</v>
      </c>
    </row>
    <row r="2054" spans="1:30" s="36" customFormat="1" ht="130.5">
      <c r="A2054" s="100">
        <v>2195</v>
      </c>
      <c r="B2054" s="101" t="s">
        <v>2248</v>
      </c>
      <c r="C2054" s="101" t="s">
        <v>2249</v>
      </c>
      <c r="D2054" s="99" t="s">
        <v>94</v>
      </c>
      <c r="E2054" s="99" t="str">
        <f>IF(D2054&gt;0,VLOOKUP(D2054,[4]lists!$C$6:$D$101,2,FALSE),"")</f>
        <v>Eggplant</v>
      </c>
      <c r="F2054" s="100" t="s">
        <v>4161</v>
      </c>
      <c r="G2054" s="101" t="s">
        <v>405</v>
      </c>
      <c r="H2054" s="100">
        <v>2002</v>
      </c>
      <c r="I2054" s="100" t="s">
        <v>1757</v>
      </c>
      <c r="J2054" s="100" t="s">
        <v>1498</v>
      </c>
      <c r="K2054" s="101" t="s">
        <v>252</v>
      </c>
      <c r="L2054" s="99"/>
      <c r="M2054" s="101" t="s">
        <v>275</v>
      </c>
      <c r="N2054" s="100" t="s">
        <v>4169</v>
      </c>
      <c r="O2054" s="100" t="s">
        <v>4170</v>
      </c>
      <c r="P2054" s="100" t="s">
        <v>515</v>
      </c>
      <c r="Q2054" s="100" t="s">
        <v>198</v>
      </c>
      <c r="R2054" s="107" t="s">
        <v>396</v>
      </c>
      <c r="S2054" s="100" t="s">
        <v>396</v>
      </c>
      <c r="T2054" s="101" t="s">
        <v>415</v>
      </c>
      <c r="U2054" s="100" t="s">
        <v>440</v>
      </c>
      <c r="V2054" s="101" t="s">
        <v>14</v>
      </c>
      <c r="W2054" s="100" t="s">
        <v>388</v>
      </c>
      <c r="X2054" s="101" t="s">
        <v>4171</v>
      </c>
      <c r="Y2054" s="101" t="s">
        <v>4172</v>
      </c>
      <c r="Z2054" s="100">
        <v>2005</v>
      </c>
      <c r="AA2054" s="101" t="s">
        <v>4173</v>
      </c>
      <c r="AB2054" s="101" t="s">
        <v>4174</v>
      </c>
      <c r="AC2054" s="100" t="s">
        <v>4175</v>
      </c>
      <c r="AD2054" s="101" t="s">
        <v>182</v>
      </c>
    </row>
    <row r="2055" spans="1:30" s="36" customFormat="1" ht="130.5">
      <c r="A2055" s="100">
        <v>2196</v>
      </c>
      <c r="B2055" s="101" t="s">
        <v>2248</v>
      </c>
      <c r="C2055" s="101" t="s">
        <v>2249</v>
      </c>
      <c r="D2055" s="99" t="s">
        <v>94</v>
      </c>
      <c r="E2055" s="99" t="str">
        <f>IF(D2055&gt;0,VLOOKUP(D2055,[4]lists!$C$6:$D$101,2,FALSE),"")</f>
        <v>Eggplant</v>
      </c>
      <c r="F2055" s="100" t="s">
        <v>4176</v>
      </c>
      <c r="G2055" s="101" t="s">
        <v>405</v>
      </c>
      <c r="H2055" s="100" t="s">
        <v>396</v>
      </c>
      <c r="I2055" s="100" t="s">
        <v>1757</v>
      </c>
      <c r="J2055" s="100" t="s">
        <v>1498</v>
      </c>
      <c r="K2055" s="101" t="s">
        <v>252</v>
      </c>
      <c r="L2055" s="99"/>
      <c r="M2055" s="101" t="s">
        <v>275</v>
      </c>
      <c r="N2055" s="101" t="s">
        <v>4177</v>
      </c>
      <c r="O2055" s="100" t="s">
        <v>2252</v>
      </c>
      <c r="P2055" s="100" t="s">
        <v>515</v>
      </c>
      <c r="Q2055" s="100" t="s">
        <v>198</v>
      </c>
      <c r="R2055" s="107" t="s">
        <v>378</v>
      </c>
      <c r="S2055" s="100" t="s">
        <v>396</v>
      </c>
      <c r="T2055" s="101" t="s">
        <v>2454</v>
      </c>
      <c r="U2055" s="100" t="s">
        <v>4178</v>
      </c>
      <c r="V2055" s="101" t="s">
        <v>14</v>
      </c>
      <c r="W2055" s="100" t="s">
        <v>388</v>
      </c>
      <c r="X2055" s="101" t="s">
        <v>4179</v>
      </c>
      <c r="Y2055" s="101" t="s">
        <v>4180</v>
      </c>
      <c r="Z2055" s="100">
        <v>2014</v>
      </c>
      <c r="AA2055" s="101" t="s">
        <v>4181</v>
      </c>
      <c r="AB2055" s="101" t="s">
        <v>4182</v>
      </c>
      <c r="AC2055" s="101" t="s">
        <v>4183</v>
      </c>
      <c r="AD2055" s="101" t="s">
        <v>182</v>
      </c>
    </row>
    <row r="2056" spans="1:30" s="36" customFormat="1" ht="58">
      <c r="A2056" s="100">
        <v>2197</v>
      </c>
      <c r="B2056" s="101" t="s">
        <v>2248</v>
      </c>
      <c r="C2056" s="101" t="s">
        <v>2249</v>
      </c>
      <c r="D2056" s="99" t="s">
        <v>94</v>
      </c>
      <c r="E2056" s="99" t="str">
        <f>IF(D2056&gt;0,VLOOKUP(D2056,[4]lists!$C$6:$D$101,2,FALSE),"")</f>
        <v>Eggplant</v>
      </c>
      <c r="F2056" s="100" t="s">
        <v>396</v>
      </c>
      <c r="G2056" s="101" t="s">
        <v>405</v>
      </c>
      <c r="H2056" s="100">
        <v>2009</v>
      </c>
      <c r="I2056" s="100" t="s">
        <v>1757</v>
      </c>
      <c r="J2056" s="100" t="s">
        <v>1498</v>
      </c>
      <c r="K2056" s="101" t="s">
        <v>252</v>
      </c>
      <c r="L2056" s="99"/>
      <c r="M2056" s="101" t="s">
        <v>275</v>
      </c>
      <c r="N2056" s="101" t="s">
        <v>4177</v>
      </c>
      <c r="O2056" s="100" t="s">
        <v>2252</v>
      </c>
      <c r="P2056" s="100" t="s">
        <v>515</v>
      </c>
      <c r="Q2056" s="100" t="s">
        <v>198</v>
      </c>
      <c r="R2056" s="107" t="s">
        <v>378</v>
      </c>
      <c r="S2056" s="100" t="s">
        <v>396</v>
      </c>
      <c r="T2056" s="101" t="s">
        <v>2587</v>
      </c>
      <c r="U2056" s="100" t="s">
        <v>4184</v>
      </c>
      <c r="V2056" s="101" t="s">
        <v>14</v>
      </c>
      <c r="W2056" s="100" t="s">
        <v>388</v>
      </c>
      <c r="X2056" s="101" t="s">
        <v>4185</v>
      </c>
      <c r="Y2056" s="101" t="s">
        <v>4186</v>
      </c>
      <c r="Z2056" s="100">
        <v>2012</v>
      </c>
      <c r="AA2056" s="101" t="s">
        <v>4187</v>
      </c>
      <c r="AB2056" s="101" t="s">
        <v>4188</v>
      </c>
      <c r="AC2056" s="101" t="s">
        <v>4189</v>
      </c>
      <c r="AD2056" s="101" t="s">
        <v>182</v>
      </c>
    </row>
    <row r="2057" spans="1:30" s="36" customFormat="1" ht="87">
      <c r="A2057" s="100">
        <v>2198</v>
      </c>
      <c r="B2057" s="101" t="s">
        <v>2248</v>
      </c>
      <c r="C2057" s="101" t="s">
        <v>2249</v>
      </c>
      <c r="D2057" s="99" t="s">
        <v>94</v>
      </c>
      <c r="E2057" s="99" t="str">
        <f>IF(D2057&gt;0,VLOOKUP(D2057,[4]lists!$C$6:$D$101,2,FALSE),"")</f>
        <v>Eggplant</v>
      </c>
      <c r="F2057" s="115" t="s">
        <v>4190</v>
      </c>
      <c r="G2057" s="101" t="s">
        <v>405</v>
      </c>
      <c r="H2057" s="100" t="s">
        <v>396</v>
      </c>
      <c r="I2057" s="100" t="s">
        <v>1757</v>
      </c>
      <c r="J2057" s="100" t="s">
        <v>1498</v>
      </c>
      <c r="K2057" s="101" t="s">
        <v>252</v>
      </c>
      <c r="L2057" s="99"/>
      <c r="M2057" s="101" t="s">
        <v>275</v>
      </c>
      <c r="N2057" s="101" t="s">
        <v>4177</v>
      </c>
      <c r="O2057" s="100" t="s">
        <v>4191</v>
      </c>
      <c r="P2057" s="100" t="s">
        <v>515</v>
      </c>
      <c r="Q2057" s="100" t="s">
        <v>198</v>
      </c>
      <c r="R2057" s="107" t="s">
        <v>396</v>
      </c>
      <c r="S2057" s="100" t="s">
        <v>396</v>
      </c>
      <c r="T2057" s="101" t="s">
        <v>2454</v>
      </c>
      <c r="U2057" s="101" t="s">
        <v>4192</v>
      </c>
      <c r="V2057" s="101" t="s">
        <v>14</v>
      </c>
      <c r="W2057" s="100" t="s">
        <v>388</v>
      </c>
      <c r="X2057" s="100" t="s">
        <v>4193</v>
      </c>
      <c r="Y2057" s="100" t="s">
        <v>4194</v>
      </c>
      <c r="Z2057" s="100">
        <v>2008</v>
      </c>
      <c r="AA2057" s="101" t="s">
        <v>4195</v>
      </c>
      <c r="AB2057" s="101" t="s">
        <v>4196</v>
      </c>
      <c r="AC2057" s="101" t="s">
        <v>4197</v>
      </c>
      <c r="AD2057" s="101" t="s">
        <v>182</v>
      </c>
    </row>
    <row r="2058" spans="1:30" s="36" customFormat="1" ht="261">
      <c r="A2058" s="100">
        <v>2199</v>
      </c>
      <c r="B2058" s="101" t="s">
        <v>2248</v>
      </c>
      <c r="C2058" s="101" t="s">
        <v>2249</v>
      </c>
      <c r="D2058" s="99" t="s">
        <v>94</v>
      </c>
      <c r="E2058" s="99" t="str">
        <f>IF(D2058&gt;0,VLOOKUP(D2058,[4]lists!$C$6:$D$101,2,FALSE),"")</f>
        <v>Eggplant</v>
      </c>
      <c r="F2058" s="100" t="s">
        <v>4176</v>
      </c>
      <c r="G2058" s="101" t="s">
        <v>405</v>
      </c>
      <c r="H2058" s="100" t="s">
        <v>396</v>
      </c>
      <c r="I2058" s="100" t="s">
        <v>1757</v>
      </c>
      <c r="J2058" s="100" t="s">
        <v>1498</v>
      </c>
      <c r="K2058" s="101" t="s">
        <v>252</v>
      </c>
      <c r="L2058" s="99"/>
      <c r="M2058" s="101" t="s">
        <v>275</v>
      </c>
      <c r="N2058" s="101" t="s">
        <v>4177</v>
      </c>
      <c r="O2058" s="100" t="s">
        <v>2252</v>
      </c>
      <c r="P2058" s="100" t="s">
        <v>515</v>
      </c>
      <c r="Q2058" s="100" t="s">
        <v>198</v>
      </c>
      <c r="R2058" s="107" t="s">
        <v>378</v>
      </c>
      <c r="S2058" s="100" t="s">
        <v>396</v>
      </c>
      <c r="T2058" s="101" t="s">
        <v>2454</v>
      </c>
      <c r="U2058" s="100" t="s">
        <v>4198</v>
      </c>
      <c r="V2058" s="101" t="s">
        <v>14</v>
      </c>
      <c r="W2058" s="100" t="s">
        <v>388</v>
      </c>
      <c r="X2058" s="101" t="s">
        <v>4199</v>
      </c>
      <c r="Y2058" s="100" t="s">
        <v>4200</v>
      </c>
      <c r="Z2058" s="100">
        <v>2013</v>
      </c>
      <c r="AA2058" s="101" t="s">
        <v>4201</v>
      </c>
      <c r="AB2058" s="101" t="s">
        <v>4202</v>
      </c>
      <c r="AC2058" s="101" t="s">
        <v>4203</v>
      </c>
      <c r="AD2058" s="101" t="s">
        <v>182</v>
      </c>
    </row>
    <row r="2059" spans="1:30" s="36" customFormat="1" ht="159.5">
      <c r="A2059" s="100">
        <v>2200</v>
      </c>
      <c r="B2059" s="101" t="s">
        <v>2248</v>
      </c>
      <c r="C2059" s="101" t="s">
        <v>2249</v>
      </c>
      <c r="D2059" s="99" t="s">
        <v>94</v>
      </c>
      <c r="E2059" s="99" t="str">
        <f>IF(D2059&gt;0,VLOOKUP(D2059,[4]lists!$C$6:$D$101,2,FALSE),"")</f>
        <v>Eggplant</v>
      </c>
      <c r="F2059" s="100" t="s">
        <v>396</v>
      </c>
      <c r="G2059" s="101" t="s">
        <v>405</v>
      </c>
      <c r="H2059" s="100" t="s">
        <v>396</v>
      </c>
      <c r="I2059" s="100" t="s">
        <v>424</v>
      </c>
      <c r="J2059" s="100" t="s">
        <v>668</v>
      </c>
      <c r="K2059" s="101" t="s">
        <v>252</v>
      </c>
      <c r="L2059" s="99"/>
      <c r="M2059" s="101" t="s">
        <v>354</v>
      </c>
      <c r="N2059" s="101" t="s">
        <v>2279</v>
      </c>
      <c r="O2059" s="100" t="s">
        <v>2252</v>
      </c>
      <c r="P2059" s="100" t="s">
        <v>515</v>
      </c>
      <c r="Q2059" s="100" t="s">
        <v>198</v>
      </c>
      <c r="R2059" s="107" t="s">
        <v>378</v>
      </c>
      <c r="S2059" s="100" t="s">
        <v>396</v>
      </c>
      <c r="T2059" s="101" t="s">
        <v>415</v>
      </c>
      <c r="U2059" s="100" t="s">
        <v>4204</v>
      </c>
      <c r="V2059" s="101" t="s">
        <v>14</v>
      </c>
      <c r="W2059" s="100" t="s">
        <v>388</v>
      </c>
      <c r="X2059" s="100" t="s">
        <v>4205</v>
      </c>
      <c r="Y2059" s="100" t="s">
        <v>4206</v>
      </c>
      <c r="Z2059" s="100">
        <v>2014</v>
      </c>
      <c r="AA2059" s="101" t="s">
        <v>4207</v>
      </c>
      <c r="AB2059" s="101" t="s">
        <v>4208</v>
      </c>
      <c r="AC2059" s="101" t="s">
        <v>4209</v>
      </c>
      <c r="AD2059" s="101" t="s">
        <v>182</v>
      </c>
    </row>
    <row r="2060" spans="1:30" s="36" customFormat="1" ht="159.5">
      <c r="A2060" s="100">
        <v>2200</v>
      </c>
      <c r="B2060" s="101" t="s">
        <v>2248</v>
      </c>
      <c r="C2060" s="101" t="s">
        <v>2249</v>
      </c>
      <c r="D2060" s="99" t="s">
        <v>94</v>
      </c>
      <c r="E2060" s="99" t="str">
        <f>IF(D2060&gt;0,VLOOKUP(D2060,[4]lists!$C$6:$D$101,2,FALSE),"")</f>
        <v>Eggplant</v>
      </c>
      <c r="F2060" s="100" t="s">
        <v>396</v>
      </c>
      <c r="G2060" s="101" t="s">
        <v>405</v>
      </c>
      <c r="H2060" s="100" t="s">
        <v>396</v>
      </c>
      <c r="I2060" s="100" t="s">
        <v>424</v>
      </c>
      <c r="J2060" s="100" t="s">
        <v>668</v>
      </c>
      <c r="K2060" s="101" t="s">
        <v>252</v>
      </c>
      <c r="L2060" s="99"/>
      <c r="M2060" s="101" t="s">
        <v>200</v>
      </c>
      <c r="N2060" s="101" t="s">
        <v>2279</v>
      </c>
      <c r="O2060" s="100" t="s">
        <v>2252</v>
      </c>
      <c r="P2060" s="100" t="s">
        <v>515</v>
      </c>
      <c r="Q2060" s="100" t="s">
        <v>198</v>
      </c>
      <c r="R2060" s="107" t="s">
        <v>378</v>
      </c>
      <c r="S2060" s="100" t="s">
        <v>396</v>
      </c>
      <c r="T2060" s="101" t="s">
        <v>415</v>
      </c>
      <c r="U2060" s="100" t="s">
        <v>4204</v>
      </c>
      <c r="V2060" s="101" t="s">
        <v>14</v>
      </c>
      <c r="W2060" s="100" t="s">
        <v>388</v>
      </c>
      <c r="X2060" s="100" t="s">
        <v>4205</v>
      </c>
      <c r="Y2060" s="100" t="s">
        <v>4206</v>
      </c>
      <c r="Z2060" s="100">
        <v>2014</v>
      </c>
      <c r="AA2060" s="101" t="s">
        <v>4207</v>
      </c>
      <c r="AB2060" s="101" t="s">
        <v>4208</v>
      </c>
      <c r="AC2060" s="101" t="s">
        <v>4209</v>
      </c>
      <c r="AD2060" s="101" t="s">
        <v>182</v>
      </c>
    </row>
    <row r="2061" spans="1:30" s="36" customFormat="1" ht="159.5">
      <c r="A2061" s="100">
        <v>2200</v>
      </c>
      <c r="B2061" s="101" t="s">
        <v>2248</v>
      </c>
      <c r="C2061" s="101" t="s">
        <v>2249</v>
      </c>
      <c r="D2061" s="99" t="s">
        <v>94</v>
      </c>
      <c r="E2061" s="99" t="str">
        <f>IF(D2061&gt;0,VLOOKUP(D2061,[4]lists!$C$6:$D$101,2,FALSE),"")</f>
        <v>Eggplant</v>
      </c>
      <c r="F2061" s="100" t="s">
        <v>396</v>
      </c>
      <c r="G2061" s="101" t="s">
        <v>405</v>
      </c>
      <c r="H2061" s="100" t="s">
        <v>396</v>
      </c>
      <c r="I2061" s="100" t="s">
        <v>424</v>
      </c>
      <c r="J2061" s="100" t="s">
        <v>668</v>
      </c>
      <c r="K2061" s="101" t="s">
        <v>252</v>
      </c>
      <c r="L2061" s="99"/>
      <c r="M2061" s="101" t="s">
        <v>199</v>
      </c>
      <c r="N2061" s="101" t="s">
        <v>2279</v>
      </c>
      <c r="O2061" s="100" t="s">
        <v>2252</v>
      </c>
      <c r="P2061" s="100" t="s">
        <v>515</v>
      </c>
      <c r="Q2061" s="100" t="s">
        <v>198</v>
      </c>
      <c r="R2061" s="107" t="s">
        <v>378</v>
      </c>
      <c r="S2061" s="100" t="s">
        <v>396</v>
      </c>
      <c r="T2061" s="101" t="s">
        <v>415</v>
      </c>
      <c r="U2061" s="100" t="s">
        <v>4204</v>
      </c>
      <c r="V2061" s="101" t="s">
        <v>14</v>
      </c>
      <c r="W2061" s="100" t="s">
        <v>388</v>
      </c>
      <c r="X2061" s="100" t="s">
        <v>4205</v>
      </c>
      <c r="Y2061" s="100" t="s">
        <v>4206</v>
      </c>
      <c r="Z2061" s="100">
        <v>2014</v>
      </c>
      <c r="AA2061" s="101" t="s">
        <v>4207</v>
      </c>
      <c r="AB2061" s="101" t="s">
        <v>4208</v>
      </c>
      <c r="AC2061" s="101" t="s">
        <v>4210</v>
      </c>
      <c r="AD2061" s="101" t="s">
        <v>182</v>
      </c>
    </row>
    <row r="2062" spans="1:30" s="36" customFormat="1" ht="159.5">
      <c r="A2062" s="100">
        <v>2200</v>
      </c>
      <c r="B2062" s="101" t="s">
        <v>2248</v>
      </c>
      <c r="C2062" s="101" t="s">
        <v>2249</v>
      </c>
      <c r="D2062" s="99" t="s">
        <v>94</v>
      </c>
      <c r="E2062" s="99" t="str">
        <f>IF(D2062&gt;0,VLOOKUP(D2062,[4]lists!$C$6:$D$101,2,FALSE),"")</f>
        <v>Eggplant</v>
      </c>
      <c r="F2062" s="100" t="s">
        <v>396</v>
      </c>
      <c r="G2062" s="101" t="s">
        <v>405</v>
      </c>
      <c r="H2062" s="100" t="s">
        <v>396</v>
      </c>
      <c r="I2062" s="100" t="s">
        <v>424</v>
      </c>
      <c r="J2062" s="100" t="s">
        <v>668</v>
      </c>
      <c r="K2062" s="101" t="s">
        <v>252</v>
      </c>
      <c r="L2062" s="99"/>
      <c r="M2062" s="101" t="s">
        <v>179</v>
      </c>
      <c r="N2062" s="101" t="s">
        <v>2279</v>
      </c>
      <c r="O2062" s="100" t="s">
        <v>2252</v>
      </c>
      <c r="P2062" s="100" t="s">
        <v>515</v>
      </c>
      <c r="Q2062" s="100" t="s">
        <v>198</v>
      </c>
      <c r="R2062" s="107" t="s">
        <v>378</v>
      </c>
      <c r="S2062" s="100" t="s">
        <v>396</v>
      </c>
      <c r="T2062" s="101" t="s">
        <v>415</v>
      </c>
      <c r="U2062" s="100" t="s">
        <v>4204</v>
      </c>
      <c r="V2062" s="101" t="s">
        <v>14</v>
      </c>
      <c r="W2062" s="100" t="s">
        <v>388</v>
      </c>
      <c r="X2062" s="100" t="s">
        <v>4205</v>
      </c>
      <c r="Y2062" s="100" t="s">
        <v>4206</v>
      </c>
      <c r="Z2062" s="100">
        <v>2014</v>
      </c>
      <c r="AA2062" s="101" t="s">
        <v>4207</v>
      </c>
      <c r="AB2062" s="101" t="s">
        <v>4208</v>
      </c>
      <c r="AC2062" s="101" t="s">
        <v>4210</v>
      </c>
      <c r="AD2062" s="101" t="s">
        <v>182</v>
      </c>
    </row>
    <row r="2063" spans="1:30" s="36" customFormat="1" ht="159.5">
      <c r="A2063" s="100">
        <v>2200</v>
      </c>
      <c r="B2063" s="101" t="s">
        <v>2248</v>
      </c>
      <c r="C2063" s="101" t="s">
        <v>2249</v>
      </c>
      <c r="D2063" s="99" t="s">
        <v>94</v>
      </c>
      <c r="E2063" s="99" t="str">
        <f>IF(D2063&gt;0,VLOOKUP(D2063,[4]lists!$C$6:$D$101,2,FALSE),"")</f>
        <v>Eggplant</v>
      </c>
      <c r="F2063" s="100" t="s">
        <v>396</v>
      </c>
      <c r="G2063" s="101" t="s">
        <v>405</v>
      </c>
      <c r="H2063" s="100" t="s">
        <v>396</v>
      </c>
      <c r="I2063" s="100" t="s">
        <v>424</v>
      </c>
      <c r="J2063" s="100" t="s">
        <v>668</v>
      </c>
      <c r="K2063" s="101" t="s">
        <v>252</v>
      </c>
      <c r="L2063" s="99"/>
      <c r="M2063" s="101" t="s">
        <v>319</v>
      </c>
      <c r="N2063" s="101" t="s">
        <v>2279</v>
      </c>
      <c r="O2063" s="100" t="s">
        <v>2252</v>
      </c>
      <c r="P2063" s="100" t="s">
        <v>515</v>
      </c>
      <c r="Q2063" s="100" t="s">
        <v>198</v>
      </c>
      <c r="R2063" s="107" t="s">
        <v>378</v>
      </c>
      <c r="S2063" s="100" t="s">
        <v>396</v>
      </c>
      <c r="T2063" s="101" t="s">
        <v>415</v>
      </c>
      <c r="U2063" s="100" t="s">
        <v>4204</v>
      </c>
      <c r="V2063" s="101" t="s">
        <v>14</v>
      </c>
      <c r="W2063" s="100" t="s">
        <v>388</v>
      </c>
      <c r="X2063" s="100" t="s">
        <v>4205</v>
      </c>
      <c r="Y2063" s="100" t="s">
        <v>4206</v>
      </c>
      <c r="Z2063" s="100">
        <v>2014</v>
      </c>
      <c r="AA2063" s="101" t="s">
        <v>4207</v>
      </c>
      <c r="AB2063" s="101" t="s">
        <v>4208</v>
      </c>
      <c r="AC2063" s="101" t="s">
        <v>4210</v>
      </c>
      <c r="AD2063" s="101" t="s">
        <v>182</v>
      </c>
    </row>
    <row r="2064" spans="1:30" s="36" customFormat="1" ht="188.5">
      <c r="A2064" s="100">
        <v>2200</v>
      </c>
      <c r="B2064" s="101" t="s">
        <v>2248</v>
      </c>
      <c r="C2064" s="101" t="s">
        <v>2249</v>
      </c>
      <c r="D2064" s="99" t="s">
        <v>94</v>
      </c>
      <c r="E2064" s="99" t="str">
        <f>IF(D2064&gt;0,VLOOKUP(D2064,[4]lists!$C$6:$D$101,2,FALSE),"")</f>
        <v>Eggplant</v>
      </c>
      <c r="F2064" s="100" t="s">
        <v>396</v>
      </c>
      <c r="G2064" s="101" t="s">
        <v>405</v>
      </c>
      <c r="H2064" s="100" t="s">
        <v>396</v>
      </c>
      <c r="I2064" s="100" t="s">
        <v>424</v>
      </c>
      <c r="J2064" s="100" t="s">
        <v>668</v>
      </c>
      <c r="K2064" s="101" t="s">
        <v>252</v>
      </c>
      <c r="L2064" s="99"/>
      <c r="M2064" s="101" t="s">
        <v>1352</v>
      </c>
      <c r="N2064" s="100" t="s">
        <v>4211</v>
      </c>
      <c r="O2064" s="100" t="s">
        <v>2252</v>
      </c>
      <c r="P2064" s="100" t="s">
        <v>515</v>
      </c>
      <c r="Q2064" s="100" t="s">
        <v>198</v>
      </c>
      <c r="R2064" s="107" t="s">
        <v>378</v>
      </c>
      <c r="S2064" s="100" t="s">
        <v>396</v>
      </c>
      <c r="T2064" s="101" t="s">
        <v>415</v>
      </c>
      <c r="U2064" s="100" t="s">
        <v>4204</v>
      </c>
      <c r="V2064" s="101" t="s">
        <v>14</v>
      </c>
      <c r="W2064" s="100" t="s">
        <v>388</v>
      </c>
      <c r="X2064" s="100" t="s">
        <v>4205</v>
      </c>
      <c r="Y2064" s="100" t="s">
        <v>4206</v>
      </c>
      <c r="Z2064" s="100">
        <v>2014</v>
      </c>
      <c r="AA2064" s="101" t="s">
        <v>4207</v>
      </c>
      <c r="AB2064" s="101" t="s">
        <v>4212</v>
      </c>
      <c r="AC2064" s="38" t="s">
        <v>4213</v>
      </c>
      <c r="AD2064" s="101" t="s">
        <v>182</v>
      </c>
    </row>
    <row r="2065" spans="1:30" s="36" customFormat="1" ht="101.5">
      <c r="A2065" s="100">
        <v>2200</v>
      </c>
      <c r="B2065" s="101" t="s">
        <v>2248</v>
      </c>
      <c r="C2065" s="101" t="s">
        <v>2249</v>
      </c>
      <c r="D2065" s="99" t="s">
        <v>94</v>
      </c>
      <c r="E2065" s="99" t="str">
        <f>IF(D2065&gt;0,VLOOKUP(D2065,[4]lists!$C$6:$D$101,2,FALSE),"")</f>
        <v>Eggplant</v>
      </c>
      <c r="F2065" s="100" t="s">
        <v>396</v>
      </c>
      <c r="G2065" s="101" t="s">
        <v>405</v>
      </c>
      <c r="H2065" s="100" t="s">
        <v>396</v>
      </c>
      <c r="I2065" s="100" t="s">
        <v>424</v>
      </c>
      <c r="J2065" s="100" t="s">
        <v>668</v>
      </c>
      <c r="K2065" s="101" t="s">
        <v>252</v>
      </c>
      <c r="L2065" s="99"/>
      <c r="M2065" s="101" t="s">
        <v>275</v>
      </c>
      <c r="N2065" s="100" t="s">
        <v>2423</v>
      </c>
      <c r="O2065" s="100" t="s">
        <v>2252</v>
      </c>
      <c r="P2065" s="100" t="s">
        <v>515</v>
      </c>
      <c r="Q2065" s="100" t="s">
        <v>198</v>
      </c>
      <c r="R2065" s="107" t="s">
        <v>378</v>
      </c>
      <c r="S2065" s="100" t="s">
        <v>396</v>
      </c>
      <c r="T2065" s="101" t="s">
        <v>415</v>
      </c>
      <c r="U2065" s="100" t="s">
        <v>4204</v>
      </c>
      <c r="V2065" s="101" t="s">
        <v>14</v>
      </c>
      <c r="W2065" s="100" t="s">
        <v>388</v>
      </c>
      <c r="X2065" s="100" t="s">
        <v>4205</v>
      </c>
      <c r="Y2065" s="100" t="s">
        <v>4206</v>
      </c>
      <c r="Z2065" s="100">
        <v>2014</v>
      </c>
      <c r="AA2065" s="101" t="s">
        <v>4207</v>
      </c>
      <c r="AB2065" s="101" t="s">
        <v>4214</v>
      </c>
      <c r="AC2065" s="101" t="s">
        <v>4215</v>
      </c>
      <c r="AD2065" s="101" t="s">
        <v>182</v>
      </c>
    </row>
    <row r="2066" spans="1:30" s="36" customFormat="1" ht="101.5">
      <c r="A2066" s="100">
        <v>2200</v>
      </c>
      <c r="B2066" s="101" t="s">
        <v>2248</v>
      </c>
      <c r="C2066" s="101" t="s">
        <v>2249</v>
      </c>
      <c r="D2066" s="99" t="s">
        <v>94</v>
      </c>
      <c r="E2066" s="99" t="str">
        <f>IF(D2066&gt;0,VLOOKUP(D2066,[4]lists!$C$6:$D$101,2,FALSE),"")</f>
        <v>Eggplant</v>
      </c>
      <c r="F2066" s="100" t="s">
        <v>396</v>
      </c>
      <c r="G2066" s="101" t="s">
        <v>405</v>
      </c>
      <c r="H2066" s="100" t="s">
        <v>396</v>
      </c>
      <c r="I2066" s="100" t="s">
        <v>424</v>
      </c>
      <c r="J2066" s="100" t="s">
        <v>668</v>
      </c>
      <c r="K2066" s="101" t="s">
        <v>252</v>
      </c>
      <c r="L2066" s="99"/>
      <c r="M2066" s="101" t="s">
        <v>200</v>
      </c>
      <c r="N2066" s="100" t="s">
        <v>4216</v>
      </c>
      <c r="O2066" s="100" t="s">
        <v>2252</v>
      </c>
      <c r="P2066" s="100" t="s">
        <v>515</v>
      </c>
      <c r="Q2066" s="100" t="s">
        <v>198</v>
      </c>
      <c r="R2066" s="107" t="s">
        <v>378</v>
      </c>
      <c r="S2066" s="100" t="s">
        <v>396</v>
      </c>
      <c r="T2066" s="101" t="s">
        <v>415</v>
      </c>
      <c r="U2066" s="100" t="s">
        <v>4204</v>
      </c>
      <c r="V2066" s="101" t="s">
        <v>14</v>
      </c>
      <c r="W2066" s="100" t="s">
        <v>388</v>
      </c>
      <c r="X2066" s="100" t="s">
        <v>4205</v>
      </c>
      <c r="Y2066" s="100" t="s">
        <v>4206</v>
      </c>
      <c r="Z2066" s="100">
        <v>2014</v>
      </c>
      <c r="AA2066" s="101" t="s">
        <v>4207</v>
      </c>
      <c r="AB2066" s="101" t="s">
        <v>4217</v>
      </c>
      <c r="AC2066" s="101" t="s">
        <v>4218</v>
      </c>
      <c r="AD2066" s="101" t="s">
        <v>182</v>
      </c>
    </row>
    <row r="2067" spans="1:30" s="36" customFormat="1" ht="43.5">
      <c r="A2067" s="100">
        <v>2200</v>
      </c>
      <c r="B2067" s="101" t="s">
        <v>2248</v>
      </c>
      <c r="C2067" s="101" t="s">
        <v>2249</v>
      </c>
      <c r="D2067" s="99" t="s">
        <v>94</v>
      </c>
      <c r="E2067" s="99" t="str">
        <f>IF(D2067&gt;0,VLOOKUP(D2067,[4]lists!$C$6:$D$101,2,FALSE),"")</f>
        <v>Eggplant</v>
      </c>
      <c r="F2067" s="100" t="s">
        <v>396</v>
      </c>
      <c r="G2067" s="101" t="s">
        <v>405</v>
      </c>
      <c r="H2067" s="100" t="s">
        <v>396</v>
      </c>
      <c r="I2067" s="100" t="s">
        <v>424</v>
      </c>
      <c r="J2067" s="100" t="s">
        <v>668</v>
      </c>
      <c r="K2067" s="101" t="s">
        <v>252</v>
      </c>
      <c r="L2067" s="99"/>
      <c r="M2067" s="101" t="s">
        <v>300</v>
      </c>
      <c r="N2067" s="100" t="s">
        <v>4219</v>
      </c>
      <c r="O2067" s="100" t="s">
        <v>2252</v>
      </c>
      <c r="P2067" s="100" t="s">
        <v>515</v>
      </c>
      <c r="Q2067" s="100" t="s">
        <v>198</v>
      </c>
      <c r="R2067" s="107" t="s">
        <v>378</v>
      </c>
      <c r="S2067" s="100" t="s">
        <v>396</v>
      </c>
      <c r="T2067" s="101" t="s">
        <v>415</v>
      </c>
      <c r="U2067" s="100" t="s">
        <v>4204</v>
      </c>
      <c r="V2067" s="101" t="s">
        <v>14</v>
      </c>
      <c r="W2067" s="100" t="s">
        <v>388</v>
      </c>
      <c r="X2067" s="100" t="s">
        <v>4205</v>
      </c>
      <c r="Y2067" s="100" t="s">
        <v>4206</v>
      </c>
      <c r="Z2067" s="100">
        <v>2014</v>
      </c>
      <c r="AA2067" s="101" t="s">
        <v>4207</v>
      </c>
      <c r="AB2067" s="101" t="s">
        <v>4220</v>
      </c>
      <c r="AC2067" s="101" t="s">
        <v>4221</v>
      </c>
      <c r="AD2067" s="101" t="s">
        <v>182</v>
      </c>
    </row>
    <row r="2068" spans="1:30" s="36" customFormat="1" ht="72.5">
      <c r="A2068" s="100">
        <v>2200</v>
      </c>
      <c r="B2068" s="101" t="s">
        <v>2248</v>
      </c>
      <c r="C2068" s="101" t="s">
        <v>2249</v>
      </c>
      <c r="D2068" s="99" t="s">
        <v>94</v>
      </c>
      <c r="E2068" s="99" t="str">
        <f>IF(D2068&gt;0,VLOOKUP(D2068,[4]lists!$C$6:$D$101,2,FALSE),"")</f>
        <v>Eggplant</v>
      </c>
      <c r="F2068" s="100" t="s">
        <v>396</v>
      </c>
      <c r="G2068" s="101" t="s">
        <v>405</v>
      </c>
      <c r="H2068" s="100" t="s">
        <v>396</v>
      </c>
      <c r="I2068" s="100" t="s">
        <v>424</v>
      </c>
      <c r="J2068" s="100" t="s">
        <v>668</v>
      </c>
      <c r="K2068" s="101" t="s">
        <v>252</v>
      </c>
      <c r="L2068" s="99"/>
      <c r="M2068" s="101" t="s">
        <v>180</v>
      </c>
      <c r="N2068" s="100" t="s">
        <v>2298</v>
      </c>
      <c r="O2068" s="100" t="s">
        <v>2252</v>
      </c>
      <c r="P2068" s="100" t="s">
        <v>515</v>
      </c>
      <c r="Q2068" s="100" t="s">
        <v>198</v>
      </c>
      <c r="R2068" s="107" t="s">
        <v>378</v>
      </c>
      <c r="S2068" s="100" t="s">
        <v>396</v>
      </c>
      <c r="T2068" s="101" t="s">
        <v>415</v>
      </c>
      <c r="U2068" s="100" t="s">
        <v>4204</v>
      </c>
      <c r="V2068" s="101" t="s">
        <v>14</v>
      </c>
      <c r="W2068" s="100" t="s">
        <v>388</v>
      </c>
      <c r="X2068" s="100" t="s">
        <v>4205</v>
      </c>
      <c r="Y2068" s="100" t="s">
        <v>4206</v>
      </c>
      <c r="Z2068" s="100">
        <v>2014</v>
      </c>
      <c r="AA2068" s="101" t="s">
        <v>4207</v>
      </c>
      <c r="AB2068" s="101" t="s">
        <v>4222</v>
      </c>
      <c r="AC2068" s="101" t="s">
        <v>4223</v>
      </c>
      <c r="AD2068" s="101" t="s">
        <v>182</v>
      </c>
    </row>
    <row r="2069" spans="1:30" s="36" customFormat="1" ht="87">
      <c r="A2069" s="100">
        <v>2200</v>
      </c>
      <c r="B2069" s="101" t="s">
        <v>2248</v>
      </c>
      <c r="C2069" s="101" t="s">
        <v>2249</v>
      </c>
      <c r="D2069" s="99" t="s">
        <v>94</v>
      </c>
      <c r="E2069" s="99" t="str">
        <f>IF(D2069&gt;0,VLOOKUP(D2069,[4]lists!$C$6:$D$101,2,FALSE),"")</f>
        <v>Eggplant</v>
      </c>
      <c r="F2069" s="100" t="s">
        <v>396</v>
      </c>
      <c r="G2069" s="101" t="s">
        <v>405</v>
      </c>
      <c r="H2069" s="100" t="s">
        <v>396</v>
      </c>
      <c r="I2069" s="100" t="s">
        <v>424</v>
      </c>
      <c r="J2069" s="100" t="s">
        <v>668</v>
      </c>
      <c r="K2069" s="101" t="s">
        <v>252</v>
      </c>
      <c r="L2069" s="99"/>
      <c r="M2069" s="101" t="s">
        <v>319</v>
      </c>
      <c r="N2069" s="100" t="s">
        <v>4224</v>
      </c>
      <c r="O2069" s="100" t="s">
        <v>2252</v>
      </c>
      <c r="P2069" s="100" t="s">
        <v>515</v>
      </c>
      <c r="Q2069" s="100" t="s">
        <v>198</v>
      </c>
      <c r="R2069" s="107" t="s">
        <v>378</v>
      </c>
      <c r="S2069" s="100" t="s">
        <v>396</v>
      </c>
      <c r="T2069" s="101" t="s">
        <v>415</v>
      </c>
      <c r="U2069" s="100" t="s">
        <v>4204</v>
      </c>
      <c r="V2069" s="101" t="s">
        <v>14</v>
      </c>
      <c r="W2069" s="100" t="s">
        <v>388</v>
      </c>
      <c r="X2069" s="100" t="s">
        <v>4205</v>
      </c>
      <c r="Y2069" s="100" t="s">
        <v>4206</v>
      </c>
      <c r="Z2069" s="100">
        <v>2014</v>
      </c>
      <c r="AA2069" s="101" t="s">
        <v>4207</v>
      </c>
      <c r="AB2069" s="101" t="s">
        <v>4225</v>
      </c>
      <c r="AC2069" s="101" t="s">
        <v>4226</v>
      </c>
      <c r="AD2069" s="101" t="s">
        <v>182</v>
      </c>
    </row>
    <row r="2070" spans="1:30" s="36" customFormat="1" ht="72.5">
      <c r="A2070" s="100">
        <v>2201</v>
      </c>
      <c r="B2070" s="101" t="s">
        <v>2248</v>
      </c>
      <c r="C2070" s="101" t="s">
        <v>2249</v>
      </c>
      <c r="D2070" s="99" t="s">
        <v>94</v>
      </c>
      <c r="E2070" s="99" t="str">
        <f>IF(D2070&gt;0,VLOOKUP(D2070,[4]lists!$C$6:$D$101,2,FALSE),"")</f>
        <v>Eggplant</v>
      </c>
      <c r="F2070" s="100" t="s">
        <v>4227</v>
      </c>
      <c r="G2070" s="101" t="s">
        <v>405</v>
      </c>
      <c r="H2070" s="127" t="s">
        <v>4228</v>
      </c>
      <c r="I2070" s="100" t="s">
        <v>484</v>
      </c>
      <c r="J2070" s="100" t="s">
        <v>950</v>
      </c>
      <c r="K2070" s="101" t="s">
        <v>252</v>
      </c>
      <c r="L2070" s="99"/>
      <c r="M2070" s="101" t="s">
        <v>1352</v>
      </c>
      <c r="N2070" s="100" t="s">
        <v>4211</v>
      </c>
      <c r="O2070" s="100" t="s">
        <v>2252</v>
      </c>
      <c r="P2070" s="100" t="s">
        <v>515</v>
      </c>
      <c r="Q2070" s="100" t="s">
        <v>198</v>
      </c>
      <c r="R2070" s="107" t="s">
        <v>378</v>
      </c>
      <c r="S2070" s="100" t="s">
        <v>396</v>
      </c>
      <c r="T2070" s="101" t="s">
        <v>2587</v>
      </c>
      <c r="U2070" s="100" t="s">
        <v>3298</v>
      </c>
      <c r="V2070" s="101" t="s">
        <v>14</v>
      </c>
      <c r="W2070" s="100" t="s">
        <v>388</v>
      </c>
      <c r="X2070" s="100" t="s">
        <v>4229</v>
      </c>
      <c r="Y2070" s="101" t="s">
        <v>4230</v>
      </c>
      <c r="Z2070" s="100">
        <v>2017</v>
      </c>
      <c r="AA2070" s="101" t="s">
        <v>4231</v>
      </c>
      <c r="AB2070" s="101" t="s">
        <v>4232</v>
      </c>
      <c r="AC2070" s="101" t="s">
        <v>4233</v>
      </c>
      <c r="AD2070" s="101" t="s">
        <v>182</v>
      </c>
    </row>
    <row r="2071" spans="1:30" s="36" customFormat="1" ht="72.5">
      <c r="A2071" s="100">
        <v>2202</v>
      </c>
      <c r="B2071" s="101" t="s">
        <v>2248</v>
      </c>
      <c r="C2071" s="101" t="s">
        <v>2249</v>
      </c>
      <c r="D2071" s="99" t="s">
        <v>94</v>
      </c>
      <c r="E2071" s="99" t="str">
        <f>IF(D2071&gt;0,VLOOKUP(D2071,[4]lists!$C$6:$D$101,2,FALSE),"")</f>
        <v>Eggplant</v>
      </c>
      <c r="F2071" s="100" t="s">
        <v>4234</v>
      </c>
      <c r="G2071" s="101" t="s">
        <v>405</v>
      </c>
      <c r="H2071" s="100" t="s">
        <v>4235</v>
      </c>
      <c r="I2071" s="100" t="s">
        <v>424</v>
      </c>
      <c r="J2071" s="100" t="s">
        <v>668</v>
      </c>
      <c r="K2071" s="101" t="s">
        <v>252</v>
      </c>
      <c r="L2071" s="99"/>
      <c r="M2071" s="101" t="s">
        <v>1352</v>
      </c>
      <c r="N2071" s="100" t="s">
        <v>4211</v>
      </c>
      <c r="O2071" s="100" t="s">
        <v>4236</v>
      </c>
      <c r="P2071" s="100" t="s">
        <v>515</v>
      </c>
      <c r="Q2071" s="100" t="s">
        <v>198</v>
      </c>
      <c r="R2071" s="107" t="s">
        <v>378</v>
      </c>
      <c r="S2071" s="100" t="s">
        <v>396</v>
      </c>
      <c r="T2071" s="101" t="s">
        <v>453</v>
      </c>
      <c r="U2071" s="100" t="s">
        <v>4237</v>
      </c>
      <c r="V2071" s="101" t="s">
        <v>14</v>
      </c>
      <c r="W2071" s="100" t="s">
        <v>388</v>
      </c>
      <c r="X2071" s="100" t="s">
        <v>4238</v>
      </c>
      <c r="Y2071" s="100" t="s">
        <v>4239</v>
      </c>
      <c r="Z2071" s="100">
        <v>2013</v>
      </c>
      <c r="AA2071" s="101" t="s">
        <v>4240</v>
      </c>
      <c r="AB2071" s="101" t="s">
        <v>4241</v>
      </c>
      <c r="AC2071" s="101" t="s">
        <v>4242</v>
      </c>
      <c r="AD2071" s="101" t="s">
        <v>182</v>
      </c>
    </row>
    <row r="2072" spans="1:30" s="36" customFormat="1" ht="87">
      <c r="A2072" s="100">
        <v>2203</v>
      </c>
      <c r="B2072" s="101" t="s">
        <v>2248</v>
      </c>
      <c r="C2072" s="101" t="s">
        <v>2249</v>
      </c>
      <c r="D2072" s="99" t="s">
        <v>94</v>
      </c>
      <c r="E2072" s="99" t="str">
        <f>IF(D2072&gt;0,VLOOKUP(D2072,[4]lists!$C$6:$D$101,2,FALSE),"")</f>
        <v>Eggplant</v>
      </c>
      <c r="F2072" s="101" t="s">
        <v>4243</v>
      </c>
      <c r="G2072" s="101" t="s">
        <v>405</v>
      </c>
      <c r="H2072" s="100" t="s">
        <v>3705</v>
      </c>
      <c r="I2072" s="100" t="s">
        <v>424</v>
      </c>
      <c r="J2072" s="100" t="s">
        <v>1256</v>
      </c>
      <c r="K2072" s="101" t="s">
        <v>252</v>
      </c>
      <c r="L2072" s="99"/>
      <c r="M2072" s="101" t="s">
        <v>1352</v>
      </c>
      <c r="N2072" s="100" t="s">
        <v>4211</v>
      </c>
      <c r="O2072" s="101" t="s">
        <v>4244</v>
      </c>
      <c r="P2072" s="100" t="s">
        <v>515</v>
      </c>
      <c r="Q2072" s="100" t="s">
        <v>198</v>
      </c>
      <c r="R2072" s="107" t="s">
        <v>378</v>
      </c>
      <c r="S2072" s="100" t="s">
        <v>396</v>
      </c>
      <c r="T2072" s="101" t="s">
        <v>453</v>
      </c>
      <c r="U2072" s="100" t="s">
        <v>4245</v>
      </c>
      <c r="V2072" s="101" t="s">
        <v>14</v>
      </c>
      <c r="W2072" s="100" t="s">
        <v>388</v>
      </c>
      <c r="X2072" s="100" t="s">
        <v>4246</v>
      </c>
      <c r="Y2072" s="100" t="s">
        <v>4247</v>
      </c>
      <c r="Z2072" s="100">
        <v>2013</v>
      </c>
      <c r="AA2072" s="101" t="s">
        <v>4248</v>
      </c>
      <c r="AB2072" s="101" t="s">
        <v>4249</v>
      </c>
      <c r="AC2072" s="101" t="s">
        <v>4250</v>
      </c>
      <c r="AD2072" s="101" t="s">
        <v>182</v>
      </c>
    </row>
    <row r="2073" spans="1:30" s="36" customFormat="1" ht="87">
      <c r="A2073" s="100">
        <v>2204</v>
      </c>
      <c r="B2073" s="101" t="s">
        <v>2248</v>
      </c>
      <c r="C2073" s="101" t="s">
        <v>2249</v>
      </c>
      <c r="D2073" s="99" t="s">
        <v>94</v>
      </c>
      <c r="E2073" s="99" t="str">
        <f>IF(D2073&gt;0,VLOOKUP(D2073,[4]lists!$C$6:$D$101,2,FALSE),"")</f>
        <v>Eggplant</v>
      </c>
      <c r="F2073" s="100" t="s">
        <v>4251</v>
      </c>
      <c r="G2073" s="101" t="s">
        <v>405</v>
      </c>
      <c r="H2073" s="100" t="s">
        <v>4252</v>
      </c>
      <c r="I2073" s="100" t="s">
        <v>424</v>
      </c>
      <c r="J2073" s="100" t="s">
        <v>668</v>
      </c>
      <c r="K2073" s="101" t="s">
        <v>252</v>
      </c>
      <c r="L2073" s="99"/>
      <c r="M2073" s="101" t="s">
        <v>1352</v>
      </c>
      <c r="N2073" s="100" t="s">
        <v>4211</v>
      </c>
      <c r="O2073" s="101" t="s">
        <v>4253</v>
      </c>
      <c r="P2073" s="100" t="s">
        <v>515</v>
      </c>
      <c r="Q2073" s="100" t="s">
        <v>198</v>
      </c>
      <c r="R2073" s="107" t="s">
        <v>378</v>
      </c>
      <c r="S2073" s="100" t="s">
        <v>396</v>
      </c>
      <c r="T2073" s="101" t="s">
        <v>1028</v>
      </c>
      <c r="U2073" s="100" t="s">
        <v>2560</v>
      </c>
      <c r="V2073" s="101" t="s">
        <v>14</v>
      </c>
      <c r="W2073" s="100" t="s">
        <v>388</v>
      </c>
      <c r="X2073" s="101" t="s">
        <v>4254</v>
      </c>
      <c r="Y2073" s="100" t="s">
        <v>4255</v>
      </c>
      <c r="Z2073" s="100">
        <v>2016</v>
      </c>
      <c r="AA2073" s="101" t="s">
        <v>4256</v>
      </c>
      <c r="AB2073" s="101" t="s">
        <v>4257</v>
      </c>
      <c r="AC2073" s="101" t="s">
        <v>4258</v>
      </c>
      <c r="AD2073" s="101" t="s">
        <v>182</v>
      </c>
    </row>
    <row r="2074" spans="1:30" s="36" customFormat="1" ht="101.5">
      <c r="A2074" s="100">
        <v>2205</v>
      </c>
      <c r="B2074" s="101" t="s">
        <v>2248</v>
      </c>
      <c r="C2074" s="101" t="s">
        <v>2249</v>
      </c>
      <c r="D2074" s="99" t="s">
        <v>94</v>
      </c>
      <c r="E2074" s="99" t="str">
        <f>IF(D2074&gt;0,VLOOKUP(D2074,[4]lists!$C$6:$D$101,2,FALSE),"")</f>
        <v>Eggplant</v>
      </c>
      <c r="F2074" s="101" t="s">
        <v>4259</v>
      </c>
      <c r="G2074" s="101" t="s">
        <v>405</v>
      </c>
      <c r="H2074" s="100" t="s">
        <v>4260</v>
      </c>
      <c r="I2074" s="100" t="s">
        <v>424</v>
      </c>
      <c r="J2074" s="100" t="s">
        <v>1256</v>
      </c>
      <c r="K2074" s="101" t="s">
        <v>252</v>
      </c>
      <c r="L2074" s="99"/>
      <c r="M2074" s="101" t="s">
        <v>1352</v>
      </c>
      <c r="N2074" s="100" t="s">
        <v>4211</v>
      </c>
      <c r="O2074" s="100" t="s">
        <v>2252</v>
      </c>
      <c r="P2074" s="100" t="s">
        <v>515</v>
      </c>
      <c r="Q2074" s="100" t="s">
        <v>198</v>
      </c>
      <c r="R2074" s="107" t="s">
        <v>396</v>
      </c>
      <c r="S2074" s="100" t="s">
        <v>396</v>
      </c>
      <c r="T2074" s="101" t="s">
        <v>1028</v>
      </c>
      <c r="U2074" s="100" t="s">
        <v>4261</v>
      </c>
      <c r="V2074" s="101" t="s">
        <v>14</v>
      </c>
      <c r="W2074" s="100" t="s">
        <v>388</v>
      </c>
      <c r="X2074" s="100" t="s">
        <v>4262</v>
      </c>
      <c r="Y2074" s="101" t="s">
        <v>4263</v>
      </c>
      <c r="Z2074" s="100">
        <v>2016</v>
      </c>
      <c r="AA2074" s="101" t="s">
        <v>4264</v>
      </c>
      <c r="AB2074" s="101" t="s">
        <v>4265</v>
      </c>
      <c r="AC2074" s="101" t="s">
        <v>4266</v>
      </c>
      <c r="AD2074" s="101" t="s">
        <v>182</v>
      </c>
    </row>
    <row r="2075" spans="1:30" s="36" customFormat="1" ht="29">
      <c r="A2075" s="100">
        <v>2206</v>
      </c>
      <c r="B2075" s="101" t="s">
        <v>2248</v>
      </c>
      <c r="C2075" s="101" t="s">
        <v>2249</v>
      </c>
      <c r="D2075" s="99" t="s">
        <v>94</v>
      </c>
      <c r="E2075" s="99" t="str">
        <f>IF(D2075&gt;0,VLOOKUP(D2075,[4]lists!$C$6:$D$101,2,FALSE),"")</f>
        <v>Eggplant</v>
      </c>
      <c r="F2075" s="100" t="s">
        <v>893</v>
      </c>
      <c r="G2075" s="101" t="s">
        <v>405</v>
      </c>
      <c r="H2075" s="100" t="s">
        <v>4267</v>
      </c>
      <c r="I2075" s="100" t="s">
        <v>424</v>
      </c>
      <c r="J2075" s="100" t="s">
        <v>1125</v>
      </c>
      <c r="K2075" s="101" t="s">
        <v>252</v>
      </c>
      <c r="L2075" s="99"/>
      <c r="M2075" s="101" t="s">
        <v>279</v>
      </c>
      <c r="N2075" s="100" t="s">
        <v>3791</v>
      </c>
      <c r="O2075" s="100" t="s">
        <v>2252</v>
      </c>
      <c r="P2075" s="100" t="s">
        <v>515</v>
      </c>
      <c r="Q2075" s="100" t="s">
        <v>198</v>
      </c>
      <c r="R2075" s="107" t="s">
        <v>378</v>
      </c>
      <c r="S2075" s="100" t="s">
        <v>396</v>
      </c>
      <c r="T2075" s="101" t="s">
        <v>2587</v>
      </c>
      <c r="U2075" s="100" t="s">
        <v>4268</v>
      </c>
      <c r="V2075" s="101" t="s">
        <v>14</v>
      </c>
      <c r="W2075" s="100" t="s">
        <v>388</v>
      </c>
      <c r="X2075" s="100" t="s">
        <v>4269</v>
      </c>
      <c r="Y2075" s="100" t="s">
        <v>4270</v>
      </c>
      <c r="Z2075" s="100">
        <v>2008</v>
      </c>
      <c r="AA2075" s="101" t="s">
        <v>4271</v>
      </c>
      <c r="AB2075" s="101" t="s">
        <v>4272</v>
      </c>
      <c r="AC2075" s="101" t="s">
        <v>4273</v>
      </c>
      <c r="AD2075" s="101" t="s">
        <v>182</v>
      </c>
    </row>
    <row r="2076" spans="1:30" s="36" customFormat="1" ht="87">
      <c r="A2076" s="100">
        <v>2207</v>
      </c>
      <c r="B2076" s="101" t="s">
        <v>2248</v>
      </c>
      <c r="C2076" s="101" t="s">
        <v>2249</v>
      </c>
      <c r="D2076" s="99" t="s">
        <v>94</v>
      </c>
      <c r="E2076" s="99" t="str">
        <f>IF(D2076&gt;0,VLOOKUP(D2076,[4]lists!$C$6:$D$101,2,FALSE),"")</f>
        <v>Eggplant</v>
      </c>
      <c r="F2076" s="100" t="s">
        <v>4274</v>
      </c>
      <c r="G2076" s="101" t="s">
        <v>405</v>
      </c>
      <c r="H2076" s="100" t="s">
        <v>4275</v>
      </c>
      <c r="I2076" s="100" t="s">
        <v>1757</v>
      </c>
      <c r="J2076" s="100" t="s">
        <v>2557</v>
      </c>
      <c r="K2076" s="101" t="s">
        <v>121</v>
      </c>
      <c r="L2076" s="99"/>
      <c r="M2076" s="101" t="s">
        <v>180</v>
      </c>
      <c r="N2076" s="100" t="s">
        <v>2298</v>
      </c>
      <c r="O2076" s="101" t="s">
        <v>4276</v>
      </c>
      <c r="P2076" s="100" t="s">
        <v>515</v>
      </c>
      <c r="Q2076" s="100" t="s">
        <v>198</v>
      </c>
      <c r="R2076" s="107" t="s">
        <v>378</v>
      </c>
      <c r="S2076" s="100" t="s">
        <v>396</v>
      </c>
      <c r="T2076" s="101" t="s">
        <v>453</v>
      </c>
      <c r="U2076" s="100" t="s">
        <v>3624</v>
      </c>
      <c r="V2076" s="101" t="s">
        <v>14</v>
      </c>
      <c r="W2076" s="100" t="s">
        <v>388</v>
      </c>
      <c r="X2076" s="101" t="s">
        <v>4277</v>
      </c>
      <c r="Y2076" s="100" t="s">
        <v>4278</v>
      </c>
      <c r="Z2076" s="100">
        <v>2003</v>
      </c>
      <c r="AA2076" s="101" t="s">
        <v>4279</v>
      </c>
      <c r="AB2076" s="101" t="s">
        <v>4280</v>
      </c>
      <c r="AC2076" s="101" t="s">
        <v>4281</v>
      </c>
      <c r="AD2076" s="101" t="s">
        <v>182</v>
      </c>
    </row>
    <row r="2077" spans="1:30" s="36" customFormat="1" ht="101.5">
      <c r="A2077" s="100">
        <v>2208</v>
      </c>
      <c r="B2077" s="101" t="s">
        <v>2248</v>
      </c>
      <c r="C2077" s="101" t="s">
        <v>2249</v>
      </c>
      <c r="D2077" s="99" t="s">
        <v>94</v>
      </c>
      <c r="E2077" s="99" t="str">
        <f>IF(D2077&gt;0,VLOOKUP(D2077,[4]lists!$C$6:$D$101,2,FALSE),"")</f>
        <v>Eggplant</v>
      </c>
      <c r="F2077" s="100" t="s">
        <v>4274</v>
      </c>
      <c r="G2077" s="101" t="s">
        <v>405</v>
      </c>
      <c r="H2077" s="100" t="s">
        <v>3638</v>
      </c>
      <c r="I2077" s="100" t="s">
        <v>1757</v>
      </c>
      <c r="J2077" s="100" t="s">
        <v>2557</v>
      </c>
      <c r="K2077" s="101" t="s">
        <v>121</v>
      </c>
      <c r="L2077" s="99"/>
      <c r="M2077" s="101" t="s">
        <v>180</v>
      </c>
      <c r="N2077" s="100" t="s">
        <v>2298</v>
      </c>
      <c r="O2077" s="100" t="s">
        <v>2252</v>
      </c>
      <c r="P2077" s="100" t="s">
        <v>515</v>
      </c>
      <c r="Q2077" s="100" t="s">
        <v>198</v>
      </c>
      <c r="R2077" s="107" t="s">
        <v>378</v>
      </c>
      <c r="S2077" s="100" t="s">
        <v>396</v>
      </c>
      <c r="T2077" s="101" t="s">
        <v>508</v>
      </c>
      <c r="U2077" s="100" t="s">
        <v>4282</v>
      </c>
      <c r="V2077" s="101" t="s">
        <v>14</v>
      </c>
      <c r="W2077" s="100" t="s">
        <v>388</v>
      </c>
      <c r="X2077" s="101" t="s">
        <v>4283</v>
      </c>
      <c r="Y2077" s="100" t="s">
        <v>4284</v>
      </c>
      <c r="Z2077" s="100">
        <v>2002</v>
      </c>
      <c r="AA2077" s="101" t="s">
        <v>4285</v>
      </c>
      <c r="AB2077" s="101" t="s">
        <v>4286</v>
      </c>
      <c r="AC2077" s="101" t="s">
        <v>4287</v>
      </c>
      <c r="AD2077" s="101" t="s">
        <v>182</v>
      </c>
    </row>
    <row r="2078" spans="1:30" s="36" customFormat="1" ht="101.5">
      <c r="A2078" s="100">
        <v>2208</v>
      </c>
      <c r="B2078" s="101" t="s">
        <v>2248</v>
      </c>
      <c r="C2078" s="101" t="s">
        <v>2249</v>
      </c>
      <c r="D2078" s="99" t="s">
        <v>105</v>
      </c>
      <c r="E2078" s="99" t="str">
        <f>IF(D2078&gt;0,VLOOKUP(D2078,[4]lists!$C$6:$D$101,2,FALSE),"")</f>
        <v>Tomato</v>
      </c>
      <c r="F2078" s="128" t="s">
        <v>4288</v>
      </c>
      <c r="G2078" s="101" t="s">
        <v>405</v>
      </c>
      <c r="H2078" s="100" t="s">
        <v>4289</v>
      </c>
      <c r="I2078" s="100" t="s">
        <v>1757</v>
      </c>
      <c r="J2078" s="100" t="s">
        <v>2557</v>
      </c>
      <c r="K2078" s="101" t="s">
        <v>121</v>
      </c>
      <c r="L2078" s="99"/>
      <c r="M2078" s="101" t="s">
        <v>180</v>
      </c>
      <c r="N2078" s="100" t="s">
        <v>2298</v>
      </c>
      <c r="O2078" s="100" t="s">
        <v>2252</v>
      </c>
      <c r="P2078" s="100" t="s">
        <v>515</v>
      </c>
      <c r="Q2078" s="100" t="s">
        <v>198</v>
      </c>
      <c r="R2078" s="107" t="s">
        <v>378</v>
      </c>
      <c r="S2078" s="100" t="s">
        <v>396</v>
      </c>
      <c r="T2078" s="101" t="s">
        <v>508</v>
      </c>
      <c r="U2078" s="100" t="s">
        <v>4282</v>
      </c>
      <c r="V2078" s="101" t="s">
        <v>14</v>
      </c>
      <c r="W2078" s="100" t="s">
        <v>388</v>
      </c>
      <c r="X2078" s="101" t="s">
        <v>4283</v>
      </c>
      <c r="Y2078" s="100" t="s">
        <v>4284</v>
      </c>
      <c r="Z2078" s="100">
        <v>2002</v>
      </c>
      <c r="AA2078" s="101" t="s">
        <v>4285</v>
      </c>
      <c r="AB2078" s="101" t="s">
        <v>4286</v>
      </c>
      <c r="AC2078" s="101" t="s">
        <v>4287</v>
      </c>
      <c r="AD2078" s="101" t="s">
        <v>182</v>
      </c>
    </row>
    <row r="2079" spans="1:30" s="36" customFormat="1" ht="87">
      <c r="A2079" s="100">
        <v>2209</v>
      </c>
      <c r="B2079" s="101" t="s">
        <v>2248</v>
      </c>
      <c r="C2079" s="101" t="s">
        <v>2249</v>
      </c>
      <c r="D2079" s="99" t="s">
        <v>94</v>
      </c>
      <c r="E2079" s="99" t="str">
        <f>IF(D2079&gt;0,VLOOKUP(D2079,[4]lists!$C$6:$D$101,2,FALSE),"")</f>
        <v>Eggplant</v>
      </c>
      <c r="F2079" s="100" t="s">
        <v>4290</v>
      </c>
      <c r="G2079" s="101" t="s">
        <v>405</v>
      </c>
      <c r="H2079" s="100" t="s">
        <v>4291</v>
      </c>
      <c r="I2079" s="100" t="s">
        <v>1757</v>
      </c>
      <c r="J2079" s="100" t="s">
        <v>1498</v>
      </c>
      <c r="K2079" s="101" t="s">
        <v>252</v>
      </c>
      <c r="L2079" s="99"/>
      <c r="M2079" s="101" t="s">
        <v>180</v>
      </c>
      <c r="N2079" s="100" t="s">
        <v>2298</v>
      </c>
      <c r="O2079" s="100" t="s">
        <v>2896</v>
      </c>
      <c r="P2079" s="100" t="s">
        <v>515</v>
      </c>
      <c r="Q2079" s="100" t="s">
        <v>198</v>
      </c>
      <c r="R2079" s="107" t="s">
        <v>378</v>
      </c>
      <c r="S2079" s="100" t="s">
        <v>396</v>
      </c>
      <c r="T2079" s="101" t="s">
        <v>2587</v>
      </c>
      <c r="U2079" s="100" t="s">
        <v>4292</v>
      </c>
      <c r="V2079" s="101" t="s">
        <v>14</v>
      </c>
      <c r="W2079" s="100" t="s">
        <v>388</v>
      </c>
      <c r="X2079" s="100" t="s">
        <v>4293</v>
      </c>
      <c r="Y2079" s="100" t="s">
        <v>4294</v>
      </c>
      <c r="Z2079" s="100">
        <v>2009</v>
      </c>
      <c r="AA2079" s="101" t="s">
        <v>4295</v>
      </c>
      <c r="AB2079" s="101" t="s">
        <v>4296</v>
      </c>
      <c r="AC2079" s="101" t="s">
        <v>4297</v>
      </c>
      <c r="AD2079" s="101" t="s">
        <v>182</v>
      </c>
    </row>
    <row r="2080" spans="1:30" s="36" customFormat="1" ht="101.5">
      <c r="A2080" s="100">
        <v>2210</v>
      </c>
      <c r="B2080" s="101" t="s">
        <v>2248</v>
      </c>
      <c r="C2080" s="101" t="s">
        <v>2249</v>
      </c>
      <c r="D2080" s="99" t="s">
        <v>94</v>
      </c>
      <c r="E2080" s="99" t="str">
        <f>IF(D2080&gt;0,VLOOKUP(D2080,[4]lists!$C$6:$D$101,2,FALSE),"")</f>
        <v>Eggplant</v>
      </c>
      <c r="F2080" s="100" t="s">
        <v>4298</v>
      </c>
      <c r="G2080" s="101" t="s">
        <v>405</v>
      </c>
      <c r="H2080" s="100" t="s">
        <v>396</v>
      </c>
      <c r="I2080" s="100" t="s">
        <v>1757</v>
      </c>
      <c r="J2080" s="100" t="s">
        <v>2557</v>
      </c>
      <c r="K2080" s="101" t="s">
        <v>252</v>
      </c>
      <c r="L2080" s="99"/>
      <c r="M2080" s="101" t="s">
        <v>180</v>
      </c>
      <c r="N2080" s="100" t="s">
        <v>2298</v>
      </c>
      <c r="O2080" s="100" t="s">
        <v>2252</v>
      </c>
      <c r="P2080" s="100" t="s">
        <v>515</v>
      </c>
      <c r="Q2080" s="100" t="s">
        <v>198</v>
      </c>
      <c r="R2080" s="107" t="s">
        <v>378</v>
      </c>
      <c r="S2080" s="100" t="s">
        <v>396</v>
      </c>
      <c r="T2080" s="101" t="s">
        <v>1028</v>
      </c>
      <c r="U2080" s="100" t="s">
        <v>2560</v>
      </c>
      <c r="V2080" s="101" t="s">
        <v>14</v>
      </c>
      <c r="W2080" s="100" t="s">
        <v>388</v>
      </c>
      <c r="X2080" s="100" t="s">
        <v>4299</v>
      </c>
      <c r="Y2080" s="100" t="s">
        <v>4300</v>
      </c>
      <c r="Z2080" s="100">
        <v>2008</v>
      </c>
      <c r="AA2080" s="101" t="s">
        <v>4301</v>
      </c>
      <c r="AB2080" s="101" t="s">
        <v>4302</v>
      </c>
      <c r="AC2080" s="101" t="s">
        <v>4303</v>
      </c>
      <c r="AD2080" s="101" t="s">
        <v>182</v>
      </c>
    </row>
    <row r="2081" spans="1:30" s="36" customFormat="1" ht="72.5">
      <c r="A2081" s="100">
        <v>2211</v>
      </c>
      <c r="B2081" s="101" t="s">
        <v>2248</v>
      </c>
      <c r="C2081" s="101" t="s">
        <v>2249</v>
      </c>
      <c r="D2081" s="99" t="s">
        <v>94</v>
      </c>
      <c r="E2081" s="99" t="str">
        <f>IF(D2081&gt;0,VLOOKUP(D2081,[4]lists!$C$6:$D$101,2,FALSE),"")</f>
        <v>Eggplant</v>
      </c>
      <c r="F2081" s="100" t="s">
        <v>4304</v>
      </c>
      <c r="G2081" s="101" t="s">
        <v>405</v>
      </c>
      <c r="H2081" s="100" t="s">
        <v>4305</v>
      </c>
      <c r="I2081" s="100" t="s">
        <v>1757</v>
      </c>
      <c r="J2081" s="100" t="s">
        <v>2557</v>
      </c>
      <c r="K2081" s="101" t="s">
        <v>125</v>
      </c>
      <c r="L2081" s="99"/>
      <c r="M2081" s="101" t="s">
        <v>180</v>
      </c>
      <c r="N2081" s="100" t="s">
        <v>2298</v>
      </c>
      <c r="O2081" s="100" t="s">
        <v>2252</v>
      </c>
      <c r="P2081" s="100" t="s">
        <v>515</v>
      </c>
      <c r="Q2081" s="100" t="s">
        <v>198</v>
      </c>
      <c r="R2081" s="107" t="s">
        <v>378</v>
      </c>
      <c r="S2081" s="100" t="s">
        <v>396</v>
      </c>
      <c r="T2081" s="101" t="s">
        <v>507</v>
      </c>
      <c r="U2081" s="100" t="s">
        <v>4306</v>
      </c>
      <c r="V2081" s="101" t="s">
        <v>14</v>
      </c>
      <c r="W2081" s="100" t="s">
        <v>388</v>
      </c>
      <c r="X2081" s="100" t="s">
        <v>4307</v>
      </c>
      <c r="Y2081" s="101" t="s">
        <v>4308</v>
      </c>
      <c r="Z2081" s="100">
        <v>2009</v>
      </c>
      <c r="AA2081" s="101" t="s">
        <v>4309</v>
      </c>
      <c r="AB2081" s="101" t="s">
        <v>4310</v>
      </c>
      <c r="AC2081" s="101" t="s">
        <v>4311</v>
      </c>
      <c r="AD2081" s="101" t="s">
        <v>182</v>
      </c>
    </row>
    <row r="2082" spans="1:30" s="36" customFormat="1" ht="72.5">
      <c r="A2082" s="100">
        <v>2211</v>
      </c>
      <c r="B2082" s="101" t="s">
        <v>2248</v>
      </c>
      <c r="C2082" s="101" t="s">
        <v>2249</v>
      </c>
      <c r="D2082" s="99" t="s">
        <v>94</v>
      </c>
      <c r="E2082" s="99" t="str">
        <f>IF(D2082&gt;0,VLOOKUP(D2082,[4]lists!$C$6:$D$101,2,FALSE),"")</f>
        <v>Eggplant</v>
      </c>
      <c r="F2082" s="100" t="s">
        <v>4304</v>
      </c>
      <c r="G2082" s="101" t="s">
        <v>405</v>
      </c>
      <c r="H2082" s="100" t="s">
        <v>4305</v>
      </c>
      <c r="I2082" s="100" t="s">
        <v>1757</v>
      </c>
      <c r="J2082" s="100" t="s">
        <v>2557</v>
      </c>
      <c r="K2082" s="101" t="s">
        <v>125</v>
      </c>
      <c r="L2082" s="99" t="s">
        <v>8</v>
      </c>
      <c r="M2082" s="101"/>
      <c r="N2082" s="100" t="s">
        <v>3057</v>
      </c>
      <c r="O2082" s="100" t="s">
        <v>2252</v>
      </c>
      <c r="P2082" s="100" t="s">
        <v>515</v>
      </c>
      <c r="Q2082" s="100" t="s">
        <v>198</v>
      </c>
      <c r="R2082" s="107" t="s">
        <v>378</v>
      </c>
      <c r="S2082" s="100" t="s">
        <v>396</v>
      </c>
      <c r="T2082" s="101" t="s">
        <v>507</v>
      </c>
      <c r="U2082" s="100" t="s">
        <v>4306</v>
      </c>
      <c r="V2082" s="101" t="s">
        <v>14</v>
      </c>
      <c r="W2082" s="100" t="s">
        <v>388</v>
      </c>
      <c r="X2082" s="100" t="s">
        <v>4307</v>
      </c>
      <c r="Y2082" s="101" t="s">
        <v>4308</v>
      </c>
      <c r="Z2082" s="100">
        <v>2009</v>
      </c>
      <c r="AA2082" s="101" t="s">
        <v>4309</v>
      </c>
      <c r="AB2082" s="101" t="s">
        <v>4310</v>
      </c>
      <c r="AC2082" s="101" t="s">
        <v>4311</v>
      </c>
      <c r="AD2082" s="101" t="s">
        <v>182</v>
      </c>
    </row>
    <row r="2083" spans="1:30" s="36" customFormat="1" ht="87">
      <c r="A2083" s="100">
        <v>2212</v>
      </c>
      <c r="B2083" s="101" t="s">
        <v>2248</v>
      </c>
      <c r="C2083" s="101" t="s">
        <v>2249</v>
      </c>
      <c r="D2083" s="99" t="s">
        <v>94</v>
      </c>
      <c r="E2083" s="99" t="str">
        <f>IF(D2083&gt;0,VLOOKUP(D2083,[4]lists!$C$6:$D$101,2,FALSE),"")</f>
        <v>Eggplant</v>
      </c>
      <c r="F2083" s="100" t="s">
        <v>4298</v>
      </c>
      <c r="G2083" s="101" t="s">
        <v>405</v>
      </c>
      <c r="H2083" s="100" t="s">
        <v>396</v>
      </c>
      <c r="I2083" s="100" t="s">
        <v>1757</v>
      </c>
      <c r="J2083" s="100" t="s">
        <v>2557</v>
      </c>
      <c r="K2083" s="101" t="s">
        <v>252</v>
      </c>
      <c r="L2083" s="99"/>
      <c r="M2083" s="101" t="s">
        <v>180</v>
      </c>
      <c r="N2083" s="100" t="s">
        <v>2298</v>
      </c>
      <c r="O2083" s="100" t="s">
        <v>4312</v>
      </c>
      <c r="P2083" s="100" t="s">
        <v>515</v>
      </c>
      <c r="Q2083" s="100" t="s">
        <v>198</v>
      </c>
      <c r="R2083" s="107" t="s">
        <v>378</v>
      </c>
      <c r="S2083" s="100" t="s">
        <v>396</v>
      </c>
      <c r="T2083" s="101" t="s">
        <v>2454</v>
      </c>
      <c r="U2083" s="100" t="s">
        <v>2560</v>
      </c>
      <c r="V2083" s="101" t="s">
        <v>14</v>
      </c>
      <c r="W2083" s="100" t="s">
        <v>388</v>
      </c>
      <c r="X2083" s="100" t="s">
        <v>4313</v>
      </c>
      <c r="Y2083" s="101" t="s">
        <v>4314</v>
      </c>
      <c r="Z2083" s="100">
        <v>2013</v>
      </c>
      <c r="AA2083" s="101" t="s">
        <v>4315</v>
      </c>
      <c r="AB2083" s="101" t="s">
        <v>4316</v>
      </c>
      <c r="AC2083" s="101" t="s">
        <v>4317</v>
      </c>
      <c r="AD2083" s="101" t="s">
        <v>182</v>
      </c>
    </row>
    <row r="2084" spans="1:30" s="36" customFormat="1" ht="116">
      <c r="A2084" s="100">
        <v>2213</v>
      </c>
      <c r="B2084" s="101" t="s">
        <v>2248</v>
      </c>
      <c r="C2084" s="101" t="s">
        <v>2249</v>
      </c>
      <c r="D2084" s="99" t="s">
        <v>94</v>
      </c>
      <c r="E2084" s="99" t="str">
        <f>IF(D2084&gt;0,VLOOKUP(D2084,[4]lists!$C$6:$D$101,2,FALSE),"")</f>
        <v>Eggplant</v>
      </c>
      <c r="F2084" s="100" t="s">
        <v>4298</v>
      </c>
      <c r="G2084" s="101" t="s">
        <v>405</v>
      </c>
      <c r="H2084" s="100" t="s">
        <v>396</v>
      </c>
      <c r="I2084" s="100" t="s">
        <v>1757</v>
      </c>
      <c r="J2084" s="100" t="s">
        <v>2557</v>
      </c>
      <c r="K2084" s="101" t="s">
        <v>252</v>
      </c>
      <c r="L2084" s="99"/>
      <c r="M2084" s="101" t="s">
        <v>180</v>
      </c>
      <c r="N2084" s="100" t="s">
        <v>2298</v>
      </c>
      <c r="O2084" s="101" t="s">
        <v>4318</v>
      </c>
      <c r="P2084" s="100" t="s">
        <v>515</v>
      </c>
      <c r="Q2084" s="100" t="s">
        <v>198</v>
      </c>
      <c r="R2084" s="107" t="s">
        <v>378</v>
      </c>
      <c r="S2084" s="100" t="s">
        <v>396</v>
      </c>
      <c r="T2084" s="101" t="s">
        <v>2454</v>
      </c>
      <c r="U2084" s="100" t="s">
        <v>2560</v>
      </c>
      <c r="V2084" s="101" t="s">
        <v>14</v>
      </c>
      <c r="W2084" s="100" t="s">
        <v>388</v>
      </c>
      <c r="X2084" s="101" t="s">
        <v>4319</v>
      </c>
      <c r="Y2084" s="100" t="s">
        <v>4320</v>
      </c>
      <c r="Z2084" s="100">
        <v>2011</v>
      </c>
      <c r="AA2084" s="101" t="s">
        <v>4321</v>
      </c>
      <c r="AB2084" s="101" t="s">
        <v>4322</v>
      </c>
      <c r="AC2084" s="101" t="s">
        <v>4323</v>
      </c>
      <c r="AD2084" s="101" t="s">
        <v>182</v>
      </c>
    </row>
    <row r="2085" spans="1:30" s="36" customFormat="1" ht="72.5">
      <c r="A2085" s="100">
        <v>2214</v>
      </c>
      <c r="B2085" s="101" t="s">
        <v>2248</v>
      </c>
      <c r="C2085" s="101" t="s">
        <v>2249</v>
      </c>
      <c r="D2085" s="99" t="s">
        <v>94</v>
      </c>
      <c r="E2085" s="99" t="str">
        <f>IF(D2085&gt;0,VLOOKUP(D2085,[4]lists!$C$6:$D$101,2,FALSE),"")</f>
        <v>Eggplant</v>
      </c>
      <c r="F2085" s="100" t="s">
        <v>4324</v>
      </c>
      <c r="G2085" s="101" t="s">
        <v>405</v>
      </c>
      <c r="H2085" s="127" t="s">
        <v>4325</v>
      </c>
      <c r="I2085" s="100" t="s">
        <v>424</v>
      </c>
      <c r="J2085" s="100" t="s">
        <v>1332</v>
      </c>
      <c r="K2085" s="101" t="s">
        <v>252</v>
      </c>
      <c r="L2085" s="99"/>
      <c r="M2085" s="101" t="s">
        <v>180</v>
      </c>
      <c r="N2085" s="100" t="s">
        <v>2298</v>
      </c>
      <c r="O2085" s="100" t="s">
        <v>4326</v>
      </c>
      <c r="P2085" s="100" t="s">
        <v>515</v>
      </c>
      <c r="Q2085" s="100" t="s">
        <v>198</v>
      </c>
      <c r="R2085" s="107" t="s">
        <v>378</v>
      </c>
      <c r="S2085" s="100" t="s">
        <v>396</v>
      </c>
      <c r="T2085" s="101" t="s">
        <v>2454</v>
      </c>
      <c r="U2085" s="100" t="s">
        <v>3298</v>
      </c>
      <c r="V2085" s="101" t="s">
        <v>14</v>
      </c>
      <c r="W2085" s="100" t="s">
        <v>388</v>
      </c>
      <c r="X2085" s="100" t="s">
        <v>4327</v>
      </c>
      <c r="Y2085" s="100" t="s">
        <v>4328</v>
      </c>
      <c r="Z2085" s="100">
        <v>2002</v>
      </c>
      <c r="AA2085" s="101" t="s">
        <v>4329</v>
      </c>
      <c r="AB2085" s="101" t="s">
        <v>4330</v>
      </c>
      <c r="AC2085" s="101" t="s">
        <v>4331</v>
      </c>
      <c r="AD2085" s="101" t="s">
        <v>182</v>
      </c>
    </row>
    <row r="2086" spans="1:30" s="36" customFormat="1" ht="116">
      <c r="A2086" s="100">
        <v>2215</v>
      </c>
      <c r="B2086" s="101" t="s">
        <v>2248</v>
      </c>
      <c r="C2086" s="101" t="s">
        <v>2249</v>
      </c>
      <c r="D2086" s="99" t="s">
        <v>104</v>
      </c>
      <c r="E2086" s="99" t="str">
        <f>IF(D2086&gt;0,VLOOKUP(D2086,[4]lists!$C$6:$D$101,2,FALSE),"")</f>
        <v>Sweet pepper</v>
      </c>
      <c r="F2086" s="100" t="s">
        <v>4332</v>
      </c>
      <c r="G2086" s="101" t="s">
        <v>405</v>
      </c>
      <c r="H2086" s="100" t="s">
        <v>3442</v>
      </c>
      <c r="I2086" s="100" t="s">
        <v>367</v>
      </c>
      <c r="J2086" s="100" t="s">
        <v>4333</v>
      </c>
      <c r="K2086" s="101" t="s">
        <v>252</v>
      </c>
      <c r="L2086" s="99"/>
      <c r="M2086" s="101" t="s">
        <v>331</v>
      </c>
      <c r="N2086" s="101" t="s">
        <v>4334</v>
      </c>
      <c r="O2086" s="100" t="s">
        <v>2790</v>
      </c>
      <c r="P2086" s="100" t="s">
        <v>515</v>
      </c>
      <c r="Q2086" s="100" t="s">
        <v>198</v>
      </c>
      <c r="R2086" s="107" t="s">
        <v>396</v>
      </c>
      <c r="S2086" s="100" t="s">
        <v>396</v>
      </c>
      <c r="T2086" s="101" t="s">
        <v>2454</v>
      </c>
      <c r="U2086" s="101" t="s">
        <v>4335</v>
      </c>
      <c r="V2086" s="101" t="s">
        <v>14</v>
      </c>
      <c r="W2086" s="100" t="s">
        <v>388</v>
      </c>
      <c r="X2086" s="100" t="s">
        <v>4336</v>
      </c>
      <c r="Y2086" s="100" t="s">
        <v>4337</v>
      </c>
      <c r="Z2086" s="100">
        <v>1989</v>
      </c>
      <c r="AA2086" s="101" t="s">
        <v>4338</v>
      </c>
      <c r="AB2086" s="101" t="s">
        <v>4339</v>
      </c>
      <c r="AC2086" s="101" t="s">
        <v>4340</v>
      </c>
      <c r="AD2086" s="101" t="s">
        <v>182</v>
      </c>
    </row>
    <row r="2087" spans="1:30" s="36" customFormat="1" ht="116">
      <c r="A2087" s="100">
        <v>2215</v>
      </c>
      <c r="B2087" s="101" t="s">
        <v>2248</v>
      </c>
      <c r="C2087" s="101" t="s">
        <v>2249</v>
      </c>
      <c r="D2087" s="99" t="s">
        <v>105</v>
      </c>
      <c r="E2087" s="99" t="str">
        <f>IF(D2087&gt;0,VLOOKUP(D2087,[4]lists!$C$6:$D$101,2,FALSE),"")</f>
        <v>Tomato</v>
      </c>
      <c r="F2087" s="100" t="s">
        <v>4341</v>
      </c>
      <c r="G2087" s="101" t="s">
        <v>405</v>
      </c>
      <c r="H2087" s="100" t="s">
        <v>3442</v>
      </c>
      <c r="I2087" s="100" t="s">
        <v>367</v>
      </c>
      <c r="J2087" s="100" t="s">
        <v>4333</v>
      </c>
      <c r="K2087" s="101" t="s">
        <v>252</v>
      </c>
      <c r="L2087" s="99"/>
      <c r="M2087" s="101" t="s">
        <v>331</v>
      </c>
      <c r="N2087" s="101" t="s">
        <v>4334</v>
      </c>
      <c r="O2087" s="100" t="s">
        <v>2790</v>
      </c>
      <c r="P2087" s="100" t="s">
        <v>515</v>
      </c>
      <c r="Q2087" s="100" t="s">
        <v>198</v>
      </c>
      <c r="R2087" s="107" t="s">
        <v>396</v>
      </c>
      <c r="S2087" s="100" t="s">
        <v>396</v>
      </c>
      <c r="T2087" s="101" t="s">
        <v>2454</v>
      </c>
      <c r="U2087" s="101" t="s">
        <v>4335</v>
      </c>
      <c r="V2087" s="101" t="s">
        <v>14</v>
      </c>
      <c r="W2087" s="100" t="s">
        <v>388</v>
      </c>
      <c r="X2087" s="100" t="s">
        <v>4336</v>
      </c>
      <c r="Y2087" s="100" t="s">
        <v>4337</v>
      </c>
      <c r="Z2087" s="100">
        <v>1989</v>
      </c>
      <c r="AA2087" s="101" t="s">
        <v>4338</v>
      </c>
      <c r="AB2087" s="101" t="s">
        <v>4339</v>
      </c>
      <c r="AC2087" s="101" t="s">
        <v>4340</v>
      </c>
      <c r="AD2087" s="101" t="s">
        <v>182</v>
      </c>
    </row>
    <row r="2088" spans="1:30" s="36" customFormat="1" ht="130.5">
      <c r="A2088" s="100">
        <v>2215</v>
      </c>
      <c r="B2088" s="101" t="s">
        <v>2248</v>
      </c>
      <c r="C2088" s="101" t="s">
        <v>2249</v>
      </c>
      <c r="D2088" s="99" t="s">
        <v>89</v>
      </c>
      <c r="E2088" s="99" t="str">
        <f>IF(D2088&gt;0,VLOOKUP(D2088,[4]lists!$C$6:$D$101,2,FALSE),"")</f>
        <v>Beans</v>
      </c>
      <c r="F2088" s="100" t="s">
        <v>4342</v>
      </c>
      <c r="G2088" s="101" t="s">
        <v>405</v>
      </c>
      <c r="H2088" s="100" t="s">
        <v>3442</v>
      </c>
      <c r="I2088" s="100" t="s">
        <v>367</v>
      </c>
      <c r="J2088" s="100" t="s">
        <v>4333</v>
      </c>
      <c r="K2088" s="101" t="s">
        <v>252</v>
      </c>
      <c r="L2088" s="99"/>
      <c r="M2088" s="101" t="s">
        <v>331</v>
      </c>
      <c r="N2088" s="101" t="s">
        <v>4334</v>
      </c>
      <c r="O2088" s="100" t="s">
        <v>2790</v>
      </c>
      <c r="P2088" s="100" t="s">
        <v>515</v>
      </c>
      <c r="Q2088" s="100" t="s">
        <v>198</v>
      </c>
      <c r="R2088" s="107" t="s">
        <v>396</v>
      </c>
      <c r="S2088" s="100" t="s">
        <v>396</v>
      </c>
      <c r="T2088" s="101" t="s">
        <v>2454</v>
      </c>
      <c r="U2088" s="101" t="s">
        <v>4335</v>
      </c>
      <c r="V2088" s="101" t="s">
        <v>14</v>
      </c>
      <c r="W2088" s="100" t="s">
        <v>388</v>
      </c>
      <c r="X2088" s="100" t="s">
        <v>4336</v>
      </c>
      <c r="Y2088" s="100" t="s">
        <v>4337</v>
      </c>
      <c r="Z2088" s="100">
        <v>1989</v>
      </c>
      <c r="AA2088" s="101" t="s">
        <v>4338</v>
      </c>
      <c r="AB2088" s="101" t="s">
        <v>4343</v>
      </c>
      <c r="AC2088" s="101" t="s">
        <v>4344</v>
      </c>
      <c r="AD2088" s="101" t="s">
        <v>182</v>
      </c>
    </row>
    <row r="2089" spans="1:30" s="36" customFormat="1" ht="130.5">
      <c r="A2089" s="100">
        <v>2215</v>
      </c>
      <c r="B2089" s="101" t="s">
        <v>2248</v>
      </c>
      <c r="C2089" s="101" t="s">
        <v>2249</v>
      </c>
      <c r="D2089" s="99" t="s">
        <v>103</v>
      </c>
      <c r="E2089" s="99" t="str">
        <f>IF(D2089&gt;0,VLOOKUP(D2089,[4]lists!$C$6:$D$101,2,FALSE),"")</f>
        <v>Strawberry</v>
      </c>
      <c r="F2089" s="100" t="s">
        <v>4345</v>
      </c>
      <c r="G2089" s="101" t="s">
        <v>405</v>
      </c>
      <c r="H2089" s="100" t="s">
        <v>3442</v>
      </c>
      <c r="I2089" s="100" t="s">
        <v>367</v>
      </c>
      <c r="J2089" s="100" t="s">
        <v>4333</v>
      </c>
      <c r="K2089" s="101" t="s">
        <v>252</v>
      </c>
      <c r="L2089" s="99"/>
      <c r="M2089" s="101" t="s">
        <v>331</v>
      </c>
      <c r="N2089" s="101" t="s">
        <v>4334</v>
      </c>
      <c r="O2089" s="100" t="s">
        <v>2790</v>
      </c>
      <c r="P2089" s="100" t="s">
        <v>515</v>
      </c>
      <c r="Q2089" s="100" t="s">
        <v>198</v>
      </c>
      <c r="R2089" s="107" t="s">
        <v>396</v>
      </c>
      <c r="S2089" s="100" t="s">
        <v>396</v>
      </c>
      <c r="T2089" s="101" t="s">
        <v>2454</v>
      </c>
      <c r="U2089" s="101" t="s">
        <v>4335</v>
      </c>
      <c r="V2089" s="101" t="s">
        <v>14</v>
      </c>
      <c r="W2089" s="100" t="s">
        <v>388</v>
      </c>
      <c r="X2089" s="100" t="s">
        <v>4336</v>
      </c>
      <c r="Y2089" s="100" t="s">
        <v>4337</v>
      </c>
      <c r="Z2089" s="100">
        <v>1989</v>
      </c>
      <c r="AA2089" s="101" t="s">
        <v>4338</v>
      </c>
      <c r="AB2089" s="101" t="s">
        <v>4343</v>
      </c>
      <c r="AC2089" s="101" t="s">
        <v>4344</v>
      </c>
      <c r="AD2089" s="101" t="s">
        <v>182</v>
      </c>
    </row>
    <row r="2090" spans="1:30" s="36" customFormat="1" ht="116">
      <c r="A2090" s="100">
        <v>2216</v>
      </c>
      <c r="B2090" s="101" t="s">
        <v>2248</v>
      </c>
      <c r="C2090" s="101" t="s">
        <v>2249</v>
      </c>
      <c r="D2090" s="99" t="s">
        <v>104</v>
      </c>
      <c r="E2090" s="99" t="str">
        <f>IF(D2090&gt;0,VLOOKUP(D2090,[4]lists!$C$6:$D$101,2,FALSE),"")</f>
        <v>Sweet pepper</v>
      </c>
      <c r="F2090" s="101" t="s">
        <v>4346</v>
      </c>
      <c r="G2090" s="101" t="s">
        <v>405</v>
      </c>
      <c r="H2090" s="100" t="s">
        <v>4347</v>
      </c>
      <c r="I2090" s="100" t="s">
        <v>367</v>
      </c>
      <c r="J2090" s="100" t="s">
        <v>4348</v>
      </c>
      <c r="K2090" s="101" t="s">
        <v>252</v>
      </c>
      <c r="L2090" s="99"/>
      <c r="M2090" s="101" t="s">
        <v>331</v>
      </c>
      <c r="N2090" s="101" t="s">
        <v>4349</v>
      </c>
      <c r="O2090" s="100" t="s">
        <v>4350</v>
      </c>
      <c r="P2090" s="100" t="s">
        <v>515</v>
      </c>
      <c r="Q2090" s="100" t="s">
        <v>198</v>
      </c>
      <c r="R2090" s="107" t="s">
        <v>396</v>
      </c>
      <c r="S2090" s="100" t="s">
        <v>396</v>
      </c>
      <c r="T2090" s="101" t="s">
        <v>2587</v>
      </c>
      <c r="U2090" s="100" t="s">
        <v>2332</v>
      </c>
      <c r="V2090" s="101" t="s">
        <v>14</v>
      </c>
      <c r="W2090" s="100" t="s">
        <v>388</v>
      </c>
      <c r="X2090" s="100" t="s">
        <v>4351</v>
      </c>
      <c r="Y2090" s="100" t="s">
        <v>4352</v>
      </c>
      <c r="Z2090" s="100">
        <v>2004</v>
      </c>
      <c r="AA2090" s="101" t="s">
        <v>4353</v>
      </c>
      <c r="AB2090" s="101" t="s">
        <v>4354</v>
      </c>
      <c r="AC2090" s="101" t="s">
        <v>4355</v>
      </c>
      <c r="AD2090" s="101" t="s">
        <v>182</v>
      </c>
    </row>
    <row r="2091" spans="1:30" s="36" customFormat="1" ht="72.5">
      <c r="A2091" s="100">
        <v>2217</v>
      </c>
      <c r="B2091" s="101" t="s">
        <v>2248</v>
      </c>
      <c r="C2091" s="101" t="s">
        <v>2249</v>
      </c>
      <c r="D2091" s="99" t="s">
        <v>104</v>
      </c>
      <c r="E2091" s="99" t="str">
        <f>IF(D2091&gt;0,VLOOKUP(D2091,[4]lists!$C$6:$D$101,2,FALSE),"")</f>
        <v>Sweet pepper</v>
      </c>
      <c r="F2091" s="100" t="s">
        <v>396</v>
      </c>
      <c r="G2091" s="101" t="s">
        <v>405</v>
      </c>
      <c r="H2091" s="100" t="s">
        <v>396</v>
      </c>
      <c r="I2091" s="100" t="s">
        <v>484</v>
      </c>
      <c r="J2091" s="100" t="s">
        <v>950</v>
      </c>
      <c r="K2091" s="101" t="s">
        <v>252</v>
      </c>
      <c r="L2091" s="99"/>
      <c r="M2091" s="101" t="s">
        <v>331</v>
      </c>
      <c r="N2091" s="101" t="s">
        <v>4356</v>
      </c>
      <c r="O2091" s="101" t="s">
        <v>4357</v>
      </c>
      <c r="P2091" s="100" t="s">
        <v>515</v>
      </c>
      <c r="Q2091" s="100" t="s">
        <v>198</v>
      </c>
      <c r="R2091" s="107" t="s">
        <v>396</v>
      </c>
      <c r="S2091" s="100" t="s">
        <v>396</v>
      </c>
      <c r="T2091" s="101" t="s">
        <v>415</v>
      </c>
      <c r="U2091" s="100" t="s">
        <v>3563</v>
      </c>
      <c r="V2091" s="101" t="s">
        <v>14</v>
      </c>
      <c r="W2091" s="100" t="s">
        <v>388</v>
      </c>
      <c r="X2091" s="101" t="s">
        <v>4358</v>
      </c>
      <c r="Y2091" s="100" t="s">
        <v>4359</v>
      </c>
      <c r="Z2091" s="100">
        <v>2011</v>
      </c>
      <c r="AA2091" s="101" t="s">
        <v>4360</v>
      </c>
      <c r="AB2091" s="101" t="s">
        <v>4361</v>
      </c>
      <c r="AC2091" s="101" t="s">
        <v>4362</v>
      </c>
      <c r="AD2091" s="101" t="s">
        <v>182</v>
      </c>
    </row>
    <row r="2092" spans="1:30" s="36" customFormat="1" ht="252.75" customHeight="1">
      <c r="A2092" s="100">
        <v>2218</v>
      </c>
      <c r="B2092" s="101" t="s">
        <v>2248</v>
      </c>
      <c r="C2092" s="101" t="s">
        <v>2249</v>
      </c>
      <c r="D2092" s="99" t="s">
        <v>104</v>
      </c>
      <c r="E2092" s="99" t="str">
        <f>IF(D2092&gt;0,VLOOKUP(D2092,[4]lists!$C$6:$D$101,2,FALSE),"")</f>
        <v>Sweet pepper</v>
      </c>
      <c r="F2092" s="100" t="s">
        <v>396</v>
      </c>
      <c r="G2092" s="101" t="s">
        <v>405</v>
      </c>
      <c r="H2092" s="100" t="s">
        <v>396</v>
      </c>
      <c r="I2092" s="100" t="s">
        <v>3497</v>
      </c>
      <c r="J2092" s="100" t="s">
        <v>707</v>
      </c>
      <c r="K2092" s="101" t="s">
        <v>252</v>
      </c>
      <c r="L2092" s="99"/>
      <c r="M2092" s="101" t="s">
        <v>331</v>
      </c>
      <c r="N2092" s="101" t="s">
        <v>4356</v>
      </c>
      <c r="O2092" s="100" t="s">
        <v>2252</v>
      </c>
      <c r="P2092" s="100" t="s">
        <v>515</v>
      </c>
      <c r="Q2092" s="100" t="s">
        <v>198</v>
      </c>
      <c r="R2092" s="107" t="s">
        <v>378</v>
      </c>
      <c r="S2092" s="100" t="s">
        <v>396</v>
      </c>
      <c r="T2092" s="101" t="s">
        <v>453</v>
      </c>
      <c r="U2092" s="100" t="s">
        <v>4363</v>
      </c>
      <c r="V2092" s="101" t="s">
        <v>14</v>
      </c>
      <c r="W2092" s="100" t="s">
        <v>388</v>
      </c>
      <c r="X2092" s="100" t="s">
        <v>4364</v>
      </c>
      <c r="Y2092" s="100" t="s">
        <v>4365</v>
      </c>
      <c r="Z2092" s="101" t="s">
        <v>4366</v>
      </c>
      <c r="AA2092" s="101" t="s">
        <v>4367</v>
      </c>
      <c r="AB2092" s="101" t="s">
        <v>4368</v>
      </c>
      <c r="AC2092" s="101" t="s">
        <v>4369</v>
      </c>
      <c r="AD2092" s="115" t="s">
        <v>183</v>
      </c>
    </row>
    <row r="2093" spans="1:30" s="36" customFormat="1" ht="29">
      <c r="A2093" s="100">
        <v>2219</v>
      </c>
      <c r="B2093" s="101" t="s">
        <v>2248</v>
      </c>
      <c r="C2093" s="101" t="s">
        <v>2249</v>
      </c>
      <c r="D2093" s="99" t="s">
        <v>104</v>
      </c>
      <c r="E2093" s="99" t="str">
        <f>IF(D2093&gt;0,VLOOKUP(D2093,[4]lists!$C$6:$D$101,2,FALSE),"")</f>
        <v>Sweet pepper</v>
      </c>
      <c r="F2093" s="100" t="s">
        <v>396</v>
      </c>
      <c r="G2093" s="101" t="s">
        <v>405</v>
      </c>
      <c r="H2093" s="100" t="s">
        <v>396</v>
      </c>
      <c r="I2093" s="100" t="s">
        <v>424</v>
      </c>
      <c r="J2093" s="100" t="s">
        <v>4370</v>
      </c>
      <c r="K2093" s="101" t="s">
        <v>252</v>
      </c>
      <c r="L2093" s="99"/>
      <c r="M2093" s="101" t="s">
        <v>331</v>
      </c>
      <c r="N2093" s="101" t="s">
        <v>4356</v>
      </c>
      <c r="O2093" s="100" t="s">
        <v>2252</v>
      </c>
      <c r="P2093" s="100" t="s">
        <v>515</v>
      </c>
      <c r="Q2093" s="100" t="s">
        <v>198</v>
      </c>
      <c r="R2093" s="107" t="s">
        <v>378</v>
      </c>
      <c r="S2093" s="100" t="s">
        <v>396</v>
      </c>
      <c r="T2093" s="101" t="s">
        <v>453</v>
      </c>
      <c r="U2093" s="101" t="s">
        <v>4371</v>
      </c>
      <c r="V2093" s="101" t="s">
        <v>7</v>
      </c>
      <c r="W2093" s="100" t="s">
        <v>388</v>
      </c>
      <c r="X2093" s="101" t="s">
        <v>4372</v>
      </c>
      <c r="Y2093" s="101" t="s">
        <v>4373</v>
      </c>
      <c r="Z2093" s="100">
        <v>2004</v>
      </c>
      <c r="AA2093" s="101" t="s">
        <v>4374</v>
      </c>
      <c r="AB2093" s="100" t="s">
        <v>4375</v>
      </c>
      <c r="AC2093" s="100" t="s">
        <v>4376</v>
      </c>
      <c r="AD2093" s="101" t="s">
        <v>183</v>
      </c>
    </row>
    <row r="2094" spans="1:30" s="36" customFormat="1" ht="87">
      <c r="A2094" s="100">
        <v>2220</v>
      </c>
      <c r="B2094" s="101" t="s">
        <v>2248</v>
      </c>
      <c r="C2094" s="101" t="s">
        <v>2249</v>
      </c>
      <c r="D2094" s="99" t="s">
        <v>104</v>
      </c>
      <c r="E2094" s="99" t="str">
        <f>IF(D2094&gt;0,VLOOKUP(D2094,[4]lists!$C$6:$D$101,2,FALSE),"")</f>
        <v>Sweet pepper</v>
      </c>
      <c r="F2094" s="101" t="s">
        <v>4377</v>
      </c>
      <c r="G2094" s="101" t="s">
        <v>405</v>
      </c>
      <c r="H2094" s="100" t="s">
        <v>4378</v>
      </c>
      <c r="I2094" s="100" t="s">
        <v>367</v>
      </c>
      <c r="J2094" s="100" t="s">
        <v>4379</v>
      </c>
      <c r="K2094" s="101" t="s">
        <v>122</v>
      </c>
      <c r="L2094" s="99"/>
      <c r="M2094" s="101" t="s">
        <v>294</v>
      </c>
      <c r="N2094" s="100" t="s">
        <v>2398</v>
      </c>
      <c r="O2094" s="100" t="s">
        <v>2252</v>
      </c>
      <c r="P2094" s="100" t="s">
        <v>515</v>
      </c>
      <c r="Q2094" s="100" t="s">
        <v>198</v>
      </c>
      <c r="R2094" s="107" t="s">
        <v>378</v>
      </c>
      <c r="S2094" s="100" t="s">
        <v>396</v>
      </c>
      <c r="T2094" s="101" t="s">
        <v>453</v>
      </c>
      <c r="U2094" s="100" t="s">
        <v>4380</v>
      </c>
      <c r="V2094" s="101" t="s">
        <v>14</v>
      </c>
      <c r="W2094" s="100" t="s">
        <v>388</v>
      </c>
      <c r="X2094" s="100" t="s">
        <v>4381</v>
      </c>
      <c r="Y2094" s="100" t="s">
        <v>4382</v>
      </c>
      <c r="Z2094" s="100">
        <v>2009</v>
      </c>
      <c r="AA2094" s="101" t="s">
        <v>4383</v>
      </c>
      <c r="AB2094" s="101" t="s">
        <v>4384</v>
      </c>
      <c r="AC2094" s="101" t="s">
        <v>4385</v>
      </c>
      <c r="AD2094" s="101" t="s">
        <v>182</v>
      </c>
    </row>
    <row r="2095" spans="1:30" s="36" customFormat="1" ht="91.5" customHeight="1">
      <c r="A2095" s="100">
        <v>2221</v>
      </c>
      <c r="B2095" s="101" t="s">
        <v>2248</v>
      </c>
      <c r="C2095" s="101" t="s">
        <v>2249</v>
      </c>
      <c r="D2095" s="99" t="s">
        <v>104</v>
      </c>
      <c r="E2095" s="99" t="str">
        <f>IF(D2095&gt;0,VLOOKUP(D2095,[4]lists!$C$6:$D$101,2,FALSE),"")</f>
        <v>Sweet pepper</v>
      </c>
      <c r="F2095" s="100" t="s">
        <v>4386</v>
      </c>
      <c r="G2095" s="101" t="s">
        <v>405</v>
      </c>
      <c r="H2095" s="101" t="s">
        <v>4387</v>
      </c>
      <c r="I2095" s="100" t="s">
        <v>4388</v>
      </c>
      <c r="J2095" s="100" t="s">
        <v>707</v>
      </c>
      <c r="K2095" s="101" t="s">
        <v>252</v>
      </c>
      <c r="L2095" s="99"/>
      <c r="M2095" s="101" t="s">
        <v>200</v>
      </c>
      <c r="N2095" s="101" t="s">
        <v>4389</v>
      </c>
      <c r="O2095" s="100" t="s">
        <v>2252</v>
      </c>
      <c r="P2095" s="100" t="s">
        <v>515</v>
      </c>
      <c r="Q2095" s="100" t="s">
        <v>198</v>
      </c>
      <c r="R2095" s="107" t="s">
        <v>396</v>
      </c>
      <c r="S2095" s="100" t="s">
        <v>396</v>
      </c>
      <c r="T2095" s="101" t="s">
        <v>507</v>
      </c>
      <c r="U2095" s="100" t="s">
        <v>4390</v>
      </c>
      <c r="V2095" s="101" t="s">
        <v>14</v>
      </c>
      <c r="W2095" s="100" t="s">
        <v>388</v>
      </c>
      <c r="X2095" s="100" t="s">
        <v>4391</v>
      </c>
      <c r="Y2095" s="101" t="s">
        <v>4392</v>
      </c>
      <c r="Z2095" s="100">
        <v>2005</v>
      </c>
      <c r="AA2095" s="101" t="s">
        <v>4393</v>
      </c>
      <c r="AB2095" s="101" t="s">
        <v>4394</v>
      </c>
      <c r="AC2095" s="101" t="s">
        <v>4395</v>
      </c>
      <c r="AD2095" s="101" t="s">
        <v>182</v>
      </c>
    </row>
    <row r="2096" spans="1:30" s="36" customFormat="1" ht="72.5">
      <c r="A2096" s="100">
        <v>2221</v>
      </c>
      <c r="B2096" s="101" t="s">
        <v>2248</v>
      </c>
      <c r="C2096" s="101" t="s">
        <v>2249</v>
      </c>
      <c r="D2096" s="99" t="s">
        <v>105</v>
      </c>
      <c r="E2096" s="99" t="str">
        <f>IF(D2096&gt;0,VLOOKUP(D2096,[4]lists!$C$6:$D$101,2,FALSE),"")</f>
        <v>Tomato</v>
      </c>
      <c r="F2096" s="100" t="s">
        <v>4396</v>
      </c>
      <c r="G2096" s="101" t="s">
        <v>405</v>
      </c>
      <c r="H2096" s="101" t="s">
        <v>4387</v>
      </c>
      <c r="I2096" s="100" t="s">
        <v>4388</v>
      </c>
      <c r="J2096" s="100" t="s">
        <v>707</v>
      </c>
      <c r="K2096" s="101" t="s">
        <v>252</v>
      </c>
      <c r="L2096" s="99"/>
      <c r="M2096" s="101" t="s">
        <v>200</v>
      </c>
      <c r="N2096" s="101" t="s">
        <v>4389</v>
      </c>
      <c r="O2096" s="100" t="s">
        <v>2252</v>
      </c>
      <c r="P2096" s="100" t="s">
        <v>515</v>
      </c>
      <c r="Q2096" s="100" t="s">
        <v>198</v>
      </c>
      <c r="R2096" s="107" t="s">
        <v>396</v>
      </c>
      <c r="S2096" s="100" t="s">
        <v>396</v>
      </c>
      <c r="T2096" s="101" t="s">
        <v>507</v>
      </c>
      <c r="U2096" s="100" t="s">
        <v>4390</v>
      </c>
      <c r="V2096" s="101" t="s">
        <v>14</v>
      </c>
      <c r="W2096" s="100" t="s">
        <v>388</v>
      </c>
      <c r="X2096" s="100" t="s">
        <v>4391</v>
      </c>
      <c r="Y2096" s="101" t="s">
        <v>4392</v>
      </c>
      <c r="Z2096" s="100">
        <v>2005</v>
      </c>
      <c r="AA2096" s="101" t="s">
        <v>4393</v>
      </c>
      <c r="AB2096" s="101" t="s">
        <v>4394</v>
      </c>
      <c r="AC2096" s="101" t="s">
        <v>4397</v>
      </c>
      <c r="AD2096" s="101" t="s">
        <v>182</v>
      </c>
    </row>
    <row r="2097" spans="1:30" s="36" customFormat="1" ht="72.5">
      <c r="A2097" s="100">
        <v>2221</v>
      </c>
      <c r="B2097" s="101" t="s">
        <v>2248</v>
      </c>
      <c r="C2097" s="101" t="s">
        <v>2249</v>
      </c>
      <c r="D2097" s="99" t="s">
        <v>94</v>
      </c>
      <c r="E2097" s="99" t="str">
        <f>IF(D2097&gt;0,VLOOKUP(D2097,[4]lists!$C$6:$D$101,2,FALSE),"")</f>
        <v>Eggplant</v>
      </c>
      <c r="F2097" s="100" t="s">
        <v>396</v>
      </c>
      <c r="G2097" s="101" t="s">
        <v>405</v>
      </c>
      <c r="H2097" s="101" t="s">
        <v>4387</v>
      </c>
      <c r="I2097" s="100" t="s">
        <v>4388</v>
      </c>
      <c r="J2097" s="100" t="s">
        <v>707</v>
      </c>
      <c r="K2097" s="101" t="s">
        <v>252</v>
      </c>
      <c r="L2097" s="99"/>
      <c r="M2097" s="101" t="s">
        <v>200</v>
      </c>
      <c r="N2097" s="101" t="s">
        <v>4389</v>
      </c>
      <c r="O2097" s="100" t="s">
        <v>2252</v>
      </c>
      <c r="P2097" s="100" t="s">
        <v>515</v>
      </c>
      <c r="Q2097" s="100" t="s">
        <v>198</v>
      </c>
      <c r="R2097" s="107" t="s">
        <v>396</v>
      </c>
      <c r="S2097" s="100" t="s">
        <v>396</v>
      </c>
      <c r="T2097" s="101" t="s">
        <v>507</v>
      </c>
      <c r="U2097" s="100" t="s">
        <v>4390</v>
      </c>
      <c r="V2097" s="101" t="s">
        <v>14</v>
      </c>
      <c r="W2097" s="100" t="s">
        <v>388</v>
      </c>
      <c r="X2097" s="100" t="s">
        <v>4391</v>
      </c>
      <c r="Y2097" s="101" t="s">
        <v>4392</v>
      </c>
      <c r="Z2097" s="100">
        <v>2005</v>
      </c>
      <c r="AA2097" s="101" t="s">
        <v>4393</v>
      </c>
      <c r="AB2097" s="101" t="s">
        <v>4394</v>
      </c>
      <c r="AC2097" s="101" t="s">
        <v>4397</v>
      </c>
      <c r="AD2097" s="101" t="s">
        <v>182</v>
      </c>
    </row>
    <row r="2098" spans="1:30" s="36" customFormat="1" ht="72.5">
      <c r="A2098" s="100">
        <v>2221</v>
      </c>
      <c r="B2098" s="101" t="s">
        <v>2248</v>
      </c>
      <c r="C2098" s="101" t="s">
        <v>2249</v>
      </c>
      <c r="D2098" s="99" t="s">
        <v>93</v>
      </c>
      <c r="E2098" s="99" t="str">
        <f>IF(D2098&gt;0,VLOOKUP(D2098,[4]lists!$C$6:$D$101,2,FALSE),"")</f>
        <v>Cucumber</v>
      </c>
      <c r="F2098" s="100" t="s">
        <v>396</v>
      </c>
      <c r="G2098" s="101" t="s">
        <v>405</v>
      </c>
      <c r="H2098" s="101" t="s">
        <v>4387</v>
      </c>
      <c r="I2098" s="100" t="s">
        <v>4388</v>
      </c>
      <c r="J2098" s="100" t="s">
        <v>707</v>
      </c>
      <c r="K2098" s="101" t="s">
        <v>252</v>
      </c>
      <c r="L2098" s="99"/>
      <c r="M2098" s="101" t="s">
        <v>200</v>
      </c>
      <c r="N2098" s="101" t="s">
        <v>4389</v>
      </c>
      <c r="O2098" s="100" t="s">
        <v>2252</v>
      </c>
      <c r="P2098" s="100" t="s">
        <v>515</v>
      </c>
      <c r="Q2098" s="100" t="s">
        <v>198</v>
      </c>
      <c r="R2098" s="107" t="s">
        <v>396</v>
      </c>
      <c r="S2098" s="100" t="s">
        <v>396</v>
      </c>
      <c r="T2098" s="101" t="s">
        <v>507</v>
      </c>
      <c r="U2098" s="100" t="s">
        <v>4390</v>
      </c>
      <c r="V2098" s="101" t="s">
        <v>14</v>
      </c>
      <c r="W2098" s="100" t="s">
        <v>388</v>
      </c>
      <c r="X2098" s="100" t="s">
        <v>4391</v>
      </c>
      <c r="Y2098" s="101" t="s">
        <v>4392</v>
      </c>
      <c r="Z2098" s="100">
        <v>2005</v>
      </c>
      <c r="AA2098" s="101" t="s">
        <v>4393</v>
      </c>
      <c r="AB2098" s="101" t="s">
        <v>4394</v>
      </c>
      <c r="AC2098" s="101" t="s">
        <v>4397</v>
      </c>
      <c r="AD2098" s="101" t="s">
        <v>182</v>
      </c>
    </row>
    <row r="2099" spans="1:30" s="36" customFormat="1" ht="90.75" customHeight="1">
      <c r="A2099" s="100">
        <v>2221</v>
      </c>
      <c r="B2099" s="101" t="s">
        <v>2248</v>
      </c>
      <c r="C2099" s="101" t="s">
        <v>2249</v>
      </c>
      <c r="D2099" s="99" t="s">
        <v>106</v>
      </c>
      <c r="E2099" s="99" t="str">
        <f>IF(D2099&gt;0,VLOOKUP(D2099,[4]lists!$C$6:$D$101,2,FALSE),"")</f>
        <v>Pumpkin/Squash</v>
      </c>
      <c r="F2099" s="100" t="s">
        <v>396</v>
      </c>
      <c r="G2099" s="101" t="s">
        <v>405</v>
      </c>
      <c r="H2099" s="101" t="s">
        <v>4387</v>
      </c>
      <c r="I2099" s="100" t="s">
        <v>4388</v>
      </c>
      <c r="J2099" s="100" t="s">
        <v>707</v>
      </c>
      <c r="K2099" s="101" t="s">
        <v>252</v>
      </c>
      <c r="L2099" s="99"/>
      <c r="M2099" s="101" t="s">
        <v>200</v>
      </c>
      <c r="N2099" s="101" t="s">
        <v>4389</v>
      </c>
      <c r="O2099" s="100" t="s">
        <v>2252</v>
      </c>
      <c r="P2099" s="100" t="s">
        <v>515</v>
      </c>
      <c r="Q2099" s="100" t="s">
        <v>198</v>
      </c>
      <c r="R2099" s="107" t="s">
        <v>396</v>
      </c>
      <c r="S2099" s="100" t="s">
        <v>396</v>
      </c>
      <c r="T2099" s="101" t="s">
        <v>507</v>
      </c>
      <c r="U2099" s="100" t="s">
        <v>4390</v>
      </c>
      <c r="V2099" s="101" t="s">
        <v>14</v>
      </c>
      <c r="W2099" s="100" t="s">
        <v>388</v>
      </c>
      <c r="X2099" s="100" t="s">
        <v>4391</v>
      </c>
      <c r="Y2099" s="101" t="s">
        <v>4392</v>
      </c>
      <c r="Z2099" s="100">
        <v>2005</v>
      </c>
      <c r="AA2099" s="101" t="s">
        <v>4393</v>
      </c>
      <c r="AB2099" s="101" t="s">
        <v>4394</v>
      </c>
      <c r="AC2099" s="101" t="s">
        <v>4395</v>
      </c>
      <c r="AD2099" s="101" t="s">
        <v>182</v>
      </c>
    </row>
    <row r="2100" spans="1:30" s="36" customFormat="1" ht="72.5">
      <c r="A2100" s="100">
        <v>2221</v>
      </c>
      <c r="B2100" s="101" t="s">
        <v>2248</v>
      </c>
      <c r="C2100" s="101" t="s">
        <v>2249</v>
      </c>
      <c r="D2100" s="99" t="s">
        <v>107</v>
      </c>
      <c r="E2100" s="99" t="str">
        <f>IF(D2100&gt;0,VLOOKUP(D2100,[4]lists!$C$6:$D$101,2,FALSE),"")</f>
        <v>Watermelone</v>
      </c>
      <c r="F2100" s="100" t="s">
        <v>396</v>
      </c>
      <c r="G2100" s="101" t="s">
        <v>405</v>
      </c>
      <c r="H2100" s="101" t="s">
        <v>4387</v>
      </c>
      <c r="I2100" s="100" t="s">
        <v>4388</v>
      </c>
      <c r="J2100" s="100" t="s">
        <v>707</v>
      </c>
      <c r="K2100" s="101" t="s">
        <v>252</v>
      </c>
      <c r="L2100" s="99"/>
      <c r="M2100" s="101" t="s">
        <v>200</v>
      </c>
      <c r="N2100" s="101" t="s">
        <v>4389</v>
      </c>
      <c r="O2100" s="100" t="s">
        <v>2252</v>
      </c>
      <c r="P2100" s="100" t="s">
        <v>515</v>
      </c>
      <c r="Q2100" s="100" t="s">
        <v>198</v>
      </c>
      <c r="R2100" s="107" t="s">
        <v>396</v>
      </c>
      <c r="S2100" s="100" t="s">
        <v>396</v>
      </c>
      <c r="T2100" s="101" t="s">
        <v>507</v>
      </c>
      <c r="U2100" s="100" t="s">
        <v>4390</v>
      </c>
      <c r="V2100" s="101" t="s">
        <v>14</v>
      </c>
      <c r="W2100" s="100" t="s">
        <v>388</v>
      </c>
      <c r="X2100" s="100" t="s">
        <v>4391</v>
      </c>
      <c r="Y2100" s="101" t="s">
        <v>4392</v>
      </c>
      <c r="Z2100" s="100">
        <v>2005</v>
      </c>
      <c r="AA2100" s="101" t="s">
        <v>4393</v>
      </c>
      <c r="AB2100" s="101" t="s">
        <v>4394</v>
      </c>
      <c r="AC2100" s="101" t="s">
        <v>4397</v>
      </c>
      <c r="AD2100" s="101" t="s">
        <v>182</v>
      </c>
    </row>
    <row r="2101" spans="1:30" s="36" customFormat="1" ht="72.5">
      <c r="A2101" s="100">
        <v>2221</v>
      </c>
      <c r="B2101" s="101" t="s">
        <v>2248</v>
      </c>
      <c r="C2101" s="101" t="s">
        <v>2249</v>
      </c>
      <c r="D2101" s="99" t="s">
        <v>104</v>
      </c>
      <c r="E2101" s="99" t="str">
        <f>IF(D2101&gt;0,VLOOKUP(D2101,[4]lists!$C$6:$D$101,2,FALSE),"")</f>
        <v>Sweet pepper</v>
      </c>
      <c r="F2101" s="100" t="s">
        <v>4386</v>
      </c>
      <c r="G2101" s="101" t="s">
        <v>405</v>
      </c>
      <c r="H2101" s="101" t="s">
        <v>4387</v>
      </c>
      <c r="I2101" s="100" t="s">
        <v>4388</v>
      </c>
      <c r="J2101" s="100" t="s">
        <v>707</v>
      </c>
      <c r="K2101" s="101" t="s">
        <v>252</v>
      </c>
      <c r="L2101" s="99"/>
      <c r="M2101" s="101" t="s">
        <v>354</v>
      </c>
      <c r="N2101" s="100" t="s">
        <v>2279</v>
      </c>
      <c r="O2101" s="100" t="s">
        <v>2252</v>
      </c>
      <c r="P2101" s="100" t="s">
        <v>515</v>
      </c>
      <c r="Q2101" s="100" t="s">
        <v>198</v>
      </c>
      <c r="R2101" s="107" t="s">
        <v>396</v>
      </c>
      <c r="S2101" s="100" t="s">
        <v>396</v>
      </c>
      <c r="T2101" s="101" t="s">
        <v>507</v>
      </c>
      <c r="U2101" s="100" t="s">
        <v>4390</v>
      </c>
      <c r="V2101" s="101" t="s">
        <v>14</v>
      </c>
      <c r="W2101" s="100" t="s">
        <v>388</v>
      </c>
      <c r="X2101" s="100" t="s">
        <v>4391</v>
      </c>
      <c r="Y2101" s="101" t="s">
        <v>4392</v>
      </c>
      <c r="Z2101" s="100">
        <v>2005</v>
      </c>
      <c r="AA2101" s="101" t="s">
        <v>4393</v>
      </c>
      <c r="AB2101" s="101" t="s">
        <v>4394</v>
      </c>
      <c r="AC2101" s="101" t="s">
        <v>4398</v>
      </c>
      <c r="AD2101" s="101" t="s">
        <v>182</v>
      </c>
    </row>
    <row r="2102" spans="1:30" s="36" customFormat="1" ht="72.5">
      <c r="A2102" s="100">
        <v>2221</v>
      </c>
      <c r="B2102" s="101" t="s">
        <v>2248</v>
      </c>
      <c r="C2102" s="101" t="s">
        <v>2249</v>
      </c>
      <c r="D2102" s="99" t="s">
        <v>105</v>
      </c>
      <c r="E2102" s="99" t="str">
        <f>IF(D2102&gt;0,VLOOKUP(D2102,[4]lists!$C$6:$D$101,2,FALSE),"")</f>
        <v>Tomato</v>
      </c>
      <c r="F2102" s="100" t="s">
        <v>4396</v>
      </c>
      <c r="G2102" s="101" t="s">
        <v>405</v>
      </c>
      <c r="H2102" s="101" t="s">
        <v>4387</v>
      </c>
      <c r="I2102" s="100" t="s">
        <v>4388</v>
      </c>
      <c r="J2102" s="100" t="s">
        <v>707</v>
      </c>
      <c r="K2102" s="101" t="s">
        <v>252</v>
      </c>
      <c r="L2102" s="99"/>
      <c r="M2102" s="101" t="s">
        <v>354</v>
      </c>
      <c r="N2102" s="100" t="s">
        <v>2279</v>
      </c>
      <c r="O2102" s="100" t="s">
        <v>2252</v>
      </c>
      <c r="P2102" s="100" t="s">
        <v>515</v>
      </c>
      <c r="Q2102" s="100" t="s">
        <v>198</v>
      </c>
      <c r="R2102" s="107" t="s">
        <v>396</v>
      </c>
      <c r="S2102" s="100" t="s">
        <v>396</v>
      </c>
      <c r="T2102" s="101" t="s">
        <v>507</v>
      </c>
      <c r="U2102" s="100" t="s">
        <v>4390</v>
      </c>
      <c r="V2102" s="101" t="s">
        <v>14</v>
      </c>
      <c r="W2102" s="100" t="s">
        <v>388</v>
      </c>
      <c r="X2102" s="100" t="s">
        <v>4391</v>
      </c>
      <c r="Y2102" s="101" t="s">
        <v>4392</v>
      </c>
      <c r="Z2102" s="100">
        <v>2005</v>
      </c>
      <c r="AA2102" s="101" t="s">
        <v>4393</v>
      </c>
      <c r="AB2102" s="101" t="s">
        <v>4394</v>
      </c>
      <c r="AC2102" s="101" t="s">
        <v>4398</v>
      </c>
      <c r="AD2102" s="101" t="s">
        <v>182</v>
      </c>
    </row>
    <row r="2103" spans="1:30" s="36" customFormat="1" ht="72.5">
      <c r="A2103" s="100">
        <v>2221</v>
      </c>
      <c r="B2103" s="101" t="s">
        <v>2248</v>
      </c>
      <c r="C2103" s="101" t="s">
        <v>2249</v>
      </c>
      <c r="D2103" s="99" t="s">
        <v>94</v>
      </c>
      <c r="E2103" s="99" t="str">
        <f>IF(D2103&gt;0,VLOOKUP(D2103,[4]lists!$C$6:$D$101,2,FALSE),"")</f>
        <v>Eggplant</v>
      </c>
      <c r="F2103" s="100" t="s">
        <v>396</v>
      </c>
      <c r="G2103" s="101" t="s">
        <v>405</v>
      </c>
      <c r="H2103" s="101" t="s">
        <v>4387</v>
      </c>
      <c r="I2103" s="100" t="s">
        <v>4388</v>
      </c>
      <c r="J2103" s="100" t="s">
        <v>707</v>
      </c>
      <c r="K2103" s="101" t="s">
        <v>252</v>
      </c>
      <c r="L2103" s="99"/>
      <c r="M2103" s="101" t="s">
        <v>354</v>
      </c>
      <c r="N2103" s="100" t="s">
        <v>2279</v>
      </c>
      <c r="O2103" s="100" t="s">
        <v>2252</v>
      </c>
      <c r="P2103" s="100" t="s">
        <v>515</v>
      </c>
      <c r="Q2103" s="100" t="s">
        <v>198</v>
      </c>
      <c r="R2103" s="107" t="s">
        <v>396</v>
      </c>
      <c r="S2103" s="100" t="s">
        <v>396</v>
      </c>
      <c r="T2103" s="101" t="s">
        <v>507</v>
      </c>
      <c r="U2103" s="100" t="s">
        <v>4390</v>
      </c>
      <c r="V2103" s="101" t="s">
        <v>14</v>
      </c>
      <c r="W2103" s="100" t="s">
        <v>388</v>
      </c>
      <c r="X2103" s="100" t="s">
        <v>4391</v>
      </c>
      <c r="Y2103" s="101" t="s">
        <v>4392</v>
      </c>
      <c r="Z2103" s="100">
        <v>2005</v>
      </c>
      <c r="AA2103" s="101" t="s">
        <v>4393</v>
      </c>
      <c r="AB2103" s="101" t="s">
        <v>4394</v>
      </c>
      <c r="AC2103" s="101" t="s">
        <v>4399</v>
      </c>
      <c r="AD2103" s="101" t="s">
        <v>182</v>
      </c>
    </row>
    <row r="2104" spans="1:30" s="36" customFormat="1" ht="72.5">
      <c r="A2104" s="100">
        <v>2221</v>
      </c>
      <c r="B2104" s="101" t="s">
        <v>2248</v>
      </c>
      <c r="C2104" s="101" t="s">
        <v>2249</v>
      </c>
      <c r="D2104" s="99" t="s">
        <v>93</v>
      </c>
      <c r="E2104" s="99" t="str">
        <f>IF(D2104&gt;0,VLOOKUP(D2104,[4]lists!$C$6:$D$101,2,FALSE),"")</f>
        <v>Cucumber</v>
      </c>
      <c r="F2104" s="100" t="s">
        <v>396</v>
      </c>
      <c r="G2104" s="101" t="s">
        <v>405</v>
      </c>
      <c r="H2104" s="101" t="s">
        <v>4387</v>
      </c>
      <c r="I2104" s="100" t="s">
        <v>4388</v>
      </c>
      <c r="J2104" s="100" t="s">
        <v>707</v>
      </c>
      <c r="K2104" s="101" t="s">
        <v>252</v>
      </c>
      <c r="L2104" s="99"/>
      <c r="M2104" s="101" t="s">
        <v>354</v>
      </c>
      <c r="N2104" s="100" t="s">
        <v>2279</v>
      </c>
      <c r="O2104" s="100" t="s">
        <v>2252</v>
      </c>
      <c r="P2104" s="100" t="s">
        <v>515</v>
      </c>
      <c r="Q2104" s="100" t="s">
        <v>198</v>
      </c>
      <c r="R2104" s="107" t="s">
        <v>396</v>
      </c>
      <c r="S2104" s="100" t="s">
        <v>396</v>
      </c>
      <c r="T2104" s="101" t="s">
        <v>507</v>
      </c>
      <c r="U2104" s="100" t="s">
        <v>4390</v>
      </c>
      <c r="V2104" s="101" t="s">
        <v>14</v>
      </c>
      <c r="W2104" s="100" t="s">
        <v>388</v>
      </c>
      <c r="X2104" s="100" t="s">
        <v>4391</v>
      </c>
      <c r="Y2104" s="101" t="s">
        <v>4392</v>
      </c>
      <c r="Z2104" s="100">
        <v>2005</v>
      </c>
      <c r="AA2104" s="101" t="s">
        <v>4393</v>
      </c>
      <c r="AB2104" s="101" t="s">
        <v>4394</v>
      </c>
      <c r="AC2104" s="101" t="s">
        <v>4399</v>
      </c>
      <c r="AD2104" s="101" t="s">
        <v>182</v>
      </c>
    </row>
    <row r="2105" spans="1:30" s="36" customFormat="1" ht="72.5">
      <c r="A2105" s="100">
        <v>2221</v>
      </c>
      <c r="B2105" s="101" t="s">
        <v>2248</v>
      </c>
      <c r="C2105" s="101" t="s">
        <v>2249</v>
      </c>
      <c r="D2105" s="99" t="s">
        <v>106</v>
      </c>
      <c r="E2105" s="99" t="str">
        <f>IF(D2105&gt;0,VLOOKUP(D2105,[4]lists!$C$6:$D$101,2,FALSE),"")</f>
        <v>Pumpkin/Squash</v>
      </c>
      <c r="F2105" s="100" t="s">
        <v>396</v>
      </c>
      <c r="G2105" s="101" t="s">
        <v>405</v>
      </c>
      <c r="H2105" s="101" t="s">
        <v>4387</v>
      </c>
      <c r="I2105" s="100" t="s">
        <v>4388</v>
      </c>
      <c r="J2105" s="100" t="s">
        <v>707</v>
      </c>
      <c r="K2105" s="101" t="s">
        <v>252</v>
      </c>
      <c r="L2105" s="99"/>
      <c r="M2105" s="101" t="s">
        <v>354</v>
      </c>
      <c r="N2105" s="100" t="s">
        <v>2279</v>
      </c>
      <c r="O2105" s="100" t="s">
        <v>2252</v>
      </c>
      <c r="P2105" s="100" t="s">
        <v>515</v>
      </c>
      <c r="Q2105" s="100" t="s">
        <v>198</v>
      </c>
      <c r="R2105" s="107" t="s">
        <v>396</v>
      </c>
      <c r="S2105" s="100" t="s">
        <v>396</v>
      </c>
      <c r="T2105" s="101" t="s">
        <v>507</v>
      </c>
      <c r="U2105" s="100" t="s">
        <v>4390</v>
      </c>
      <c r="V2105" s="101" t="s">
        <v>14</v>
      </c>
      <c r="W2105" s="100" t="s">
        <v>388</v>
      </c>
      <c r="X2105" s="100" t="s">
        <v>4391</v>
      </c>
      <c r="Y2105" s="101" t="s">
        <v>4392</v>
      </c>
      <c r="Z2105" s="100">
        <v>2005</v>
      </c>
      <c r="AA2105" s="101" t="s">
        <v>4393</v>
      </c>
      <c r="AB2105" s="101" t="s">
        <v>4394</v>
      </c>
      <c r="AC2105" s="101" t="s">
        <v>4398</v>
      </c>
      <c r="AD2105" s="101" t="s">
        <v>182</v>
      </c>
    </row>
    <row r="2106" spans="1:30" s="36" customFormat="1" ht="72.5">
      <c r="A2106" s="100">
        <v>2221</v>
      </c>
      <c r="B2106" s="101" t="s">
        <v>2248</v>
      </c>
      <c r="C2106" s="101" t="s">
        <v>2249</v>
      </c>
      <c r="D2106" s="99" t="s">
        <v>107</v>
      </c>
      <c r="E2106" s="99" t="str">
        <f>IF(D2106&gt;0,VLOOKUP(D2106,[4]lists!$C$6:$D$101,2,FALSE),"")</f>
        <v>Watermelone</v>
      </c>
      <c r="F2106" s="100" t="s">
        <v>396</v>
      </c>
      <c r="G2106" s="101" t="s">
        <v>405</v>
      </c>
      <c r="H2106" s="101" t="s">
        <v>4387</v>
      </c>
      <c r="I2106" s="100" t="s">
        <v>4388</v>
      </c>
      <c r="J2106" s="100" t="s">
        <v>707</v>
      </c>
      <c r="K2106" s="101" t="s">
        <v>252</v>
      </c>
      <c r="L2106" s="99"/>
      <c r="M2106" s="101" t="s">
        <v>354</v>
      </c>
      <c r="N2106" s="100" t="s">
        <v>2279</v>
      </c>
      <c r="O2106" s="100" t="s">
        <v>2252</v>
      </c>
      <c r="P2106" s="100" t="s">
        <v>515</v>
      </c>
      <c r="Q2106" s="100" t="s">
        <v>198</v>
      </c>
      <c r="R2106" s="107" t="s">
        <v>396</v>
      </c>
      <c r="S2106" s="100" t="s">
        <v>396</v>
      </c>
      <c r="T2106" s="101" t="s">
        <v>507</v>
      </c>
      <c r="U2106" s="100" t="s">
        <v>4390</v>
      </c>
      <c r="V2106" s="101" t="s">
        <v>14</v>
      </c>
      <c r="W2106" s="100" t="s">
        <v>388</v>
      </c>
      <c r="X2106" s="100" t="s">
        <v>4391</v>
      </c>
      <c r="Y2106" s="101" t="s">
        <v>4392</v>
      </c>
      <c r="Z2106" s="100">
        <v>2005</v>
      </c>
      <c r="AA2106" s="101" t="s">
        <v>4393</v>
      </c>
      <c r="AB2106" s="101" t="s">
        <v>4394</v>
      </c>
      <c r="AC2106" s="101" t="s">
        <v>4400</v>
      </c>
      <c r="AD2106" s="101" t="s">
        <v>182</v>
      </c>
    </row>
    <row r="2107" spans="1:30" s="36" customFormat="1" ht="87">
      <c r="A2107" s="100">
        <v>2222</v>
      </c>
      <c r="B2107" s="101" t="s">
        <v>2248</v>
      </c>
      <c r="C2107" s="101" t="s">
        <v>2249</v>
      </c>
      <c r="D2107" s="99" t="s">
        <v>91</v>
      </c>
      <c r="E2107" s="99" t="str">
        <f>IF(D2107&gt;0,VLOOKUP(D2107,[4]lists!$C$6:$D$101,2,FALSE),"")</f>
        <v>Carrot</v>
      </c>
      <c r="F2107" s="100" t="s">
        <v>396</v>
      </c>
      <c r="G2107" s="101" t="s">
        <v>405</v>
      </c>
      <c r="H2107" s="100" t="s">
        <v>396</v>
      </c>
      <c r="I2107" s="100" t="s">
        <v>367</v>
      </c>
      <c r="J2107" s="100" t="s">
        <v>3473</v>
      </c>
      <c r="K2107" s="101" t="s">
        <v>252</v>
      </c>
      <c r="L2107" s="99"/>
      <c r="M2107" s="101" t="s">
        <v>294</v>
      </c>
      <c r="N2107" s="100" t="s">
        <v>4401</v>
      </c>
      <c r="O2107" s="100" t="s">
        <v>2252</v>
      </c>
      <c r="P2107" s="100" t="s">
        <v>515</v>
      </c>
      <c r="Q2107" s="100" t="s">
        <v>198</v>
      </c>
      <c r="R2107" s="107" t="s">
        <v>378</v>
      </c>
      <c r="S2107" s="100" t="s">
        <v>396</v>
      </c>
      <c r="T2107" s="101" t="s">
        <v>415</v>
      </c>
      <c r="U2107" s="100" t="s">
        <v>2332</v>
      </c>
      <c r="V2107" s="101" t="s">
        <v>14</v>
      </c>
      <c r="W2107" s="100" t="s">
        <v>388</v>
      </c>
      <c r="X2107" s="100" t="s">
        <v>4402</v>
      </c>
      <c r="Y2107" s="100" t="s">
        <v>4403</v>
      </c>
      <c r="Z2107" s="100">
        <v>2012</v>
      </c>
      <c r="AA2107" s="101" t="s">
        <v>4404</v>
      </c>
      <c r="AB2107" s="101" t="s">
        <v>4405</v>
      </c>
      <c r="AC2107" s="101" t="s">
        <v>4406</v>
      </c>
      <c r="AD2107" s="101" t="s">
        <v>182</v>
      </c>
    </row>
    <row r="2108" spans="1:30" s="36" customFormat="1" ht="87">
      <c r="A2108" s="100">
        <v>2222</v>
      </c>
      <c r="B2108" s="101" t="s">
        <v>2248</v>
      </c>
      <c r="C2108" s="101" t="s">
        <v>2249</v>
      </c>
      <c r="D2108" s="99" t="s">
        <v>90</v>
      </c>
      <c r="E2108" s="99" t="str">
        <f>IF(D2108&gt;0,VLOOKUP(D2108,[4]lists!$C$6:$D$101,2,FALSE),"")</f>
        <v>Cabbage (incl. Broccoli and cauliflower</v>
      </c>
      <c r="F2108" s="100" t="s">
        <v>396</v>
      </c>
      <c r="G2108" s="101" t="s">
        <v>405</v>
      </c>
      <c r="H2108" s="100" t="s">
        <v>396</v>
      </c>
      <c r="I2108" s="100" t="s">
        <v>367</v>
      </c>
      <c r="J2108" s="100" t="s">
        <v>3473</v>
      </c>
      <c r="K2108" s="101" t="s">
        <v>252</v>
      </c>
      <c r="L2108" s="99"/>
      <c r="M2108" s="101" t="s">
        <v>294</v>
      </c>
      <c r="N2108" s="100" t="s">
        <v>4401</v>
      </c>
      <c r="O2108" s="100" t="s">
        <v>2252</v>
      </c>
      <c r="P2108" s="100" t="s">
        <v>515</v>
      </c>
      <c r="Q2108" s="100" t="s">
        <v>198</v>
      </c>
      <c r="R2108" s="107" t="s">
        <v>378</v>
      </c>
      <c r="S2108" s="100" t="s">
        <v>396</v>
      </c>
      <c r="T2108" s="101" t="s">
        <v>415</v>
      </c>
      <c r="U2108" s="100" t="s">
        <v>2332</v>
      </c>
      <c r="V2108" s="101" t="s">
        <v>14</v>
      </c>
      <c r="W2108" s="100" t="s">
        <v>388</v>
      </c>
      <c r="X2108" s="100" t="s">
        <v>4402</v>
      </c>
      <c r="Y2108" s="100" t="s">
        <v>4403</v>
      </c>
      <c r="Z2108" s="100">
        <v>2012</v>
      </c>
      <c r="AA2108" s="101" t="s">
        <v>4404</v>
      </c>
      <c r="AB2108" s="101" t="s">
        <v>4405</v>
      </c>
      <c r="AC2108" s="101" t="s">
        <v>4406</v>
      </c>
      <c r="AD2108" s="101" t="s">
        <v>182</v>
      </c>
    </row>
    <row r="2109" spans="1:30" s="36" customFormat="1" ht="87">
      <c r="A2109" s="100">
        <v>2222</v>
      </c>
      <c r="B2109" s="101" t="s">
        <v>2248</v>
      </c>
      <c r="C2109" s="101" t="s">
        <v>2249</v>
      </c>
      <c r="D2109" s="99" t="s">
        <v>102</v>
      </c>
      <c r="E2109" s="99" t="str">
        <f>IF(D2109&gt;0,VLOOKUP(D2109,[4]lists!$C$6:$D$101,2,FALSE),"")</f>
        <v>Spinach</v>
      </c>
      <c r="F2109" s="100" t="s">
        <v>396</v>
      </c>
      <c r="G2109" s="101" t="s">
        <v>405</v>
      </c>
      <c r="H2109" s="100" t="s">
        <v>396</v>
      </c>
      <c r="I2109" s="100" t="s">
        <v>367</v>
      </c>
      <c r="J2109" s="100" t="s">
        <v>3473</v>
      </c>
      <c r="K2109" s="101" t="s">
        <v>252</v>
      </c>
      <c r="L2109" s="99"/>
      <c r="M2109" s="101" t="s">
        <v>294</v>
      </c>
      <c r="N2109" s="100" t="s">
        <v>4401</v>
      </c>
      <c r="O2109" s="100" t="s">
        <v>2252</v>
      </c>
      <c r="P2109" s="100" t="s">
        <v>515</v>
      </c>
      <c r="Q2109" s="100" t="s">
        <v>198</v>
      </c>
      <c r="R2109" s="107" t="s">
        <v>378</v>
      </c>
      <c r="S2109" s="100" t="s">
        <v>396</v>
      </c>
      <c r="T2109" s="101" t="s">
        <v>415</v>
      </c>
      <c r="U2109" s="100" t="s">
        <v>2332</v>
      </c>
      <c r="V2109" s="101" t="s">
        <v>14</v>
      </c>
      <c r="W2109" s="100" t="s">
        <v>388</v>
      </c>
      <c r="X2109" s="100" t="s">
        <v>4402</v>
      </c>
      <c r="Y2109" s="100" t="s">
        <v>4403</v>
      </c>
      <c r="Z2109" s="100">
        <v>2012</v>
      </c>
      <c r="AA2109" s="101" t="s">
        <v>4404</v>
      </c>
      <c r="AB2109" s="101" t="s">
        <v>4405</v>
      </c>
      <c r="AC2109" s="101" t="s">
        <v>4406</v>
      </c>
      <c r="AD2109" s="101" t="s">
        <v>182</v>
      </c>
    </row>
    <row r="2110" spans="1:30" s="36" customFormat="1" ht="87">
      <c r="A2110" s="100">
        <v>2222</v>
      </c>
      <c r="B2110" s="101" t="s">
        <v>2248</v>
      </c>
      <c r="C2110" s="101" t="s">
        <v>2249</v>
      </c>
      <c r="D2110" s="99" t="s">
        <v>98</v>
      </c>
      <c r="E2110" s="99" t="str">
        <f>IF(D2110&gt;0,VLOOKUP(D2110,[4]lists!$C$6:$D$101,2,FALSE),"")</f>
        <v>Melon</v>
      </c>
      <c r="F2110" s="100" t="s">
        <v>396</v>
      </c>
      <c r="G2110" s="101" t="s">
        <v>405</v>
      </c>
      <c r="H2110" s="100" t="s">
        <v>396</v>
      </c>
      <c r="I2110" s="100" t="s">
        <v>367</v>
      </c>
      <c r="J2110" s="100" t="s">
        <v>3473</v>
      </c>
      <c r="K2110" s="101" t="s">
        <v>252</v>
      </c>
      <c r="L2110" s="99"/>
      <c r="M2110" s="101" t="s">
        <v>294</v>
      </c>
      <c r="N2110" s="100" t="s">
        <v>4401</v>
      </c>
      <c r="O2110" s="100" t="s">
        <v>2252</v>
      </c>
      <c r="P2110" s="100" t="s">
        <v>515</v>
      </c>
      <c r="Q2110" s="100" t="s">
        <v>198</v>
      </c>
      <c r="R2110" s="107" t="s">
        <v>378</v>
      </c>
      <c r="S2110" s="100" t="s">
        <v>396</v>
      </c>
      <c r="T2110" s="101" t="s">
        <v>415</v>
      </c>
      <c r="U2110" s="100" t="s">
        <v>2332</v>
      </c>
      <c r="V2110" s="101" t="s">
        <v>14</v>
      </c>
      <c r="W2110" s="100" t="s">
        <v>388</v>
      </c>
      <c r="X2110" s="100" t="s">
        <v>4402</v>
      </c>
      <c r="Y2110" s="100" t="s">
        <v>4403</v>
      </c>
      <c r="Z2110" s="100">
        <v>2012</v>
      </c>
      <c r="AA2110" s="101" t="s">
        <v>4404</v>
      </c>
      <c r="AB2110" s="101" t="s">
        <v>4405</v>
      </c>
      <c r="AC2110" s="101" t="s">
        <v>4406</v>
      </c>
      <c r="AD2110" s="101" t="s">
        <v>182</v>
      </c>
    </row>
    <row r="2111" spans="1:30" s="36" customFormat="1" ht="87">
      <c r="A2111" s="100">
        <v>2222</v>
      </c>
      <c r="B2111" s="101" t="s">
        <v>2248</v>
      </c>
      <c r="C2111" s="101" t="s">
        <v>2249</v>
      </c>
      <c r="D2111" s="99" t="s">
        <v>107</v>
      </c>
      <c r="E2111" s="99" t="str">
        <f>IF(D2111&gt;0,VLOOKUP(D2111,[4]lists!$C$6:$D$101,2,FALSE),"")</f>
        <v>Watermelone</v>
      </c>
      <c r="F2111" s="100" t="s">
        <v>396</v>
      </c>
      <c r="G2111" s="101" t="s">
        <v>405</v>
      </c>
      <c r="H2111" s="100" t="s">
        <v>396</v>
      </c>
      <c r="I2111" s="100" t="s">
        <v>367</v>
      </c>
      <c r="J2111" s="100" t="s">
        <v>3473</v>
      </c>
      <c r="K2111" s="101" t="s">
        <v>252</v>
      </c>
      <c r="L2111" s="99"/>
      <c r="M2111" s="101" t="s">
        <v>294</v>
      </c>
      <c r="N2111" s="100" t="s">
        <v>4401</v>
      </c>
      <c r="O2111" s="100" t="s">
        <v>2252</v>
      </c>
      <c r="P2111" s="100" t="s">
        <v>515</v>
      </c>
      <c r="Q2111" s="100" t="s">
        <v>198</v>
      </c>
      <c r="R2111" s="107" t="s">
        <v>378</v>
      </c>
      <c r="S2111" s="100" t="s">
        <v>396</v>
      </c>
      <c r="T2111" s="101" t="s">
        <v>415</v>
      </c>
      <c r="U2111" s="100" t="s">
        <v>2332</v>
      </c>
      <c r="V2111" s="101" t="s">
        <v>14</v>
      </c>
      <c r="W2111" s="100" t="s">
        <v>388</v>
      </c>
      <c r="X2111" s="100" t="s">
        <v>4402</v>
      </c>
      <c r="Y2111" s="100" t="s">
        <v>4403</v>
      </c>
      <c r="Z2111" s="100">
        <v>2012</v>
      </c>
      <c r="AA2111" s="101" t="s">
        <v>4404</v>
      </c>
      <c r="AB2111" s="101" t="s">
        <v>4405</v>
      </c>
      <c r="AC2111" s="101" t="s">
        <v>4406</v>
      </c>
      <c r="AD2111" s="101" t="s">
        <v>182</v>
      </c>
    </row>
    <row r="2112" spans="1:30" s="36" customFormat="1" ht="87">
      <c r="A2112" s="100">
        <v>2222</v>
      </c>
      <c r="B2112" s="101" t="s">
        <v>2248</v>
      </c>
      <c r="C2112" s="101" t="s">
        <v>2249</v>
      </c>
      <c r="D2112" s="99" t="s">
        <v>93</v>
      </c>
      <c r="E2112" s="99" t="str">
        <f>IF(D2112&gt;0,VLOOKUP(D2112,[4]lists!$C$6:$D$101,2,FALSE),"")</f>
        <v>Cucumber</v>
      </c>
      <c r="F2112" s="100" t="s">
        <v>396</v>
      </c>
      <c r="G2112" s="101" t="s">
        <v>405</v>
      </c>
      <c r="H2112" s="100" t="s">
        <v>396</v>
      </c>
      <c r="I2112" s="100" t="s">
        <v>367</v>
      </c>
      <c r="J2112" s="100" t="s">
        <v>3473</v>
      </c>
      <c r="K2112" s="101" t="s">
        <v>252</v>
      </c>
      <c r="L2112" s="99"/>
      <c r="M2112" s="101" t="s">
        <v>294</v>
      </c>
      <c r="N2112" s="100" t="s">
        <v>4401</v>
      </c>
      <c r="O2112" s="100" t="s">
        <v>2252</v>
      </c>
      <c r="P2112" s="100" t="s">
        <v>515</v>
      </c>
      <c r="Q2112" s="100" t="s">
        <v>198</v>
      </c>
      <c r="R2112" s="107" t="s">
        <v>378</v>
      </c>
      <c r="S2112" s="100" t="s">
        <v>396</v>
      </c>
      <c r="T2112" s="101" t="s">
        <v>415</v>
      </c>
      <c r="U2112" s="100" t="s">
        <v>2332</v>
      </c>
      <c r="V2112" s="101" t="s">
        <v>14</v>
      </c>
      <c r="W2112" s="100" t="s">
        <v>388</v>
      </c>
      <c r="X2112" s="100" t="s">
        <v>4402</v>
      </c>
      <c r="Y2112" s="100" t="s">
        <v>4403</v>
      </c>
      <c r="Z2112" s="100">
        <v>2012</v>
      </c>
      <c r="AA2112" s="101" t="s">
        <v>4404</v>
      </c>
      <c r="AB2112" s="101" t="s">
        <v>4405</v>
      </c>
      <c r="AC2112" s="101" t="s">
        <v>4406</v>
      </c>
      <c r="AD2112" s="101" t="s">
        <v>182</v>
      </c>
    </row>
    <row r="2113" spans="1:30" s="36" customFormat="1" ht="87">
      <c r="A2113" s="100">
        <v>2222</v>
      </c>
      <c r="B2113" s="101" t="s">
        <v>2248</v>
      </c>
      <c r="C2113" s="101" t="s">
        <v>2249</v>
      </c>
      <c r="D2113" s="99" t="s">
        <v>106</v>
      </c>
      <c r="E2113" s="99" t="str">
        <f>IF(D2113&gt;0,VLOOKUP(D2113,[4]lists!$C$6:$D$101,2,FALSE),"")</f>
        <v>Pumpkin/Squash</v>
      </c>
      <c r="F2113" s="100" t="s">
        <v>396</v>
      </c>
      <c r="G2113" s="101" t="s">
        <v>405</v>
      </c>
      <c r="H2113" s="100" t="s">
        <v>396</v>
      </c>
      <c r="I2113" s="100" t="s">
        <v>367</v>
      </c>
      <c r="J2113" s="100" t="s">
        <v>3473</v>
      </c>
      <c r="K2113" s="101" t="s">
        <v>252</v>
      </c>
      <c r="L2113" s="99"/>
      <c r="M2113" s="101" t="s">
        <v>294</v>
      </c>
      <c r="N2113" s="100" t="s">
        <v>4401</v>
      </c>
      <c r="O2113" s="100" t="s">
        <v>2252</v>
      </c>
      <c r="P2113" s="100" t="s">
        <v>515</v>
      </c>
      <c r="Q2113" s="100" t="s">
        <v>198</v>
      </c>
      <c r="R2113" s="107" t="s">
        <v>378</v>
      </c>
      <c r="S2113" s="100" t="s">
        <v>396</v>
      </c>
      <c r="T2113" s="101" t="s">
        <v>415</v>
      </c>
      <c r="U2113" s="100" t="s">
        <v>2332</v>
      </c>
      <c r="V2113" s="101" t="s">
        <v>14</v>
      </c>
      <c r="W2113" s="100" t="s">
        <v>388</v>
      </c>
      <c r="X2113" s="100" t="s">
        <v>4402</v>
      </c>
      <c r="Y2113" s="100" t="s">
        <v>4403</v>
      </c>
      <c r="Z2113" s="100">
        <v>2012</v>
      </c>
      <c r="AA2113" s="101" t="s">
        <v>4404</v>
      </c>
      <c r="AB2113" s="101" t="s">
        <v>4405</v>
      </c>
      <c r="AC2113" s="101" t="s">
        <v>4406</v>
      </c>
      <c r="AD2113" s="101" t="s">
        <v>182</v>
      </c>
    </row>
    <row r="2114" spans="1:30" s="36" customFormat="1" ht="87">
      <c r="A2114" s="100">
        <v>2222</v>
      </c>
      <c r="B2114" s="101" t="s">
        <v>2248</v>
      </c>
      <c r="C2114" s="101" t="s">
        <v>2249</v>
      </c>
      <c r="D2114" s="99" t="s">
        <v>89</v>
      </c>
      <c r="E2114" s="99" t="str">
        <f>IF(D2114&gt;0,VLOOKUP(D2114,[4]lists!$C$6:$D$101,2,FALSE),"")</f>
        <v>Beans</v>
      </c>
      <c r="F2114" s="100" t="s">
        <v>396</v>
      </c>
      <c r="G2114" s="101" t="s">
        <v>405</v>
      </c>
      <c r="H2114" s="100" t="s">
        <v>396</v>
      </c>
      <c r="I2114" s="100" t="s">
        <v>367</v>
      </c>
      <c r="J2114" s="100" t="s">
        <v>3473</v>
      </c>
      <c r="K2114" s="101" t="s">
        <v>252</v>
      </c>
      <c r="L2114" s="99"/>
      <c r="M2114" s="101" t="s">
        <v>294</v>
      </c>
      <c r="N2114" s="100" t="s">
        <v>4401</v>
      </c>
      <c r="O2114" s="100" t="s">
        <v>2252</v>
      </c>
      <c r="P2114" s="100" t="s">
        <v>515</v>
      </c>
      <c r="Q2114" s="100" t="s">
        <v>198</v>
      </c>
      <c r="R2114" s="107" t="s">
        <v>378</v>
      </c>
      <c r="S2114" s="100" t="s">
        <v>396</v>
      </c>
      <c r="T2114" s="101" t="s">
        <v>415</v>
      </c>
      <c r="U2114" s="100" t="s">
        <v>2332</v>
      </c>
      <c r="V2114" s="101" t="s">
        <v>14</v>
      </c>
      <c r="W2114" s="100" t="s">
        <v>388</v>
      </c>
      <c r="X2114" s="100" t="s">
        <v>4402</v>
      </c>
      <c r="Y2114" s="100" t="s">
        <v>4403</v>
      </c>
      <c r="Z2114" s="100">
        <v>2012</v>
      </c>
      <c r="AA2114" s="101" t="s">
        <v>4404</v>
      </c>
      <c r="AB2114" s="101" t="s">
        <v>4405</v>
      </c>
      <c r="AC2114" s="101" t="s">
        <v>4406</v>
      </c>
      <c r="AD2114" s="101" t="s">
        <v>182</v>
      </c>
    </row>
    <row r="2115" spans="1:30" s="36" customFormat="1" ht="87">
      <c r="A2115" s="100">
        <v>2222</v>
      </c>
      <c r="B2115" s="101" t="s">
        <v>2248</v>
      </c>
      <c r="C2115" s="101" t="s">
        <v>2249</v>
      </c>
      <c r="D2115" s="99" t="s">
        <v>101</v>
      </c>
      <c r="E2115" s="99" t="str">
        <f>IF(D2115&gt;0,VLOOKUP(D2115,[4]lists!$C$6:$D$101,2,FALSE),"")</f>
        <v>Peas</v>
      </c>
      <c r="F2115" s="100" t="s">
        <v>396</v>
      </c>
      <c r="G2115" s="101" t="s">
        <v>405</v>
      </c>
      <c r="H2115" s="100" t="s">
        <v>396</v>
      </c>
      <c r="I2115" s="100" t="s">
        <v>367</v>
      </c>
      <c r="J2115" s="100" t="s">
        <v>3473</v>
      </c>
      <c r="K2115" s="101" t="s">
        <v>252</v>
      </c>
      <c r="L2115" s="99"/>
      <c r="M2115" s="101" t="s">
        <v>294</v>
      </c>
      <c r="N2115" s="100" t="s">
        <v>4401</v>
      </c>
      <c r="O2115" s="100" t="s">
        <v>2252</v>
      </c>
      <c r="P2115" s="100" t="s">
        <v>515</v>
      </c>
      <c r="Q2115" s="100" t="s">
        <v>198</v>
      </c>
      <c r="R2115" s="107" t="s">
        <v>378</v>
      </c>
      <c r="S2115" s="100" t="s">
        <v>396</v>
      </c>
      <c r="T2115" s="101" t="s">
        <v>415</v>
      </c>
      <c r="U2115" s="100" t="s">
        <v>2332</v>
      </c>
      <c r="V2115" s="101" t="s">
        <v>14</v>
      </c>
      <c r="W2115" s="100" t="s">
        <v>388</v>
      </c>
      <c r="X2115" s="100" t="s">
        <v>4402</v>
      </c>
      <c r="Y2115" s="100" t="s">
        <v>4403</v>
      </c>
      <c r="Z2115" s="100">
        <v>2012</v>
      </c>
      <c r="AA2115" s="101" t="s">
        <v>4404</v>
      </c>
      <c r="AB2115" s="101" t="s">
        <v>4405</v>
      </c>
      <c r="AC2115" s="101" t="s">
        <v>4406</v>
      </c>
      <c r="AD2115" s="101" t="s">
        <v>182</v>
      </c>
    </row>
    <row r="2116" spans="1:30" s="36" customFormat="1" ht="87">
      <c r="A2116" s="100">
        <v>2222</v>
      </c>
      <c r="B2116" s="101" t="s">
        <v>2248</v>
      </c>
      <c r="C2116" s="101" t="s">
        <v>2249</v>
      </c>
      <c r="D2116" s="99" t="s">
        <v>99</v>
      </c>
      <c r="E2116" s="99" t="str">
        <f>IF(D2116&gt;0,VLOOKUP(D2116,[4]lists!$C$6:$D$101,2,FALSE),"")</f>
        <v>Onion</v>
      </c>
      <c r="F2116" s="100" t="s">
        <v>396</v>
      </c>
      <c r="G2116" s="101" t="s">
        <v>405</v>
      </c>
      <c r="H2116" s="100" t="s">
        <v>396</v>
      </c>
      <c r="I2116" s="100" t="s">
        <v>367</v>
      </c>
      <c r="J2116" s="100" t="s">
        <v>3473</v>
      </c>
      <c r="K2116" s="101" t="s">
        <v>252</v>
      </c>
      <c r="L2116" s="99"/>
      <c r="M2116" s="101" t="s">
        <v>294</v>
      </c>
      <c r="N2116" s="100" t="s">
        <v>4401</v>
      </c>
      <c r="O2116" s="100" t="s">
        <v>2252</v>
      </c>
      <c r="P2116" s="100" t="s">
        <v>515</v>
      </c>
      <c r="Q2116" s="100" t="s">
        <v>198</v>
      </c>
      <c r="R2116" s="107" t="s">
        <v>378</v>
      </c>
      <c r="S2116" s="100" t="s">
        <v>396</v>
      </c>
      <c r="T2116" s="101" t="s">
        <v>415</v>
      </c>
      <c r="U2116" s="100" t="s">
        <v>2332</v>
      </c>
      <c r="V2116" s="101" t="s">
        <v>14</v>
      </c>
      <c r="W2116" s="100" t="s">
        <v>388</v>
      </c>
      <c r="X2116" s="100" t="s">
        <v>4402</v>
      </c>
      <c r="Y2116" s="100" t="s">
        <v>4403</v>
      </c>
      <c r="Z2116" s="100">
        <v>2012</v>
      </c>
      <c r="AA2116" s="101" t="s">
        <v>4404</v>
      </c>
      <c r="AB2116" s="101" t="s">
        <v>4405</v>
      </c>
      <c r="AC2116" s="101" t="s">
        <v>4406</v>
      </c>
      <c r="AD2116" s="101" t="s">
        <v>182</v>
      </c>
    </row>
    <row r="2117" spans="1:30" s="36" customFormat="1" ht="87">
      <c r="A2117" s="100">
        <v>2222</v>
      </c>
      <c r="B2117" s="101" t="s">
        <v>2248</v>
      </c>
      <c r="C2117" s="101" t="s">
        <v>2249</v>
      </c>
      <c r="D2117" s="99" t="s">
        <v>104</v>
      </c>
      <c r="E2117" s="99" t="str">
        <f>IF(D2117&gt;0,VLOOKUP(D2117,[4]lists!$C$6:$D$101,2,FALSE),"")</f>
        <v>Sweet pepper</v>
      </c>
      <c r="F2117" s="100" t="s">
        <v>396</v>
      </c>
      <c r="G2117" s="101" t="s">
        <v>405</v>
      </c>
      <c r="H2117" s="100" t="s">
        <v>396</v>
      </c>
      <c r="I2117" s="100" t="s">
        <v>367</v>
      </c>
      <c r="J2117" s="100" t="s">
        <v>3473</v>
      </c>
      <c r="K2117" s="101" t="s">
        <v>252</v>
      </c>
      <c r="L2117" s="99"/>
      <c r="M2117" s="101" t="s">
        <v>294</v>
      </c>
      <c r="N2117" s="100" t="s">
        <v>4401</v>
      </c>
      <c r="O2117" s="100" t="s">
        <v>2252</v>
      </c>
      <c r="P2117" s="100" t="s">
        <v>515</v>
      </c>
      <c r="Q2117" s="100" t="s">
        <v>198</v>
      </c>
      <c r="R2117" s="107" t="s">
        <v>378</v>
      </c>
      <c r="S2117" s="100" t="s">
        <v>396</v>
      </c>
      <c r="T2117" s="101" t="s">
        <v>415</v>
      </c>
      <c r="U2117" s="100" t="s">
        <v>2332</v>
      </c>
      <c r="V2117" s="101" t="s">
        <v>14</v>
      </c>
      <c r="W2117" s="100" t="s">
        <v>388</v>
      </c>
      <c r="X2117" s="100" t="s">
        <v>4402</v>
      </c>
      <c r="Y2117" s="100" t="s">
        <v>4403</v>
      </c>
      <c r="Z2117" s="100">
        <v>2012</v>
      </c>
      <c r="AA2117" s="101" t="s">
        <v>4404</v>
      </c>
      <c r="AB2117" s="101" t="s">
        <v>4405</v>
      </c>
      <c r="AC2117" s="101" t="s">
        <v>4406</v>
      </c>
      <c r="AD2117" s="101" t="s">
        <v>182</v>
      </c>
    </row>
    <row r="2118" spans="1:30" s="36" customFormat="1" ht="87">
      <c r="A2118" s="100">
        <v>2222</v>
      </c>
      <c r="B2118" s="101" t="s">
        <v>2248</v>
      </c>
      <c r="C2118" s="101" t="s">
        <v>2249</v>
      </c>
      <c r="D2118" s="99" t="s">
        <v>105</v>
      </c>
      <c r="E2118" s="99" t="str">
        <f>IF(D2118&gt;0,VLOOKUP(D2118,[4]lists!$C$6:$D$101,2,FALSE),"")</f>
        <v>Tomato</v>
      </c>
      <c r="F2118" s="100" t="s">
        <v>396</v>
      </c>
      <c r="G2118" s="101" t="s">
        <v>405</v>
      </c>
      <c r="H2118" s="100" t="s">
        <v>396</v>
      </c>
      <c r="I2118" s="100" t="s">
        <v>367</v>
      </c>
      <c r="J2118" s="100" t="s">
        <v>3473</v>
      </c>
      <c r="K2118" s="101" t="s">
        <v>252</v>
      </c>
      <c r="L2118" s="99"/>
      <c r="M2118" s="101" t="s">
        <v>294</v>
      </c>
      <c r="N2118" s="100" t="s">
        <v>4401</v>
      </c>
      <c r="O2118" s="100" t="s">
        <v>2252</v>
      </c>
      <c r="P2118" s="100" t="s">
        <v>515</v>
      </c>
      <c r="Q2118" s="100" t="s">
        <v>198</v>
      </c>
      <c r="R2118" s="107" t="s">
        <v>378</v>
      </c>
      <c r="S2118" s="100" t="s">
        <v>396</v>
      </c>
      <c r="T2118" s="101" t="s">
        <v>415</v>
      </c>
      <c r="U2118" s="100" t="s">
        <v>2332</v>
      </c>
      <c r="V2118" s="101" t="s">
        <v>14</v>
      </c>
      <c r="W2118" s="100" t="s">
        <v>388</v>
      </c>
      <c r="X2118" s="100" t="s">
        <v>4402</v>
      </c>
      <c r="Y2118" s="100" t="s">
        <v>4403</v>
      </c>
      <c r="Z2118" s="100">
        <v>2012</v>
      </c>
      <c r="AA2118" s="101" t="s">
        <v>4404</v>
      </c>
      <c r="AB2118" s="101" t="s">
        <v>4405</v>
      </c>
      <c r="AC2118" s="101" t="s">
        <v>4406</v>
      </c>
      <c r="AD2118" s="101" t="s">
        <v>182</v>
      </c>
    </row>
    <row r="2119" spans="1:30" s="36" customFormat="1" ht="87">
      <c r="A2119" s="100">
        <v>2222</v>
      </c>
      <c r="B2119" s="101" t="s">
        <v>2248</v>
      </c>
      <c r="C2119" s="101" t="s">
        <v>2249</v>
      </c>
      <c r="D2119" s="99" t="s">
        <v>94</v>
      </c>
      <c r="E2119" s="99" t="str">
        <f>IF(D2119&gt;0,VLOOKUP(D2119,[4]lists!$C$6:$D$101,2,FALSE),"")</f>
        <v>Eggplant</v>
      </c>
      <c r="F2119" s="100" t="s">
        <v>396</v>
      </c>
      <c r="G2119" s="101" t="s">
        <v>405</v>
      </c>
      <c r="H2119" s="100" t="s">
        <v>396</v>
      </c>
      <c r="I2119" s="100" t="s">
        <v>367</v>
      </c>
      <c r="J2119" s="100" t="s">
        <v>3473</v>
      </c>
      <c r="K2119" s="101" t="s">
        <v>252</v>
      </c>
      <c r="L2119" s="99"/>
      <c r="M2119" s="101" t="s">
        <v>294</v>
      </c>
      <c r="N2119" s="100" t="s">
        <v>4401</v>
      </c>
      <c r="O2119" s="100" t="s">
        <v>2252</v>
      </c>
      <c r="P2119" s="100" t="s">
        <v>515</v>
      </c>
      <c r="Q2119" s="100" t="s">
        <v>198</v>
      </c>
      <c r="R2119" s="107" t="s">
        <v>378</v>
      </c>
      <c r="S2119" s="100" t="s">
        <v>396</v>
      </c>
      <c r="T2119" s="101" t="s">
        <v>415</v>
      </c>
      <c r="U2119" s="100" t="s">
        <v>2332</v>
      </c>
      <c r="V2119" s="101" t="s">
        <v>14</v>
      </c>
      <c r="W2119" s="100" t="s">
        <v>388</v>
      </c>
      <c r="X2119" s="100" t="s">
        <v>4402</v>
      </c>
      <c r="Y2119" s="100" t="s">
        <v>4403</v>
      </c>
      <c r="Z2119" s="100">
        <v>2012</v>
      </c>
      <c r="AA2119" s="101" t="s">
        <v>4404</v>
      </c>
      <c r="AB2119" s="101" t="s">
        <v>4405</v>
      </c>
      <c r="AC2119" s="101" t="s">
        <v>4406</v>
      </c>
      <c r="AD2119" s="101" t="s">
        <v>182</v>
      </c>
    </row>
    <row r="2120" spans="1:30" s="36" customFormat="1" ht="87">
      <c r="A2120" s="100">
        <v>2223</v>
      </c>
      <c r="B2120" s="101" t="s">
        <v>2248</v>
      </c>
      <c r="C2120" s="101" t="s">
        <v>2249</v>
      </c>
      <c r="D2120" s="99" t="s">
        <v>104</v>
      </c>
      <c r="E2120" s="99" t="str">
        <f>IF(D2120&gt;0,VLOOKUP(D2120,[4]lists!$C$6:$D$101,2,FALSE),"")</f>
        <v>Sweet pepper</v>
      </c>
      <c r="F2120" s="100" t="s">
        <v>396</v>
      </c>
      <c r="G2120" s="101" t="s">
        <v>405</v>
      </c>
      <c r="H2120" s="100" t="s">
        <v>396</v>
      </c>
      <c r="I2120" s="100" t="s">
        <v>367</v>
      </c>
      <c r="J2120" s="100" t="s">
        <v>724</v>
      </c>
      <c r="K2120" s="101" t="s">
        <v>252</v>
      </c>
      <c r="L2120" s="99"/>
      <c r="M2120" s="101" t="s">
        <v>294</v>
      </c>
      <c r="N2120" s="100" t="s">
        <v>2398</v>
      </c>
      <c r="O2120" s="101" t="s">
        <v>4407</v>
      </c>
      <c r="P2120" s="100" t="s">
        <v>515</v>
      </c>
      <c r="Q2120" s="100" t="s">
        <v>198</v>
      </c>
      <c r="R2120" s="107" t="s">
        <v>396</v>
      </c>
      <c r="S2120" s="100" t="s">
        <v>396</v>
      </c>
      <c r="T2120" s="101" t="s">
        <v>1028</v>
      </c>
      <c r="U2120" s="100" t="s">
        <v>2332</v>
      </c>
      <c r="V2120" s="101" t="s">
        <v>14</v>
      </c>
      <c r="W2120" s="100" t="s">
        <v>388</v>
      </c>
      <c r="X2120" s="100" t="s">
        <v>4408</v>
      </c>
      <c r="Y2120" s="100" t="s">
        <v>4409</v>
      </c>
      <c r="Z2120" s="100">
        <v>2001</v>
      </c>
      <c r="AA2120" s="101" t="s">
        <v>4410</v>
      </c>
      <c r="AB2120" s="101" t="s">
        <v>4411</v>
      </c>
      <c r="AC2120" s="101" t="s">
        <v>4412</v>
      </c>
      <c r="AD2120" s="101" t="s">
        <v>182</v>
      </c>
    </row>
    <row r="2121" spans="1:30" s="36" customFormat="1" ht="72.5">
      <c r="A2121" s="100">
        <v>2224</v>
      </c>
      <c r="B2121" s="101" t="s">
        <v>2248</v>
      </c>
      <c r="C2121" s="101" t="s">
        <v>2249</v>
      </c>
      <c r="D2121" s="99" t="s">
        <v>104</v>
      </c>
      <c r="E2121" s="99" t="str">
        <f>IF(D2121&gt;0,VLOOKUP(D2121,[4]lists!$C$6:$D$101,2,FALSE),"")</f>
        <v>Sweet pepper</v>
      </c>
      <c r="F2121" s="100" t="s">
        <v>4413</v>
      </c>
      <c r="G2121" s="101" t="s">
        <v>405</v>
      </c>
      <c r="H2121" s="100">
        <v>1934</v>
      </c>
      <c r="I2121" s="100" t="s">
        <v>367</v>
      </c>
      <c r="J2121" s="100" t="s">
        <v>660</v>
      </c>
      <c r="K2121" s="101" t="s">
        <v>252</v>
      </c>
      <c r="L2121" s="99"/>
      <c r="M2121" s="101" t="s">
        <v>294</v>
      </c>
      <c r="N2121" s="100" t="s">
        <v>4414</v>
      </c>
      <c r="O2121" s="100" t="s">
        <v>3318</v>
      </c>
      <c r="P2121" s="100" t="s">
        <v>515</v>
      </c>
      <c r="Q2121" s="100" t="s">
        <v>198</v>
      </c>
      <c r="R2121" s="107" t="s">
        <v>396</v>
      </c>
      <c r="S2121" s="100" t="s">
        <v>396</v>
      </c>
      <c r="T2121" s="101" t="s">
        <v>507</v>
      </c>
      <c r="U2121" s="100" t="s">
        <v>2761</v>
      </c>
      <c r="V2121" s="101" t="s">
        <v>14</v>
      </c>
      <c r="W2121" s="100" t="s">
        <v>388</v>
      </c>
      <c r="X2121" s="100" t="s">
        <v>4415</v>
      </c>
      <c r="Y2121" s="100" t="s">
        <v>4416</v>
      </c>
      <c r="Z2121" s="100">
        <v>1941</v>
      </c>
      <c r="AA2121" s="101" t="s">
        <v>4417</v>
      </c>
      <c r="AB2121" s="101" t="s">
        <v>4418</v>
      </c>
      <c r="AC2121" s="101" t="s">
        <v>4419</v>
      </c>
      <c r="AD2121" s="101" t="s">
        <v>182</v>
      </c>
    </row>
    <row r="2122" spans="1:30" s="36" customFormat="1" ht="72.5">
      <c r="A2122" s="100">
        <v>2224</v>
      </c>
      <c r="B2122" s="101" t="s">
        <v>2248</v>
      </c>
      <c r="C2122" s="101" t="s">
        <v>2249</v>
      </c>
      <c r="D2122" s="99" t="s">
        <v>106</v>
      </c>
      <c r="E2122" s="99" t="str">
        <f>IF(D2122&gt;0,VLOOKUP(D2122,[4]lists!$C$6:$D$101,2,FALSE),"")</f>
        <v>Pumpkin/Squash</v>
      </c>
      <c r="F2122" s="100" t="s">
        <v>4420</v>
      </c>
      <c r="G2122" s="101" t="s">
        <v>405</v>
      </c>
      <c r="H2122" s="100">
        <v>1934</v>
      </c>
      <c r="I2122" s="100" t="s">
        <v>367</v>
      </c>
      <c r="J2122" s="100" t="s">
        <v>660</v>
      </c>
      <c r="K2122" s="101" t="s">
        <v>252</v>
      </c>
      <c r="L2122" s="99"/>
      <c r="M2122" s="101" t="s">
        <v>294</v>
      </c>
      <c r="N2122" s="100" t="s">
        <v>4414</v>
      </c>
      <c r="O2122" s="100" t="s">
        <v>3318</v>
      </c>
      <c r="P2122" s="100" t="s">
        <v>515</v>
      </c>
      <c r="Q2122" s="100" t="s">
        <v>198</v>
      </c>
      <c r="R2122" s="107" t="s">
        <v>396</v>
      </c>
      <c r="S2122" s="100" t="s">
        <v>396</v>
      </c>
      <c r="T2122" s="101" t="s">
        <v>507</v>
      </c>
      <c r="U2122" s="100" t="s">
        <v>2761</v>
      </c>
      <c r="V2122" s="101" t="s">
        <v>14</v>
      </c>
      <c r="W2122" s="100" t="s">
        <v>388</v>
      </c>
      <c r="X2122" s="100" t="s">
        <v>4415</v>
      </c>
      <c r="Y2122" s="100" t="s">
        <v>4416</v>
      </c>
      <c r="Z2122" s="100">
        <v>1941</v>
      </c>
      <c r="AA2122" s="101" t="s">
        <v>4417</v>
      </c>
      <c r="AB2122" s="101" t="s">
        <v>4418</v>
      </c>
      <c r="AC2122" s="101" t="s">
        <v>4419</v>
      </c>
      <c r="AD2122" s="101" t="s">
        <v>182</v>
      </c>
    </row>
    <row r="2123" spans="1:30" s="36" customFormat="1" ht="72.5">
      <c r="A2123" s="100">
        <v>2224</v>
      </c>
      <c r="B2123" s="101" t="s">
        <v>2248</v>
      </c>
      <c r="C2123" s="101" t="s">
        <v>2249</v>
      </c>
      <c r="D2123" s="99" t="s">
        <v>105</v>
      </c>
      <c r="E2123" s="99" t="str">
        <f>IF(D2123&gt;0,VLOOKUP(D2123,[4]lists!$C$6:$D$101,2,FALSE),"")</f>
        <v>Tomato</v>
      </c>
      <c r="F2123" s="100" t="s">
        <v>4421</v>
      </c>
      <c r="G2123" s="101" t="s">
        <v>405</v>
      </c>
      <c r="H2123" s="100">
        <v>1934</v>
      </c>
      <c r="I2123" s="100" t="s">
        <v>367</v>
      </c>
      <c r="J2123" s="100" t="s">
        <v>660</v>
      </c>
      <c r="K2123" s="101" t="s">
        <v>252</v>
      </c>
      <c r="L2123" s="99"/>
      <c r="M2123" s="101" t="s">
        <v>294</v>
      </c>
      <c r="N2123" s="100" t="s">
        <v>4414</v>
      </c>
      <c r="O2123" s="100" t="s">
        <v>3318</v>
      </c>
      <c r="P2123" s="100" t="s">
        <v>515</v>
      </c>
      <c r="Q2123" s="100" t="s">
        <v>198</v>
      </c>
      <c r="R2123" s="107" t="s">
        <v>396</v>
      </c>
      <c r="S2123" s="100" t="s">
        <v>396</v>
      </c>
      <c r="T2123" s="101" t="s">
        <v>507</v>
      </c>
      <c r="U2123" s="100" t="s">
        <v>2761</v>
      </c>
      <c r="V2123" s="101" t="s">
        <v>14</v>
      </c>
      <c r="W2123" s="100" t="s">
        <v>388</v>
      </c>
      <c r="X2123" s="100" t="s">
        <v>4415</v>
      </c>
      <c r="Y2123" s="100" t="s">
        <v>4416</v>
      </c>
      <c r="Z2123" s="100">
        <v>1941</v>
      </c>
      <c r="AA2123" s="101" t="s">
        <v>4417</v>
      </c>
      <c r="AB2123" s="101" t="s">
        <v>4418</v>
      </c>
      <c r="AC2123" s="101" t="s">
        <v>4419</v>
      </c>
      <c r="AD2123" s="101" t="s">
        <v>182</v>
      </c>
    </row>
    <row r="2124" spans="1:30" s="36" customFormat="1" ht="72.5">
      <c r="A2124" s="100">
        <v>2224</v>
      </c>
      <c r="B2124" s="101" t="s">
        <v>2248</v>
      </c>
      <c r="C2124" s="101" t="s">
        <v>2249</v>
      </c>
      <c r="D2124" s="99" t="s">
        <v>94</v>
      </c>
      <c r="E2124" s="99" t="str">
        <f>IF(D2124&gt;0,VLOOKUP(D2124,[4]lists!$C$6:$D$101,2,FALSE),"")</f>
        <v>Eggplant</v>
      </c>
      <c r="F2124" s="100" t="s">
        <v>4422</v>
      </c>
      <c r="G2124" s="101" t="s">
        <v>405</v>
      </c>
      <c r="H2124" s="100">
        <v>1934</v>
      </c>
      <c r="I2124" s="100" t="s">
        <v>367</v>
      </c>
      <c r="J2124" s="100" t="s">
        <v>660</v>
      </c>
      <c r="K2124" s="101" t="s">
        <v>252</v>
      </c>
      <c r="L2124" s="99"/>
      <c r="M2124" s="101" t="s">
        <v>294</v>
      </c>
      <c r="N2124" s="100" t="s">
        <v>4414</v>
      </c>
      <c r="O2124" s="100" t="s">
        <v>3318</v>
      </c>
      <c r="P2124" s="100" t="s">
        <v>515</v>
      </c>
      <c r="Q2124" s="100" t="s">
        <v>198</v>
      </c>
      <c r="R2124" s="107" t="s">
        <v>396</v>
      </c>
      <c r="S2124" s="100" t="s">
        <v>396</v>
      </c>
      <c r="T2124" s="101" t="s">
        <v>507</v>
      </c>
      <c r="U2124" s="100" t="s">
        <v>2761</v>
      </c>
      <c r="V2124" s="101" t="s">
        <v>14</v>
      </c>
      <c r="W2124" s="100" t="s">
        <v>388</v>
      </c>
      <c r="X2124" s="100" t="s">
        <v>4415</v>
      </c>
      <c r="Y2124" s="100" t="s">
        <v>4416</v>
      </c>
      <c r="Z2124" s="100">
        <v>1941</v>
      </c>
      <c r="AA2124" s="101" t="s">
        <v>4417</v>
      </c>
      <c r="AB2124" s="101" t="s">
        <v>4418</v>
      </c>
      <c r="AC2124" s="101" t="s">
        <v>4419</v>
      </c>
      <c r="AD2124" s="101" t="s">
        <v>182</v>
      </c>
    </row>
    <row r="2125" spans="1:30" s="36" customFormat="1" ht="101.5">
      <c r="A2125" s="100">
        <v>2225</v>
      </c>
      <c r="B2125" s="101" t="s">
        <v>2248</v>
      </c>
      <c r="C2125" s="101" t="s">
        <v>2249</v>
      </c>
      <c r="D2125" s="99" t="s">
        <v>104</v>
      </c>
      <c r="E2125" s="99" t="str">
        <f>IF(D2125&gt;0,VLOOKUP(D2125,[4]lists!$C$6:$D$101,2,FALSE),"")</f>
        <v>Sweet pepper</v>
      </c>
      <c r="F2125" s="100" t="s">
        <v>396</v>
      </c>
      <c r="G2125" s="101" t="s">
        <v>405</v>
      </c>
      <c r="H2125" s="100">
        <v>2007</v>
      </c>
      <c r="I2125" s="100" t="s">
        <v>367</v>
      </c>
      <c r="J2125" s="100" t="s">
        <v>4423</v>
      </c>
      <c r="K2125" s="101" t="s">
        <v>252</v>
      </c>
      <c r="L2125" s="99"/>
      <c r="M2125" s="101" t="s">
        <v>294</v>
      </c>
      <c r="N2125" s="100" t="s">
        <v>2398</v>
      </c>
      <c r="O2125" s="100" t="s">
        <v>2252</v>
      </c>
      <c r="P2125" s="100" t="s">
        <v>515</v>
      </c>
      <c r="Q2125" s="100" t="s">
        <v>198</v>
      </c>
      <c r="R2125" s="107" t="s">
        <v>378</v>
      </c>
      <c r="S2125" s="100" t="s">
        <v>641</v>
      </c>
      <c r="T2125" s="101" t="s">
        <v>415</v>
      </c>
      <c r="U2125" s="101" t="s">
        <v>4424</v>
      </c>
      <c r="V2125" s="101" t="s">
        <v>7</v>
      </c>
      <c r="W2125" s="100" t="s">
        <v>388</v>
      </c>
      <c r="X2125" s="101" t="s">
        <v>4425</v>
      </c>
      <c r="Y2125" s="100" t="s">
        <v>4426</v>
      </c>
      <c r="Z2125" s="100">
        <v>2007</v>
      </c>
      <c r="AA2125" s="101" t="s">
        <v>4427</v>
      </c>
      <c r="AB2125" s="101" t="s">
        <v>4428</v>
      </c>
      <c r="AC2125" s="100" t="s">
        <v>4429</v>
      </c>
      <c r="AD2125" s="101" t="s">
        <v>182</v>
      </c>
    </row>
    <row r="2126" spans="1:30" s="36" customFormat="1" ht="101.5">
      <c r="A2126" s="100">
        <v>2225</v>
      </c>
      <c r="B2126" s="101" t="s">
        <v>2248</v>
      </c>
      <c r="C2126" s="101" t="s">
        <v>2249</v>
      </c>
      <c r="D2126" s="99" t="s">
        <v>105</v>
      </c>
      <c r="E2126" s="99" t="str">
        <f>IF(D2126&gt;0,VLOOKUP(D2126,[4]lists!$C$6:$D$101,2,FALSE),"")</f>
        <v>Tomato</v>
      </c>
      <c r="F2126" s="100" t="s">
        <v>396</v>
      </c>
      <c r="G2126" s="101" t="s">
        <v>405</v>
      </c>
      <c r="H2126" s="100">
        <v>2007</v>
      </c>
      <c r="I2126" s="100" t="s">
        <v>367</v>
      </c>
      <c r="J2126" s="100" t="s">
        <v>4423</v>
      </c>
      <c r="K2126" s="101" t="s">
        <v>252</v>
      </c>
      <c r="L2126" s="99"/>
      <c r="M2126" s="101" t="s">
        <v>294</v>
      </c>
      <c r="N2126" s="100" t="s">
        <v>2398</v>
      </c>
      <c r="O2126" s="100" t="s">
        <v>2252</v>
      </c>
      <c r="P2126" s="100" t="s">
        <v>515</v>
      </c>
      <c r="Q2126" s="100" t="s">
        <v>198</v>
      </c>
      <c r="R2126" s="107" t="s">
        <v>378</v>
      </c>
      <c r="S2126" s="100" t="s">
        <v>641</v>
      </c>
      <c r="T2126" s="101" t="s">
        <v>415</v>
      </c>
      <c r="U2126" s="101" t="s">
        <v>4424</v>
      </c>
      <c r="V2126" s="101" t="s">
        <v>7</v>
      </c>
      <c r="W2126" s="100" t="s">
        <v>388</v>
      </c>
      <c r="X2126" s="101" t="s">
        <v>4425</v>
      </c>
      <c r="Y2126" s="100" t="s">
        <v>4426</v>
      </c>
      <c r="Z2126" s="100">
        <v>2007</v>
      </c>
      <c r="AA2126" s="101" t="s">
        <v>4427</v>
      </c>
      <c r="AB2126" s="101" t="s">
        <v>4428</v>
      </c>
      <c r="AC2126" s="100" t="s">
        <v>4429</v>
      </c>
      <c r="AD2126" s="101" t="s">
        <v>182</v>
      </c>
    </row>
    <row r="2127" spans="1:30" s="36" customFormat="1" ht="101.5">
      <c r="A2127" s="100">
        <v>2225</v>
      </c>
      <c r="B2127" s="101" t="s">
        <v>2248</v>
      </c>
      <c r="C2127" s="101" t="s">
        <v>2249</v>
      </c>
      <c r="D2127" s="99" t="s">
        <v>94</v>
      </c>
      <c r="E2127" s="99" t="str">
        <f>IF(D2127&gt;0,VLOOKUP(D2127,[4]lists!$C$6:$D$101,2,FALSE),"")</f>
        <v>Eggplant</v>
      </c>
      <c r="F2127" s="100" t="s">
        <v>396</v>
      </c>
      <c r="G2127" s="101" t="s">
        <v>405</v>
      </c>
      <c r="H2127" s="100">
        <v>2007</v>
      </c>
      <c r="I2127" s="100" t="s">
        <v>367</v>
      </c>
      <c r="J2127" s="100" t="s">
        <v>4423</v>
      </c>
      <c r="K2127" s="101" t="s">
        <v>252</v>
      </c>
      <c r="L2127" s="99"/>
      <c r="M2127" s="101" t="s">
        <v>294</v>
      </c>
      <c r="N2127" s="100" t="s">
        <v>2398</v>
      </c>
      <c r="O2127" s="100" t="s">
        <v>2252</v>
      </c>
      <c r="P2127" s="100" t="s">
        <v>515</v>
      </c>
      <c r="Q2127" s="100" t="s">
        <v>198</v>
      </c>
      <c r="R2127" s="107" t="s">
        <v>378</v>
      </c>
      <c r="S2127" s="100" t="s">
        <v>641</v>
      </c>
      <c r="T2127" s="101" t="s">
        <v>415</v>
      </c>
      <c r="U2127" s="101" t="s">
        <v>4424</v>
      </c>
      <c r="V2127" s="101" t="s">
        <v>7</v>
      </c>
      <c r="W2127" s="100" t="s">
        <v>388</v>
      </c>
      <c r="X2127" s="101" t="s">
        <v>4425</v>
      </c>
      <c r="Y2127" s="100" t="s">
        <v>4426</v>
      </c>
      <c r="Z2127" s="100">
        <v>2007</v>
      </c>
      <c r="AA2127" s="101" t="s">
        <v>4427</v>
      </c>
      <c r="AB2127" s="101" t="s">
        <v>4428</v>
      </c>
      <c r="AC2127" s="100" t="s">
        <v>4429</v>
      </c>
      <c r="AD2127" s="101" t="s">
        <v>182</v>
      </c>
    </row>
    <row r="2128" spans="1:30" s="36" customFormat="1" ht="101.5">
      <c r="A2128" s="100">
        <v>2225</v>
      </c>
      <c r="B2128" s="101" t="s">
        <v>2248</v>
      </c>
      <c r="C2128" s="101" t="s">
        <v>2249</v>
      </c>
      <c r="D2128" s="99" t="s">
        <v>98</v>
      </c>
      <c r="E2128" s="99" t="str">
        <f>IF(D2128&gt;0,VLOOKUP(D2128,[4]lists!$C$6:$D$101,2,FALSE),"")</f>
        <v>Melon</v>
      </c>
      <c r="F2128" s="100" t="s">
        <v>396</v>
      </c>
      <c r="G2128" s="101" t="s">
        <v>405</v>
      </c>
      <c r="H2128" s="100">
        <v>2007</v>
      </c>
      <c r="I2128" s="100" t="s">
        <v>367</v>
      </c>
      <c r="J2128" s="100" t="s">
        <v>4423</v>
      </c>
      <c r="K2128" s="101" t="s">
        <v>252</v>
      </c>
      <c r="L2128" s="99"/>
      <c r="M2128" s="101" t="s">
        <v>294</v>
      </c>
      <c r="N2128" s="100" t="s">
        <v>2398</v>
      </c>
      <c r="O2128" s="100" t="s">
        <v>2252</v>
      </c>
      <c r="P2128" s="100" t="s">
        <v>515</v>
      </c>
      <c r="Q2128" s="100" t="s">
        <v>198</v>
      </c>
      <c r="R2128" s="107" t="s">
        <v>378</v>
      </c>
      <c r="S2128" s="100" t="s">
        <v>641</v>
      </c>
      <c r="T2128" s="101" t="s">
        <v>415</v>
      </c>
      <c r="U2128" s="101" t="s">
        <v>4424</v>
      </c>
      <c r="V2128" s="101" t="s">
        <v>7</v>
      </c>
      <c r="W2128" s="100" t="s">
        <v>388</v>
      </c>
      <c r="X2128" s="101" t="s">
        <v>4425</v>
      </c>
      <c r="Y2128" s="100" t="s">
        <v>4426</v>
      </c>
      <c r="Z2128" s="100">
        <v>2007</v>
      </c>
      <c r="AA2128" s="101" t="s">
        <v>4427</v>
      </c>
      <c r="AB2128" s="101" t="s">
        <v>4428</v>
      </c>
      <c r="AC2128" s="100" t="s">
        <v>4429</v>
      </c>
      <c r="AD2128" s="101" t="s">
        <v>182</v>
      </c>
    </row>
    <row r="2129" spans="1:30" s="36" customFormat="1" ht="101.5">
      <c r="A2129" s="100">
        <v>2225</v>
      </c>
      <c r="B2129" s="101" t="s">
        <v>2248</v>
      </c>
      <c r="C2129" s="101" t="s">
        <v>2249</v>
      </c>
      <c r="D2129" s="99" t="s">
        <v>93</v>
      </c>
      <c r="E2129" s="99" t="str">
        <f>IF(D2129&gt;0,VLOOKUP(D2129,[4]lists!$C$6:$D$101,2,FALSE),"")</f>
        <v>Cucumber</v>
      </c>
      <c r="F2129" s="100" t="s">
        <v>396</v>
      </c>
      <c r="G2129" s="101" t="s">
        <v>405</v>
      </c>
      <c r="H2129" s="100">
        <v>2007</v>
      </c>
      <c r="I2129" s="100" t="s">
        <v>367</v>
      </c>
      <c r="J2129" s="100" t="s">
        <v>4423</v>
      </c>
      <c r="K2129" s="101" t="s">
        <v>252</v>
      </c>
      <c r="L2129" s="99"/>
      <c r="M2129" s="101" t="s">
        <v>294</v>
      </c>
      <c r="N2129" s="100" t="s">
        <v>2398</v>
      </c>
      <c r="O2129" s="100" t="s">
        <v>2252</v>
      </c>
      <c r="P2129" s="100" t="s">
        <v>515</v>
      </c>
      <c r="Q2129" s="100" t="s">
        <v>198</v>
      </c>
      <c r="R2129" s="107" t="s">
        <v>378</v>
      </c>
      <c r="S2129" s="100" t="s">
        <v>641</v>
      </c>
      <c r="T2129" s="101" t="s">
        <v>415</v>
      </c>
      <c r="U2129" s="101" t="s">
        <v>4424</v>
      </c>
      <c r="V2129" s="101" t="s">
        <v>7</v>
      </c>
      <c r="W2129" s="100" t="s">
        <v>388</v>
      </c>
      <c r="X2129" s="101" t="s">
        <v>4425</v>
      </c>
      <c r="Y2129" s="100" t="s">
        <v>4426</v>
      </c>
      <c r="Z2129" s="100">
        <v>2007</v>
      </c>
      <c r="AA2129" s="101" t="s">
        <v>4427</v>
      </c>
      <c r="AB2129" s="101" t="s">
        <v>4428</v>
      </c>
      <c r="AC2129" s="100" t="s">
        <v>4429</v>
      </c>
      <c r="AD2129" s="101" t="s">
        <v>182</v>
      </c>
    </row>
    <row r="2130" spans="1:30" s="36" customFormat="1" ht="101.5">
      <c r="A2130" s="100">
        <v>2225</v>
      </c>
      <c r="B2130" s="101" t="s">
        <v>2248</v>
      </c>
      <c r="C2130" s="101" t="s">
        <v>2249</v>
      </c>
      <c r="D2130" s="99" t="s">
        <v>106</v>
      </c>
      <c r="E2130" s="99" t="str">
        <f>IF(D2130&gt;0,VLOOKUP(D2130,[4]lists!$C$6:$D$101,2,FALSE),"")</f>
        <v>Pumpkin/Squash</v>
      </c>
      <c r="F2130" s="100" t="s">
        <v>396</v>
      </c>
      <c r="G2130" s="101" t="s">
        <v>405</v>
      </c>
      <c r="H2130" s="100">
        <v>2007</v>
      </c>
      <c r="I2130" s="100" t="s">
        <v>367</v>
      </c>
      <c r="J2130" s="100" t="s">
        <v>4423</v>
      </c>
      <c r="K2130" s="101" t="s">
        <v>252</v>
      </c>
      <c r="L2130" s="99"/>
      <c r="M2130" s="101" t="s">
        <v>294</v>
      </c>
      <c r="N2130" s="100" t="s">
        <v>2398</v>
      </c>
      <c r="O2130" s="100" t="s">
        <v>2252</v>
      </c>
      <c r="P2130" s="100" t="s">
        <v>515</v>
      </c>
      <c r="Q2130" s="100" t="s">
        <v>198</v>
      </c>
      <c r="R2130" s="107" t="s">
        <v>378</v>
      </c>
      <c r="S2130" s="100" t="s">
        <v>641</v>
      </c>
      <c r="T2130" s="101" t="s">
        <v>415</v>
      </c>
      <c r="U2130" s="101" t="s">
        <v>4424</v>
      </c>
      <c r="V2130" s="101" t="s">
        <v>7</v>
      </c>
      <c r="W2130" s="100" t="s">
        <v>388</v>
      </c>
      <c r="X2130" s="101" t="s">
        <v>4425</v>
      </c>
      <c r="Y2130" s="100" t="s">
        <v>4426</v>
      </c>
      <c r="Z2130" s="100">
        <v>2007</v>
      </c>
      <c r="AA2130" s="101" t="s">
        <v>4427</v>
      </c>
      <c r="AB2130" s="101" t="s">
        <v>4428</v>
      </c>
      <c r="AC2130" s="100" t="s">
        <v>4429</v>
      </c>
      <c r="AD2130" s="101" t="s">
        <v>182</v>
      </c>
    </row>
    <row r="2131" spans="1:30" s="36" customFormat="1" ht="116">
      <c r="A2131" s="100">
        <v>2226</v>
      </c>
      <c r="B2131" s="101" t="s">
        <v>2248</v>
      </c>
      <c r="C2131" s="101" t="s">
        <v>2249</v>
      </c>
      <c r="D2131" s="99" t="s">
        <v>102</v>
      </c>
      <c r="E2131" s="99" t="s">
        <v>34</v>
      </c>
      <c r="F2131" s="100" t="s">
        <v>396</v>
      </c>
      <c r="G2131" s="101" t="s">
        <v>405</v>
      </c>
      <c r="H2131" s="100" t="s">
        <v>396</v>
      </c>
      <c r="I2131" s="100" t="s">
        <v>367</v>
      </c>
      <c r="J2131" s="100" t="s">
        <v>4430</v>
      </c>
      <c r="K2131" s="101" t="s">
        <v>252</v>
      </c>
      <c r="L2131" s="99" t="s">
        <v>142</v>
      </c>
      <c r="M2131" s="101"/>
      <c r="N2131" s="100" t="s">
        <v>2313</v>
      </c>
      <c r="O2131" s="100" t="s">
        <v>2252</v>
      </c>
      <c r="P2131" s="100" t="s">
        <v>515</v>
      </c>
      <c r="Q2131" s="100" t="s">
        <v>198</v>
      </c>
      <c r="R2131" s="107" t="s">
        <v>378</v>
      </c>
      <c r="S2131" s="100" t="s">
        <v>396</v>
      </c>
      <c r="T2131" s="101" t="s">
        <v>453</v>
      </c>
      <c r="U2131" s="101" t="s">
        <v>4431</v>
      </c>
      <c r="V2131" s="101" t="s">
        <v>14</v>
      </c>
      <c r="W2131" s="100" t="s">
        <v>388</v>
      </c>
      <c r="X2131" s="100" t="s">
        <v>4432</v>
      </c>
      <c r="Y2131" s="101" t="s">
        <v>4433</v>
      </c>
      <c r="Z2131" s="100">
        <v>2009</v>
      </c>
      <c r="AA2131" s="101" t="s">
        <v>4434</v>
      </c>
      <c r="AB2131" s="101" t="s">
        <v>4435</v>
      </c>
      <c r="AC2131" s="101" t="s">
        <v>4436</v>
      </c>
      <c r="AD2131" s="101" t="s">
        <v>182</v>
      </c>
    </row>
    <row r="2132" spans="1:30" s="36" customFormat="1" ht="116">
      <c r="A2132" s="100">
        <v>2226</v>
      </c>
      <c r="B2132" s="101" t="s">
        <v>2248</v>
      </c>
      <c r="C2132" s="101" t="s">
        <v>2249</v>
      </c>
      <c r="D2132" s="99" t="s">
        <v>102</v>
      </c>
      <c r="E2132" s="99" t="s">
        <v>34</v>
      </c>
      <c r="F2132" s="100" t="s">
        <v>396</v>
      </c>
      <c r="G2132" s="101" t="s">
        <v>405</v>
      </c>
      <c r="H2132" s="100" t="s">
        <v>396</v>
      </c>
      <c r="I2132" s="100" t="s">
        <v>367</v>
      </c>
      <c r="J2132" s="100" t="s">
        <v>4430</v>
      </c>
      <c r="K2132" s="101" t="s">
        <v>252</v>
      </c>
      <c r="L2132" s="99" t="s">
        <v>8</v>
      </c>
      <c r="M2132" s="101"/>
      <c r="N2132" s="100" t="s">
        <v>3057</v>
      </c>
      <c r="O2132" s="100" t="s">
        <v>2252</v>
      </c>
      <c r="P2132" s="100" t="s">
        <v>515</v>
      </c>
      <c r="Q2132" s="100" t="s">
        <v>198</v>
      </c>
      <c r="R2132" s="107" t="s">
        <v>378</v>
      </c>
      <c r="S2132" s="100" t="s">
        <v>396</v>
      </c>
      <c r="T2132" s="101" t="s">
        <v>453</v>
      </c>
      <c r="U2132" s="101" t="s">
        <v>4431</v>
      </c>
      <c r="V2132" s="101" t="s">
        <v>14</v>
      </c>
      <c r="W2132" s="100" t="s">
        <v>388</v>
      </c>
      <c r="X2132" s="100" t="s">
        <v>4432</v>
      </c>
      <c r="Y2132" s="101" t="s">
        <v>4433</v>
      </c>
      <c r="Z2132" s="100">
        <v>2009</v>
      </c>
      <c r="AA2132" s="101" t="s">
        <v>4434</v>
      </c>
      <c r="AB2132" s="101" t="s">
        <v>4435</v>
      </c>
      <c r="AC2132" s="101" t="s">
        <v>4436</v>
      </c>
      <c r="AD2132" s="101" t="s">
        <v>182</v>
      </c>
    </row>
    <row r="2133" spans="1:30" s="36" customFormat="1" ht="174">
      <c r="A2133" s="100">
        <v>2227</v>
      </c>
      <c r="B2133" s="101" t="s">
        <v>2248</v>
      </c>
      <c r="C2133" s="101" t="s">
        <v>2249</v>
      </c>
      <c r="D2133" s="99" t="s">
        <v>93</v>
      </c>
      <c r="E2133" s="99" t="str">
        <f>IF(D2133&gt;0,VLOOKUP(D2133,[4]lists!$C$6:$D$101,2,FALSE),"")</f>
        <v>Cucumber</v>
      </c>
      <c r="F2133" s="100" t="s">
        <v>396</v>
      </c>
      <c r="G2133" s="101" t="s">
        <v>405</v>
      </c>
      <c r="H2133" s="100" t="s">
        <v>396</v>
      </c>
      <c r="I2133" s="100" t="s">
        <v>367</v>
      </c>
      <c r="J2133" s="100" t="s">
        <v>522</v>
      </c>
      <c r="K2133" s="101" t="s">
        <v>252</v>
      </c>
      <c r="L2133" s="99"/>
      <c r="M2133" s="101" t="s">
        <v>265</v>
      </c>
      <c r="N2133" s="100" t="s">
        <v>3781</v>
      </c>
      <c r="O2133" s="100" t="s">
        <v>2252</v>
      </c>
      <c r="P2133" s="100" t="s">
        <v>515</v>
      </c>
      <c r="Q2133" s="100" t="s">
        <v>198</v>
      </c>
      <c r="R2133" s="107" t="s">
        <v>378</v>
      </c>
      <c r="S2133" s="100" t="s">
        <v>396</v>
      </c>
      <c r="T2133" s="101" t="s">
        <v>415</v>
      </c>
      <c r="U2133" s="100" t="s">
        <v>4437</v>
      </c>
      <c r="V2133" s="101" t="s">
        <v>7</v>
      </c>
      <c r="W2133" s="100" t="s">
        <v>388</v>
      </c>
      <c r="X2133" s="100" t="s">
        <v>4438</v>
      </c>
      <c r="Y2133" s="100" t="s">
        <v>4439</v>
      </c>
      <c r="Z2133" s="100">
        <v>1987</v>
      </c>
      <c r="AA2133" s="101" t="s">
        <v>4440</v>
      </c>
      <c r="AB2133" s="101" t="s">
        <v>4441</v>
      </c>
      <c r="AC2133" s="101" t="s">
        <v>4442</v>
      </c>
      <c r="AD2133" s="101" t="s">
        <v>182</v>
      </c>
    </row>
    <row r="2134" spans="1:30" s="36" customFormat="1" ht="174">
      <c r="A2134" s="100">
        <v>2227</v>
      </c>
      <c r="B2134" s="101" t="s">
        <v>2248</v>
      </c>
      <c r="C2134" s="101" t="s">
        <v>2249</v>
      </c>
      <c r="D2134" s="99" t="s">
        <v>98</v>
      </c>
      <c r="E2134" s="99" t="str">
        <f>IF(D2134&gt;0,VLOOKUP(D2134,[4]lists!$C$6:$D$101,2,FALSE),"")</f>
        <v>Melon</v>
      </c>
      <c r="F2134" s="100" t="s">
        <v>396</v>
      </c>
      <c r="G2134" s="101" t="s">
        <v>405</v>
      </c>
      <c r="H2134" s="100" t="s">
        <v>396</v>
      </c>
      <c r="I2134" s="100" t="s">
        <v>367</v>
      </c>
      <c r="J2134" s="100" t="s">
        <v>522</v>
      </c>
      <c r="K2134" s="101" t="s">
        <v>252</v>
      </c>
      <c r="L2134" s="99"/>
      <c r="M2134" s="101" t="s">
        <v>265</v>
      </c>
      <c r="N2134" s="100" t="s">
        <v>3781</v>
      </c>
      <c r="O2134" s="100" t="s">
        <v>2252</v>
      </c>
      <c r="P2134" s="100" t="s">
        <v>515</v>
      </c>
      <c r="Q2134" s="100" t="s">
        <v>198</v>
      </c>
      <c r="R2134" s="107" t="s">
        <v>378</v>
      </c>
      <c r="S2134" s="100" t="s">
        <v>396</v>
      </c>
      <c r="T2134" s="101" t="s">
        <v>415</v>
      </c>
      <c r="U2134" s="100" t="s">
        <v>4437</v>
      </c>
      <c r="V2134" s="101" t="s">
        <v>7</v>
      </c>
      <c r="W2134" s="100" t="s">
        <v>388</v>
      </c>
      <c r="X2134" s="100" t="s">
        <v>4438</v>
      </c>
      <c r="Y2134" s="100" t="s">
        <v>4439</v>
      </c>
      <c r="Z2134" s="100">
        <v>1987</v>
      </c>
      <c r="AA2134" s="101" t="s">
        <v>4440</v>
      </c>
      <c r="AB2134" s="101" t="s">
        <v>4441</v>
      </c>
      <c r="AC2134" s="101" t="s">
        <v>4442</v>
      </c>
      <c r="AD2134" s="101" t="s">
        <v>182</v>
      </c>
    </row>
    <row r="2135" spans="1:30" s="36" customFormat="1" ht="174">
      <c r="A2135" s="100">
        <v>2227</v>
      </c>
      <c r="B2135" s="101" t="s">
        <v>2248</v>
      </c>
      <c r="C2135" s="101" t="s">
        <v>2249</v>
      </c>
      <c r="D2135" s="99" t="s">
        <v>107</v>
      </c>
      <c r="E2135" s="99" t="str">
        <f>IF(D2135&gt;0,VLOOKUP(D2135,[4]lists!$C$6:$D$101,2,FALSE),"")</f>
        <v>Watermelone</v>
      </c>
      <c r="F2135" s="100" t="s">
        <v>396</v>
      </c>
      <c r="G2135" s="101" t="s">
        <v>405</v>
      </c>
      <c r="H2135" s="100" t="s">
        <v>396</v>
      </c>
      <c r="I2135" s="100" t="s">
        <v>367</v>
      </c>
      <c r="J2135" s="100" t="s">
        <v>522</v>
      </c>
      <c r="K2135" s="101" t="s">
        <v>252</v>
      </c>
      <c r="L2135" s="99"/>
      <c r="M2135" s="101" t="s">
        <v>265</v>
      </c>
      <c r="N2135" s="100" t="s">
        <v>3781</v>
      </c>
      <c r="O2135" s="100" t="s">
        <v>2252</v>
      </c>
      <c r="P2135" s="100" t="s">
        <v>515</v>
      </c>
      <c r="Q2135" s="100" t="s">
        <v>198</v>
      </c>
      <c r="R2135" s="107" t="s">
        <v>378</v>
      </c>
      <c r="S2135" s="100" t="s">
        <v>396</v>
      </c>
      <c r="T2135" s="101" t="s">
        <v>415</v>
      </c>
      <c r="U2135" s="101" t="s">
        <v>4437</v>
      </c>
      <c r="V2135" s="101" t="s">
        <v>7</v>
      </c>
      <c r="W2135" s="100" t="s">
        <v>388</v>
      </c>
      <c r="X2135" s="100" t="s">
        <v>4438</v>
      </c>
      <c r="Y2135" s="100" t="s">
        <v>4439</v>
      </c>
      <c r="Z2135" s="100">
        <v>1987</v>
      </c>
      <c r="AA2135" s="101" t="s">
        <v>4440</v>
      </c>
      <c r="AB2135" s="101" t="s">
        <v>4441</v>
      </c>
      <c r="AC2135" s="101" t="s">
        <v>4442</v>
      </c>
      <c r="AD2135" s="101" t="s">
        <v>182</v>
      </c>
    </row>
    <row r="2136" spans="1:30" s="36" customFormat="1" ht="29">
      <c r="A2136" s="100">
        <v>2228</v>
      </c>
      <c r="B2136" s="101" t="s">
        <v>2248</v>
      </c>
      <c r="C2136" s="101" t="s">
        <v>2249</v>
      </c>
      <c r="D2136" s="99" t="s">
        <v>106</v>
      </c>
      <c r="E2136" s="99" t="str">
        <f>IF(D2136&gt;0,VLOOKUP(D2136,[4]lists!$C$6:$D$101,2,FALSE),"")</f>
        <v>Pumpkin/Squash</v>
      </c>
      <c r="F2136" s="100" t="s">
        <v>396</v>
      </c>
      <c r="G2136" s="101" t="s">
        <v>405</v>
      </c>
      <c r="H2136" s="100" t="s">
        <v>396</v>
      </c>
      <c r="I2136" s="100" t="s">
        <v>367</v>
      </c>
      <c r="J2136" s="100" t="s">
        <v>522</v>
      </c>
      <c r="K2136" s="101" t="s">
        <v>252</v>
      </c>
      <c r="L2136" s="99"/>
      <c r="M2136" s="101" t="s">
        <v>1348</v>
      </c>
      <c r="N2136" s="101" t="s">
        <v>4443</v>
      </c>
      <c r="O2136" s="100" t="s">
        <v>2252</v>
      </c>
      <c r="P2136" s="100" t="s">
        <v>515</v>
      </c>
      <c r="Q2136" s="100" t="s">
        <v>198</v>
      </c>
      <c r="R2136" s="107" t="s">
        <v>378</v>
      </c>
      <c r="S2136" s="100" t="s">
        <v>396</v>
      </c>
      <c r="T2136" s="101" t="s">
        <v>453</v>
      </c>
      <c r="U2136" s="101" t="s">
        <v>4437</v>
      </c>
      <c r="V2136" s="101" t="s">
        <v>7</v>
      </c>
      <c r="W2136" s="100" t="s">
        <v>388</v>
      </c>
      <c r="X2136" s="100" t="s">
        <v>4444</v>
      </c>
      <c r="Y2136" s="100" t="s">
        <v>4445</v>
      </c>
      <c r="Z2136" s="100">
        <v>1992</v>
      </c>
      <c r="AA2136" s="101" t="s">
        <v>4446</v>
      </c>
      <c r="AB2136" s="100" t="s">
        <v>4447</v>
      </c>
      <c r="AC2136" s="101" t="s">
        <v>4448</v>
      </c>
      <c r="AD2136" s="101" t="s">
        <v>182</v>
      </c>
    </row>
    <row r="2137" spans="1:30" s="36" customFormat="1" ht="29">
      <c r="A2137" s="100">
        <v>2228</v>
      </c>
      <c r="B2137" s="101" t="s">
        <v>2248</v>
      </c>
      <c r="C2137" s="101" t="s">
        <v>2249</v>
      </c>
      <c r="D2137" s="99" t="s">
        <v>106</v>
      </c>
      <c r="E2137" s="99" t="str">
        <f>IF(D2137&gt;0,VLOOKUP(D2137,[4]lists!$C$6:$D$101,2,FALSE),"")</f>
        <v>Pumpkin/Squash</v>
      </c>
      <c r="F2137" s="100" t="s">
        <v>396</v>
      </c>
      <c r="G2137" s="101" t="s">
        <v>405</v>
      </c>
      <c r="H2137" s="100" t="s">
        <v>396</v>
      </c>
      <c r="I2137" s="100" t="s">
        <v>367</v>
      </c>
      <c r="J2137" s="100" t="s">
        <v>522</v>
      </c>
      <c r="K2137" s="101" t="s">
        <v>252</v>
      </c>
      <c r="L2137" s="99"/>
      <c r="M2137" s="101" t="s">
        <v>262</v>
      </c>
      <c r="N2137" s="100" t="s">
        <v>3781</v>
      </c>
      <c r="O2137" s="100" t="s">
        <v>2252</v>
      </c>
      <c r="P2137" s="100" t="s">
        <v>515</v>
      </c>
      <c r="Q2137" s="100" t="s">
        <v>198</v>
      </c>
      <c r="R2137" s="107" t="s">
        <v>378</v>
      </c>
      <c r="S2137" s="100" t="s">
        <v>396</v>
      </c>
      <c r="T2137" s="101" t="s">
        <v>453</v>
      </c>
      <c r="U2137" s="101" t="s">
        <v>4437</v>
      </c>
      <c r="V2137" s="101" t="s">
        <v>7</v>
      </c>
      <c r="W2137" s="100" t="s">
        <v>388</v>
      </c>
      <c r="X2137" s="100" t="s">
        <v>4444</v>
      </c>
      <c r="Y2137" s="100" t="s">
        <v>4445</v>
      </c>
      <c r="Z2137" s="100">
        <v>1992</v>
      </c>
      <c r="AA2137" s="101" t="s">
        <v>4446</v>
      </c>
      <c r="AB2137" s="100" t="s">
        <v>4447</v>
      </c>
      <c r="AC2137" s="101" t="s">
        <v>4448</v>
      </c>
      <c r="AD2137" s="101" t="s">
        <v>182</v>
      </c>
    </row>
    <row r="2138" spans="1:30" s="36" customFormat="1" ht="29">
      <c r="A2138" s="100">
        <v>2228</v>
      </c>
      <c r="B2138" s="101" t="s">
        <v>2248</v>
      </c>
      <c r="C2138" s="101" t="s">
        <v>2249</v>
      </c>
      <c r="D2138" s="99" t="s">
        <v>105</v>
      </c>
      <c r="E2138" s="99" t="str">
        <f>IF(D2138&gt;0,VLOOKUP(D2138,[4]lists!$C$6:$D$101,2,FALSE),"")</f>
        <v>Tomato</v>
      </c>
      <c r="F2138" s="100" t="s">
        <v>396</v>
      </c>
      <c r="G2138" s="101" t="s">
        <v>405</v>
      </c>
      <c r="H2138" s="100" t="s">
        <v>396</v>
      </c>
      <c r="I2138" s="100" t="s">
        <v>367</v>
      </c>
      <c r="J2138" s="100" t="s">
        <v>522</v>
      </c>
      <c r="K2138" s="101" t="s">
        <v>252</v>
      </c>
      <c r="L2138" s="99"/>
      <c r="M2138" s="101" t="s">
        <v>262</v>
      </c>
      <c r="N2138" s="100" t="s">
        <v>3781</v>
      </c>
      <c r="O2138" s="100" t="s">
        <v>2252</v>
      </c>
      <c r="P2138" s="100" t="s">
        <v>515</v>
      </c>
      <c r="Q2138" s="100" t="s">
        <v>198</v>
      </c>
      <c r="R2138" s="107" t="s">
        <v>378</v>
      </c>
      <c r="S2138" s="100" t="s">
        <v>396</v>
      </c>
      <c r="T2138" s="101" t="s">
        <v>453</v>
      </c>
      <c r="U2138" s="101" t="s">
        <v>4437</v>
      </c>
      <c r="V2138" s="101" t="s">
        <v>7</v>
      </c>
      <c r="W2138" s="100" t="s">
        <v>388</v>
      </c>
      <c r="X2138" s="100" t="s">
        <v>4444</v>
      </c>
      <c r="Y2138" s="100" t="s">
        <v>4445</v>
      </c>
      <c r="Z2138" s="100">
        <v>1992</v>
      </c>
      <c r="AA2138" s="101" t="s">
        <v>4446</v>
      </c>
      <c r="AB2138" s="100" t="s">
        <v>4447</v>
      </c>
      <c r="AC2138" s="101" t="s">
        <v>4448</v>
      </c>
      <c r="AD2138" s="101" t="s">
        <v>182</v>
      </c>
    </row>
    <row r="2139" spans="1:30" s="36" customFormat="1" ht="29">
      <c r="A2139" s="100">
        <v>2228</v>
      </c>
      <c r="B2139" s="101" t="s">
        <v>2248</v>
      </c>
      <c r="C2139" s="101" t="s">
        <v>2249</v>
      </c>
      <c r="D2139" s="99" t="s">
        <v>106</v>
      </c>
      <c r="E2139" s="99" t="str">
        <f>IF(D2139&gt;0,VLOOKUP(D2139,[4]lists!$C$6:$D$101,2,FALSE),"")</f>
        <v>Pumpkin/Squash</v>
      </c>
      <c r="F2139" s="100" t="s">
        <v>396</v>
      </c>
      <c r="G2139" s="101" t="s">
        <v>405</v>
      </c>
      <c r="H2139" s="100" t="s">
        <v>396</v>
      </c>
      <c r="I2139" s="100" t="s">
        <v>367</v>
      </c>
      <c r="J2139" s="100" t="s">
        <v>522</v>
      </c>
      <c r="K2139" s="101" t="s">
        <v>252</v>
      </c>
      <c r="L2139" s="99"/>
      <c r="M2139" s="101" t="s">
        <v>331</v>
      </c>
      <c r="N2139" s="100" t="s">
        <v>4449</v>
      </c>
      <c r="O2139" s="100" t="s">
        <v>2252</v>
      </c>
      <c r="P2139" s="100" t="s">
        <v>515</v>
      </c>
      <c r="Q2139" s="100" t="s">
        <v>198</v>
      </c>
      <c r="R2139" s="107" t="s">
        <v>378</v>
      </c>
      <c r="S2139" s="100" t="s">
        <v>396</v>
      </c>
      <c r="T2139" s="101" t="s">
        <v>453</v>
      </c>
      <c r="U2139" s="101" t="s">
        <v>4437</v>
      </c>
      <c r="V2139" s="101" t="s">
        <v>7</v>
      </c>
      <c r="W2139" s="100" t="s">
        <v>388</v>
      </c>
      <c r="X2139" s="100" t="s">
        <v>4444</v>
      </c>
      <c r="Y2139" s="100" t="s">
        <v>4445</v>
      </c>
      <c r="Z2139" s="100">
        <v>1992</v>
      </c>
      <c r="AA2139" s="101" t="s">
        <v>4446</v>
      </c>
      <c r="AB2139" s="100" t="s">
        <v>4447</v>
      </c>
      <c r="AC2139" s="101" t="s">
        <v>4448</v>
      </c>
      <c r="AD2139" s="101" t="s">
        <v>182</v>
      </c>
    </row>
    <row r="2140" spans="1:30" s="36" customFormat="1" ht="29">
      <c r="A2140" s="100">
        <v>2228</v>
      </c>
      <c r="B2140" s="101" t="s">
        <v>2248</v>
      </c>
      <c r="C2140" s="101" t="s">
        <v>2249</v>
      </c>
      <c r="D2140" s="99" t="s">
        <v>106</v>
      </c>
      <c r="E2140" s="99" t="str">
        <f>IF(D2140&gt;0,VLOOKUP(D2140,[4]lists!$C$6:$D$101,2,FALSE),"")</f>
        <v>Pumpkin/Squash</v>
      </c>
      <c r="F2140" s="100" t="s">
        <v>396</v>
      </c>
      <c r="G2140" s="101" t="s">
        <v>405</v>
      </c>
      <c r="H2140" s="100" t="s">
        <v>396</v>
      </c>
      <c r="I2140" s="100" t="s">
        <v>367</v>
      </c>
      <c r="J2140" s="100" t="s">
        <v>522</v>
      </c>
      <c r="K2140" s="101" t="s">
        <v>252</v>
      </c>
      <c r="L2140" s="99"/>
      <c r="M2140" s="101" t="s">
        <v>294</v>
      </c>
      <c r="N2140" s="100" t="s">
        <v>2398</v>
      </c>
      <c r="O2140" s="100" t="s">
        <v>2252</v>
      </c>
      <c r="P2140" s="100" t="s">
        <v>515</v>
      </c>
      <c r="Q2140" s="100" t="s">
        <v>198</v>
      </c>
      <c r="R2140" s="107" t="s">
        <v>378</v>
      </c>
      <c r="S2140" s="100" t="s">
        <v>396</v>
      </c>
      <c r="T2140" s="101" t="s">
        <v>453</v>
      </c>
      <c r="U2140" s="101" t="s">
        <v>4437</v>
      </c>
      <c r="V2140" s="101" t="s">
        <v>7</v>
      </c>
      <c r="W2140" s="100" t="s">
        <v>388</v>
      </c>
      <c r="X2140" s="100" t="s">
        <v>4444</v>
      </c>
      <c r="Y2140" s="100" t="s">
        <v>4445</v>
      </c>
      <c r="Z2140" s="100">
        <v>1992</v>
      </c>
      <c r="AA2140" s="101" t="s">
        <v>4446</v>
      </c>
      <c r="AB2140" s="100" t="s">
        <v>4447</v>
      </c>
      <c r="AC2140" s="101" t="s">
        <v>4448</v>
      </c>
      <c r="AD2140" s="101" t="s">
        <v>182</v>
      </c>
    </row>
    <row r="2141" spans="1:30" s="36" customFormat="1" ht="29">
      <c r="A2141" s="100">
        <v>2228</v>
      </c>
      <c r="B2141" s="101" t="s">
        <v>2248</v>
      </c>
      <c r="C2141" s="101" t="s">
        <v>2249</v>
      </c>
      <c r="D2141" s="99" t="s">
        <v>106</v>
      </c>
      <c r="E2141" s="99" t="str">
        <f>IF(D2141&gt;0,VLOOKUP(D2141,[4]lists!$C$6:$D$101,2,FALSE),"")</f>
        <v>Pumpkin/Squash</v>
      </c>
      <c r="F2141" s="100" t="s">
        <v>396</v>
      </c>
      <c r="G2141" s="101" t="s">
        <v>405</v>
      </c>
      <c r="H2141" s="100" t="s">
        <v>396</v>
      </c>
      <c r="I2141" s="100" t="s">
        <v>367</v>
      </c>
      <c r="J2141" s="100" t="s">
        <v>522</v>
      </c>
      <c r="K2141" s="101" t="s">
        <v>252</v>
      </c>
      <c r="L2141" s="99"/>
      <c r="M2141" s="101" t="s">
        <v>179</v>
      </c>
      <c r="N2141" s="100" t="s">
        <v>3049</v>
      </c>
      <c r="O2141" s="100" t="s">
        <v>2252</v>
      </c>
      <c r="P2141" s="100" t="s">
        <v>515</v>
      </c>
      <c r="Q2141" s="100" t="s">
        <v>198</v>
      </c>
      <c r="R2141" s="107" t="s">
        <v>378</v>
      </c>
      <c r="S2141" s="100" t="s">
        <v>396</v>
      </c>
      <c r="T2141" s="101" t="s">
        <v>453</v>
      </c>
      <c r="U2141" s="101" t="s">
        <v>4437</v>
      </c>
      <c r="V2141" s="101" t="s">
        <v>7</v>
      </c>
      <c r="W2141" s="100" t="s">
        <v>388</v>
      </c>
      <c r="X2141" s="100" t="s">
        <v>4444</v>
      </c>
      <c r="Y2141" s="100" t="s">
        <v>4445</v>
      </c>
      <c r="Z2141" s="100">
        <v>1992</v>
      </c>
      <c r="AA2141" s="101" t="s">
        <v>4446</v>
      </c>
      <c r="AB2141" s="100" t="s">
        <v>4447</v>
      </c>
      <c r="AC2141" s="101" t="s">
        <v>4448</v>
      </c>
      <c r="AD2141" s="101" t="s">
        <v>182</v>
      </c>
    </row>
    <row r="2142" spans="1:30" s="36" customFormat="1" ht="29">
      <c r="A2142" s="100">
        <v>2228</v>
      </c>
      <c r="B2142" s="101" t="s">
        <v>2248</v>
      </c>
      <c r="C2142" s="101" t="s">
        <v>2249</v>
      </c>
      <c r="D2142" s="99" t="s">
        <v>106</v>
      </c>
      <c r="E2142" s="99" t="str">
        <f>IF(D2142&gt;0,VLOOKUP(D2142,[4]lists!$C$6:$D$101,2,FALSE),"")</f>
        <v>Pumpkin/Squash</v>
      </c>
      <c r="F2142" s="100" t="s">
        <v>396</v>
      </c>
      <c r="G2142" s="101" t="s">
        <v>405</v>
      </c>
      <c r="H2142" s="100" t="s">
        <v>396</v>
      </c>
      <c r="I2142" s="100" t="s">
        <v>367</v>
      </c>
      <c r="J2142" s="100" t="s">
        <v>522</v>
      </c>
      <c r="K2142" s="101" t="s">
        <v>252</v>
      </c>
      <c r="L2142" s="99"/>
      <c r="M2142" s="101" t="s">
        <v>199</v>
      </c>
      <c r="N2142" s="100" t="s">
        <v>2279</v>
      </c>
      <c r="O2142" s="100" t="s">
        <v>2252</v>
      </c>
      <c r="P2142" s="100" t="s">
        <v>515</v>
      </c>
      <c r="Q2142" s="100" t="s">
        <v>198</v>
      </c>
      <c r="R2142" s="107" t="s">
        <v>378</v>
      </c>
      <c r="S2142" s="100" t="s">
        <v>396</v>
      </c>
      <c r="T2142" s="101" t="s">
        <v>453</v>
      </c>
      <c r="U2142" s="101" t="s">
        <v>4437</v>
      </c>
      <c r="V2142" s="101" t="s">
        <v>7</v>
      </c>
      <c r="W2142" s="100" t="s">
        <v>388</v>
      </c>
      <c r="X2142" s="100" t="s">
        <v>4444</v>
      </c>
      <c r="Y2142" s="100" t="s">
        <v>4445</v>
      </c>
      <c r="Z2142" s="100">
        <v>1992</v>
      </c>
      <c r="AA2142" s="101" t="s">
        <v>4446</v>
      </c>
      <c r="AB2142" s="100" t="s">
        <v>4447</v>
      </c>
      <c r="AC2142" s="101" t="s">
        <v>4448</v>
      </c>
      <c r="AD2142" s="101" t="s">
        <v>182</v>
      </c>
    </row>
    <row r="2143" spans="1:30" s="36" customFormat="1" ht="29">
      <c r="A2143" s="100">
        <v>2228</v>
      </c>
      <c r="B2143" s="101" t="s">
        <v>2248</v>
      </c>
      <c r="C2143" s="101" t="s">
        <v>2249</v>
      </c>
      <c r="D2143" s="99" t="s">
        <v>98</v>
      </c>
      <c r="E2143" s="99" t="str">
        <f>IF(D2143&gt;0,VLOOKUP(D2143,[4]lists!$C$6:$D$101,2,FALSE),"")</f>
        <v>Melon</v>
      </c>
      <c r="F2143" s="100" t="s">
        <v>396</v>
      </c>
      <c r="G2143" s="101" t="s">
        <v>405</v>
      </c>
      <c r="H2143" s="100" t="s">
        <v>396</v>
      </c>
      <c r="I2143" s="100" t="s">
        <v>367</v>
      </c>
      <c r="J2143" s="100" t="s">
        <v>522</v>
      </c>
      <c r="K2143" s="101" t="s">
        <v>252</v>
      </c>
      <c r="L2143" s="99"/>
      <c r="M2143" s="101" t="s">
        <v>199</v>
      </c>
      <c r="N2143" s="100" t="s">
        <v>4450</v>
      </c>
      <c r="O2143" s="100" t="s">
        <v>2252</v>
      </c>
      <c r="P2143" s="100" t="s">
        <v>515</v>
      </c>
      <c r="Q2143" s="100" t="s">
        <v>198</v>
      </c>
      <c r="R2143" s="107" t="s">
        <v>378</v>
      </c>
      <c r="S2143" s="100" t="s">
        <v>396</v>
      </c>
      <c r="T2143" s="101" t="s">
        <v>453</v>
      </c>
      <c r="U2143" s="101" t="s">
        <v>4437</v>
      </c>
      <c r="V2143" s="101" t="s">
        <v>7</v>
      </c>
      <c r="W2143" s="100" t="s">
        <v>388</v>
      </c>
      <c r="X2143" s="100" t="s">
        <v>4444</v>
      </c>
      <c r="Y2143" s="100" t="s">
        <v>4445</v>
      </c>
      <c r="Z2143" s="100">
        <v>1992</v>
      </c>
      <c r="AA2143" s="101" t="s">
        <v>4446</v>
      </c>
      <c r="AB2143" s="100" t="s">
        <v>4447</v>
      </c>
      <c r="AC2143" s="101" t="s">
        <v>4448</v>
      </c>
      <c r="AD2143" s="101" t="s">
        <v>182</v>
      </c>
    </row>
    <row r="2144" spans="1:30" s="36" customFormat="1" ht="29">
      <c r="A2144" s="100">
        <v>2228</v>
      </c>
      <c r="B2144" s="101" t="s">
        <v>2248</v>
      </c>
      <c r="C2144" s="101" t="s">
        <v>2249</v>
      </c>
      <c r="D2144" s="99" t="s">
        <v>93</v>
      </c>
      <c r="E2144" s="99" t="str">
        <f>IF(D2144&gt;0,VLOOKUP(D2144,[4]lists!$C$6:$D$101,2,FALSE),"")</f>
        <v>Cucumber</v>
      </c>
      <c r="F2144" s="100" t="s">
        <v>396</v>
      </c>
      <c r="G2144" s="101" t="s">
        <v>405</v>
      </c>
      <c r="H2144" s="100" t="s">
        <v>396</v>
      </c>
      <c r="I2144" s="100" t="s">
        <v>367</v>
      </c>
      <c r="J2144" s="100" t="s">
        <v>522</v>
      </c>
      <c r="K2144" s="101" t="s">
        <v>252</v>
      </c>
      <c r="L2144" s="99"/>
      <c r="M2144" s="101" t="s">
        <v>354</v>
      </c>
      <c r="N2144" s="100" t="s">
        <v>4451</v>
      </c>
      <c r="O2144" s="100" t="s">
        <v>2252</v>
      </c>
      <c r="P2144" s="100" t="s">
        <v>515</v>
      </c>
      <c r="Q2144" s="100" t="s">
        <v>198</v>
      </c>
      <c r="R2144" s="107" t="s">
        <v>378</v>
      </c>
      <c r="S2144" s="100" t="s">
        <v>396</v>
      </c>
      <c r="T2144" s="101" t="s">
        <v>453</v>
      </c>
      <c r="U2144" s="101" t="s">
        <v>4437</v>
      </c>
      <c r="V2144" s="101" t="s">
        <v>7</v>
      </c>
      <c r="W2144" s="100" t="s">
        <v>388</v>
      </c>
      <c r="X2144" s="100" t="s">
        <v>4444</v>
      </c>
      <c r="Y2144" s="100" t="s">
        <v>4445</v>
      </c>
      <c r="Z2144" s="100">
        <v>1992</v>
      </c>
      <c r="AA2144" s="101" t="s">
        <v>4446</v>
      </c>
      <c r="AB2144" s="100" t="s">
        <v>4447</v>
      </c>
      <c r="AC2144" s="101" t="s">
        <v>4448</v>
      </c>
      <c r="AD2144" s="101" t="s">
        <v>182</v>
      </c>
    </row>
    <row r="2145" spans="1:30" s="36" customFormat="1" ht="29">
      <c r="A2145" s="100">
        <v>2228</v>
      </c>
      <c r="B2145" s="101" t="s">
        <v>2248</v>
      </c>
      <c r="C2145" s="101" t="s">
        <v>2249</v>
      </c>
      <c r="D2145" s="99" t="s">
        <v>106</v>
      </c>
      <c r="E2145" s="99" t="str">
        <f>IF(D2145&gt;0,VLOOKUP(D2145,[4]lists!$C$6:$D$101,2,FALSE),"")</f>
        <v>Pumpkin/Squash</v>
      </c>
      <c r="F2145" s="100" t="s">
        <v>396</v>
      </c>
      <c r="G2145" s="101" t="s">
        <v>405</v>
      </c>
      <c r="H2145" s="100" t="s">
        <v>396</v>
      </c>
      <c r="I2145" s="100" t="s">
        <v>367</v>
      </c>
      <c r="J2145" s="100" t="s">
        <v>522</v>
      </c>
      <c r="K2145" s="101" t="s">
        <v>252</v>
      </c>
      <c r="L2145" s="99"/>
      <c r="M2145" s="101" t="s">
        <v>354</v>
      </c>
      <c r="N2145" s="100" t="s">
        <v>4451</v>
      </c>
      <c r="O2145" s="100" t="s">
        <v>2252</v>
      </c>
      <c r="P2145" s="100" t="s">
        <v>515</v>
      </c>
      <c r="Q2145" s="100" t="s">
        <v>198</v>
      </c>
      <c r="R2145" s="107" t="s">
        <v>378</v>
      </c>
      <c r="S2145" s="100" t="s">
        <v>396</v>
      </c>
      <c r="T2145" s="101" t="s">
        <v>453</v>
      </c>
      <c r="U2145" s="101" t="s">
        <v>4437</v>
      </c>
      <c r="V2145" s="101" t="s">
        <v>7</v>
      </c>
      <c r="W2145" s="100" t="s">
        <v>388</v>
      </c>
      <c r="X2145" s="100" t="s">
        <v>4444</v>
      </c>
      <c r="Y2145" s="100" t="s">
        <v>4445</v>
      </c>
      <c r="Z2145" s="100">
        <v>1992</v>
      </c>
      <c r="AA2145" s="101" t="s">
        <v>4446</v>
      </c>
      <c r="AB2145" s="100" t="s">
        <v>4447</v>
      </c>
      <c r="AC2145" s="101" t="s">
        <v>4448</v>
      </c>
      <c r="AD2145" s="101" t="s">
        <v>182</v>
      </c>
    </row>
    <row r="2146" spans="1:30" s="36" customFormat="1" ht="72.5">
      <c r="A2146" s="100">
        <v>2229</v>
      </c>
      <c r="B2146" s="101" t="s">
        <v>2248</v>
      </c>
      <c r="C2146" s="101" t="s">
        <v>2249</v>
      </c>
      <c r="D2146" s="99" t="s">
        <v>106</v>
      </c>
      <c r="E2146" s="99" t="str">
        <f>IF(D2146&gt;0,VLOOKUP(D2146,[4]lists!$C$6:$D$101,2,FALSE),"")</f>
        <v>Pumpkin/Squash</v>
      </c>
      <c r="F2146" s="100" t="s">
        <v>396</v>
      </c>
      <c r="G2146" s="101" t="s">
        <v>405</v>
      </c>
      <c r="H2146" s="100" t="s">
        <v>396</v>
      </c>
      <c r="I2146" s="100" t="s">
        <v>367</v>
      </c>
      <c r="J2146" s="100" t="s">
        <v>522</v>
      </c>
      <c r="K2146" s="101" t="s">
        <v>252</v>
      </c>
      <c r="L2146" s="99"/>
      <c r="M2146" s="101" t="s">
        <v>349</v>
      </c>
      <c r="N2146" s="100" t="s">
        <v>4452</v>
      </c>
      <c r="O2146" s="100" t="s">
        <v>2252</v>
      </c>
      <c r="P2146" s="100" t="s">
        <v>515</v>
      </c>
      <c r="Q2146" s="100" t="s">
        <v>198</v>
      </c>
      <c r="R2146" s="107" t="s">
        <v>378</v>
      </c>
      <c r="S2146" s="100" t="s">
        <v>396</v>
      </c>
      <c r="T2146" s="101" t="s">
        <v>453</v>
      </c>
      <c r="U2146" s="101" t="s">
        <v>4437</v>
      </c>
      <c r="V2146" s="101" t="s">
        <v>7</v>
      </c>
      <c r="W2146" s="100" t="s">
        <v>388</v>
      </c>
      <c r="X2146" s="100" t="s">
        <v>4453</v>
      </c>
      <c r="Y2146" s="100" t="s">
        <v>4445</v>
      </c>
      <c r="Z2146" s="100">
        <v>1998</v>
      </c>
      <c r="AA2146" s="101" t="s">
        <v>4454</v>
      </c>
      <c r="AB2146" s="101" t="s">
        <v>4455</v>
      </c>
      <c r="AC2146" s="101" t="s">
        <v>4456</v>
      </c>
      <c r="AD2146" s="101" t="s">
        <v>182</v>
      </c>
    </row>
    <row r="2147" spans="1:30" s="36" customFormat="1" ht="87">
      <c r="A2147" s="100">
        <v>2229</v>
      </c>
      <c r="B2147" s="101" t="s">
        <v>2248</v>
      </c>
      <c r="C2147" s="101" t="s">
        <v>2249</v>
      </c>
      <c r="D2147" s="99" t="s">
        <v>98</v>
      </c>
      <c r="E2147" s="99" t="str">
        <f>IF(D2147&gt;0,VLOOKUP(D2147,[4]lists!$C$6:$D$101,2,FALSE),"")</f>
        <v>Melon</v>
      </c>
      <c r="F2147" s="100" t="s">
        <v>396</v>
      </c>
      <c r="G2147" s="101" t="s">
        <v>405</v>
      </c>
      <c r="H2147" s="100" t="s">
        <v>396</v>
      </c>
      <c r="I2147" s="100" t="s">
        <v>367</v>
      </c>
      <c r="J2147" s="100" t="s">
        <v>522</v>
      </c>
      <c r="K2147" s="101" t="s">
        <v>252</v>
      </c>
      <c r="L2147" s="99"/>
      <c r="M2147" s="101" t="s">
        <v>344</v>
      </c>
      <c r="N2147" s="100" t="s">
        <v>4457</v>
      </c>
      <c r="O2147" s="100" t="s">
        <v>2252</v>
      </c>
      <c r="P2147" s="100" t="s">
        <v>515</v>
      </c>
      <c r="Q2147" s="100" t="s">
        <v>198</v>
      </c>
      <c r="R2147" s="107" t="s">
        <v>378</v>
      </c>
      <c r="S2147" s="100" t="s">
        <v>396</v>
      </c>
      <c r="T2147" s="101" t="s">
        <v>453</v>
      </c>
      <c r="U2147" s="101" t="s">
        <v>4437</v>
      </c>
      <c r="V2147" s="101" t="s">
        <v>7</v>
      </c>
      <c r="W2147" s="100" t="s">
        <v>388</v>
      </c>
      <c r="X2147" s="100" t="s">
        <v>4453</v>
      </c>
      <c r="Y2147" s="100" t="s">
        <v>4445</v>
      </c>
      <c r="Z2147" s="100">
        <v>1998</v>
      </c>
      <c r="AA2147" s="101" t="s">
        <v>4454</v>
      </c>
      <c r="AB2147" s="101" t="s">
        <v>4458</v>
      </c>
      <c r="AC2147" s="101" t="s">
        <v>4456</v>
      </c>
      <c r="AD2147" s="101" t="s">
        <v>182</v>
      </c>
    </row>
    <row r="2148" spans="1:30" s="36" customFormat="1" ht="58">
      <c r="A2148" s="100">
        <v>2230</v>
      </c>
      <c r="B2148" s="101" t="s">
        <v>2248</v>
      </c>
      <c r="C2148" s="101" t="s">
        <v>2249</v>
      </c>
      <c r="D2148" s="99" t="s">
        <v>98</v>
      </c>
      <c r="E2148" s="99" t="str">
        <f>IF(D2148&gt;0,VLOOKUP(D2148,[4]lists!$C$6:$D$101,2,FALSE),"")</f>
        <v>Melon</v>
      </c>
      <c r="F2148" s="100" t="s">
        <v>396</v>
      </c>
      <c r="G2148" s="101" t="s">
        <v>405</v>
      </c>
      <c r="H2148" s="100" t="s">
        <v>396</v>
      </c>
      <c r="I2148" s="100" t="s">
        <v>367</v>
      </c>
      <c r="J2148" s="100" t="s">
        <v>522</v>
      </c>
      <c r="K2148" s="101" t="s">
        <v>252</v>
      </c>
      <c r="L2148" s="99"/>
      <c r="M2148" s="101" t="s">
        <v>294</v>
      </c>
      <c r="N2148" s="100" t="s">
        <v>2398</v>
      </c>
      <c r="O2148" s="100" t="s">
        <v>2252</v>
      </c>
      <c r="P2148" s="100" t="s">
        <v>515</v>
      </c>
      <c r="Q2148" s="100" t="s">
        <v>198</v>
      </c>
      <c r="R2148" s="107" t="s">
        <v>378</v>
      </c>
      <c r="S2148" s="100" t="s">
        <v>396</v>
      </c>
      <c r="T2148" s="101" t="s">
        <v>453</v>
      </c>
      <c r="U2148" s="101" t="s">
        <v>4459</v>
      </c>
      <c r="V2148" s="101" t="s">
        <v>7</v>
      </c>
      <c r="W2148" s="100" t="s">
        <v>388</v>
      </c>
      <c r="X2148" s="100" t="s">
        <v>4460</v>
      </c>
      <c r="Y2148" s="100" t="s">
        <v>4461</v>
      </c>
      <c r="Z2148" s="100">
        <v>2018</v>
      </c>
      <c r="AA2148" s="101" t="s">
        <v>4462</v>
      </c>
      <c r="AB2148" s="101" t="s">
        <v>4463</v>
      </c>
      <c r="AC2148" s="101" t="s">
        <v>4464</v>
      </c>
      <c r="AD2148" s="101" t="s">
        <v>182</v>
      </c>
    </row>
    <row r="2149" spans="1:30" s="36" customFormat="1" ht="58">
      <c r="A2149" s="100">
        <v>2230</v>
      </c>
      <c r="B2149" s="101" t="s">
        <v>2248</v>
      </c>
      <c r="C2149" s="101" t="s">
        <v>2249</v>
      </c>
      <c r="D2149" s="99" t="s">
        <v>93</v>
      </c>
      <c r="E2149" s="99" t="str">
        <f>IF(D2149&gt;0,VLOOKUP(D2149,[4]lists!$C$6:$D$101,2,FALSE),"")</f>
        <v>Cucumber</v>
      </c>
      <c r="F2149" s="100" t="s">
        <v>396</v>
      </c>
      <c r="G2149" s="101" t="s">
        <v>405</v>
      </c>
      <c r="H2149" s="100" t="s">
        <v>396</v>
      </c>
      <c r="I2149" s="100" t="s">
        <v>367</v>
      </c>
      <c r="J2149" s="100" t="s">
        <v>522</v>
      </c>
      <c r="K2149" s="101" t="s">
        <v>252</v>
      </c>
      <c r="L2149" s="99"/>
      <c r="M2149" s="101" t="s">
        <v>294</v>
      </c>
      <c r="N2149" s="100" t="s">
        <v>2398</v>
      </c>
      <c r="O2149" s="100" t="s">
        <v>2252</v>
      </c>
      <c r="P2149" s="100" t="s">
        <v>515</v>
      </c>
      <c r="Q2149" s="100" t="s">
        <v>198</v>
      </c>
      <c r="R2149" s="107" t="s">
        <v>378</v>
      </c>
      <c r="S2149" s="100" t="s">
        <v>396</v>
      </c>
      <c r="T2149" s="101" t="s">
        <v>453</v>
      </c>
      <c r="U2149" s="101" t="s">
        <v>4459</v>
      </c>
      <c r="V2149" s="101" t="s">
        <v>7</v>
      </c>
      <c r="W2149" s="100" t="s">
        <v>388</v>
      </c>
      <c r="X2149" s="100" t="s">
        <v>4460</v>
      </c>
      <c r="Y2149" s="100" t="s">
        <v>4461</v>
      </c>
      <c r="Z2149" s="100">
        <v>2018</v>
      </c>
      <c r="AA2149" s="101" t="s">
        <v>4462</v>
      </c>
      <c r="AB2149" s="101" t="s">
        <v>4463</v>
      </c>
      <c r="AC2149" s="101" t="s">
        <v>4464</v>
      </c>
      <c r="AD2149" s="101" t="s">
        <v>182</v>
      </c>
    </row>
    <row r="2150" spans="1:30" s="36" customFormat="1" ht="58">
      <c r="A2150" s="100">
        <v>2230</v>
      </c>
      <c r="B2150" s="101" t="s">
        <v>2248</v>
      </c>
      <c r="C2150" s="101" t="s">
        <v>2249</v>
      </c>
      <c r="D2150" s="99" t="s">
        <v>106</v>
      </c>
      <c r="E2150" s="99" t="str">
        <f>IF(D2150&gt;0,VLOOKUP(D2150,[4]lists!$C$6:$D$101,2,FALSE),"")</f>
        <v>Pumpkin/Squash</v>
      </c>
      <c r="F2150" s="100" t="s">
        <v>396</v>
      </c>
      <c r="G2150" s="101" t="s">
        <v>405</v>
      </c>
      <c r="H2150" s="100" t="s">
        <v>396</v>
      </c>
      <c r="I2150" s="100" t="s">
        <v>367</v>
      </c>
      <c r="J2150" s="100" t="s">
        <v>522</v>
      </c>
      <c r="K2150" s="101" t="s">
        <v>252</v>
      </c>
      <c r="L2150" s="99"/>
      <c r="M2150" s="101" t="s">
        <v>294</v>
      </c>
      <c r="N2150" s="100" t="s">
        <v>2398</v>
      </c>
      <c r="O2150" s="100" t="s">
        <v>2252</v>
      </c>
      <c r="P2150" s="100" t="s">
        <v>515</v>
      </c>
      <c r="Q2150" s="100" t="s">
        <v>198</v>
      </c>
      <c r="R2150" s="107" t="s">
        <v>378</v>
      </c>
      <c r="S2150" s="100" t="s">
        <v>396</v>
      </c>
      <c r="T2150" s="101" t="s">
        <v>453</v>
      </c>
      <c r="U2150" s="101" t="s">
        <v>4459</v>
      </c>
      <c r="V2150" s="101" t="s">
        <v>7</v>
      </c>
      <c r="W2150" s="100" t="s">
        <v>388</v>
      </c>
      <c r="X2150" s="100" t="s">
        <v>4460</v>
      </c>
      <c r="Y2150" s="100" t="s">
        <v>4461</v>
      </c>
      <c r="Z2150" s="100">
        <v>2018</v>
      </c>
      <c r="AA2150" s="101" t="s">
        <v>4462</v>
      </c>
      <c r="AB2150" s="101" t="s">
        <v>4463</v>
      </c>
      <c r="AC2150" s="101" t="s">
        <v>4464</v>
      </c>
      <c r="AD2150" s="101" t="s">
        <v>182</v>
      </c>
    </row>
    <row r="2151" spans="1:30" s="36" customFormat="1" ht="58">
      <c r="A2151" s="100">
        <v>2230</v>
      </c>
      <c r="B2151" s="101" t="s">
        <v>2248</v>
      </c>
      <c r="C2151" s="101" t="s">
        <v>2249</v>
      </c>
      <c r="D2151" s="99" t="s">
        <v>107</v>
      </c>
      <c r="E2151" s="99" t="str">
        <f>IF(D2151&gt;0,VLOOKUP(D2151,[4]lists!$C$6:$D$101,2,FALSE),"")</f>
        <v>Watermelone</v>
      </c>
      <c r="F2151" s="100" t="s">
        <v>396</v>
      </c>
      <c r="G2151" s="101" t="s">
        <v>405</v>
      </c>
      <c r="H2151" s="100" t="s">
        <v>396</v>
      </c>
      <c r="I2151" s="100" t="s">
        <v>367</v>
      </c>
      <c r="J2151" s="100" t="s">
        <v>522</v>
      </c>
      <c r="K2151" s="101" t="s">
        <v>252</v>
      </c>
      <c r="L2151" s="99"/>
      <c r="M2151" s="101" t="s">
        <v>294</v>
      </c>
      <c r="N2151" s="100" t="s">
        <v>2398</v>
      </c>
      <c r="O2151" s="100" t="s">
        <v>2252</v>
      </c>
      <c r="P2151" s="100" t="s">
        <v>515</v>
      </c>
      <c r="Q2151" s="100" t="s">
        <v>198</v>
      </c>
      <c r="R2151" s="107" t="s">
        <v>378</v>
      </c>
      <c r="S2151" s="100" t="s">
        <v>396</v>
      </c>
      <c r="T2151" s="101" t="s">
        <v>453</v>
      </c>
      <c r="U2151" s="101" t="s">
        <v>4459</v>
      </c>
      <c r="V2151" s="101" t="s">
        <v>7</v>
      </c>
      <c r="W2151" s="100" t="s">
        <v>388</v>
      </c>
      <c r="X2151" s="100" t="s">
        <v>4460</v>
      </c>
      <c r="Y2151" s="100" t="s">
        <v>4461</v>
      </c>
      <c r="Z2151" s="100">
        <v>2018</v>
      </c>
      <c r="AA2151" s="101" t="s">
        <v>4462</v>
      </c>
      <c r="AB2151" s="101" t="s">
        <v>4463</v>
      </c>
      <c r="AC2151" s="101" t="s">
        <v>4464</v>
      </c>
      <c r="AD2151" s="101" t="s">
        <v>182</v>
      </c>
    </row>
    <row r="2152" spans="1:30" s="36" customFormat="1" ht="58">
      <c r="A2152" s="100">
        <v>2230</v>
      </c>
      <c r="B2152" s="101" t="s">
        <v>2248</v>
      </c>
      <c r="C2152" s="101" t="s">
        <v>2249</v>
      </c>
      <c r="D2152" s="99" t="s">
        <v>105</v>
      </c>
      <c r="E2152" s="99" t="str">
        <f>IF(D2152&gt;0,VLOOKUP(D2152,[4]lists!$C$6:$D$101,2,FALSE),"")</f>
        <v>Tomato</v>
      </c>
      <c r="F2152" s="100" t="s">
        <v>396</v>
      </c>
      <c r="G2152" s="101" t="s">
        <v>405</v>
      </c>
      <c r="H2152" s="100" t="s">
        <v>396</v>
      </c>
      <c r="I2152" s="100" t="s">
        <v>367</v>
      </c>
      <c r="J2152" s="100" t="s">
        <v>522</v>
      </c>
      <c r="K2152" s="101" t="s">
        <v>252</v>
      </c>
      <c r="L2152" s="99"/>
      <c r="M2152" s="101" t="s">
        <v>294</v>
      </c>
      <c r="N2152" s="100" t="s">
        <v>2398</v>
      </c>
      <c r="O2152" s="100" t="s">
        <v>2252</v>
      </c>
      <c r="P2152" s="100" t="s">
        <v>515</v>
      </c>
      <c r="Q2152" s="100" t="s">
        <v>198</v>
      </c>
      <c r="R2152" s="107" t="s">
        <v>378</v>
      </c>
      <c r="S2152" s="100" t="s">
        <v>396</v>
      </c>
      <c r="T2152" s="101" t="s">
        <v>453</v>
      </c>
      <c r="U2152" s="101" t="s">
        <v>4459</v>
      </c>
      <c r="V2152" s="101" t="s">
        <v>7</v>
      </c>
      <c r="W2152" s="100" t="s">
        <v>388</v>
      </c>
      <c r="X2152" s="100" t="s">
        <v>4460</v>
      </c>
      <c r="Y2152" s="100" t="s">
        <v>4461</v>
      </c>
      <c r="Z2152" s="100">
        <v>2018</v>
      </c>
      <c r="AA2152" s="101" t="s">
        <v>4462</v>
      </c>
      <c r="AB2152" s="101" t="s">
        <v>4463</v>
      </c>
      <c r="AC2152" s="101" t="s">
        <v>4464</v>
      </c>
      <c r="AD2152" s="101" t="s">
        <v>182</v>
      </c>
    </row>
    <row r="2153" spans="1:30" s="36" customFormat="1" ht="58">
      <c r="A2153" s="100">
        <v>2230</v>
      </c>
      <c r="B2153" s="101" t="s">
        <v>2248</v>
      </c>
      <c r="C2153" s="101" t="s">
        <v>2249</v>
      </c>
      <c r="D2153" s="99" t="s">
        <v>104</v>
      </c>
      <c r="E2153" s="99" t="str">
        <f>IF(D2153&gt;0,VLOOKUP(D2153,[4]lists!$C$6:$D$101,2,FALSE),"")</f>
        <v>Sweet pepper</v>
      </c>
      <c r="F2153" s="100" t="s">
        <v>396</v>
      </c>
      <c r="G2153" s="101" t="s">
        <v>405</v>
      </c>
      <c r="H2153" s="100" t="s">
        <v>396</v>
      </c>
      <c r="I2153" s="100" t="s">
        <v>367</v>
      </c>
      <c r="J2153" s="100" t="s">
        <v>522</v>
      </c>
      <c r="K2153" s="101" t="s">
        <v>252</v>
      </c>
      <c r="L2153" s="99"/>
      <c r="M2153" s="101" t="s">
        <v>294</v>
      </c>
      <c r="N2153" s="100" t="s">
        <v>2398</v>
      </c>
      <c r="O2153" s="100" t="s">
        <v>2252</v>
      </c>
      <c r="P2153" s="100" t="s">
        <v>515</v>
      </c>
      <c r="Q2153" s="100" t="s">
        <v>198</v>
      </c>
      <c r="R2153" s="107" t="s">
        <v>378</v>
      </c>
      <c r="S2153" s="100" t="s">
        <v>396</v>
      </c>
      <c r="T2153" s="101" t="s">
        <v>453</v>
      </c>
      <c r="U2153" s="101" t="s">
        <v>4459</v>
      </c>
      <c r="V2153" s="101" t="s">
        <v>7</v>
      </c>
      <c r="W2153" s="100" t="s">
        <v>388</v>
      </c>
      <c r="X2153" s="100" t="s">
        <v>4460</v>
      </c>
      <c r="Y2153" s="100" t="s">
        <v>4461</v>
      </c>
      <c r="Z2153" s="100">
        <v>2018</v>
      </c>
      <c r="AA2153" s="101" t="s">
        <v>4462</v>
      </c>
      <c r="AB2153" s="101" t="s">
        <v>4463</v>
      </c>
      <c r="AC2153" s="101" t="s">
        <v>4464</v>
      </c>
      <c r="AD2153" s="101" t="s">
        <v>182</v>
      </c>
    </row>
    <row r="2154" spans="1:30" s="36" customFormat="1" ht="58">
      <c r="A2154" s="100">
        <v>2230</v>
      </c>
      <c r="B2154" s="101" t="s">
        <v>2248</v>
      </c>
      <c r="C2154" s="101" t="s">
        <v>2249</v>
      </c>
      <c r="D2154" s="99" t="s">
        <v>89</v>
      </c>
      <c r="E2154" s="99" t="str">
        <f>IF(D2154&gt;0,VLOOKUP(D2154,[4]lists!$C$6:$D$101,2,FALSE),"")</f>
        <v>Beans</v>
      </c>
      <c r="F2154" s="100" t="s">
        <v>396</v>
      </c>
      <c r="G2154" s="101" t="s">
        <v>405</v>
      </c>
      <c r="H2154" s="100" t="s">
        <v>396</v>
      </c>
      <c r="I2154" s="100" t="s">
        <v>367</v>
      </c>
      <c r="J2154" s="100" t="s">
        <v>522</v>
      </c>
      <c r="K2154" s="101" t="s">
        <v>252</v>
      </c>
      <c r="L2154" s="99"/>
      <c r="M2154" s="101" t="s">
        <v>294</v>
      </c>
      <c r="N2154" s="100" t="s">
        <v>2398</v>
      </c>
      <c r="O2154" s="100" t="s">
        <v>2252</v>
      </c>
      <c r="P2154" s="100" t="s">
        <v>515</v>
      </c>
      <c r="Q2154" s="100" t="s">
        <v>198</v>
      </c>
      <c r="R2154" s="107" t="s">
        <v>378</v>
      </c>
      <c r="S2154" s="100" t="s">
        <v>396</v>
      </c>
      <c r="T2154" s="101" t="s">
        <v>453</v>
      </c>
      <c r="U2154" s="101" t="s">
        <v>4459</v>
      </c>
      <c r="V2154" s="101" t="s">
        <v>7</v>
      </c>
      <c r="W2154" s="100" t="s">
        <v>388</v>
      </c>
      <c r="X2154" s="100" t="s">
        <v>4460</v>
      </c>
      <c r="Y2154" s="100" t="s">
        <v>4461</v>
      </c>
      <c r="Z2154" s="100">
        <v>2018</v>
      </c>
      <c r="AA2154" s="101" t="s">
        <v>4462</v>
      </c>
      <c r="AB2154" s="101" t="s">
        <v>4463</v>
      </c>
      <c r="AC2154" s="101" t="s">
        <v>4464</v>
      </c>
      <c r="AD2154" s="101" t="s">
        <v>182</v>
      </c>
    </row>
    <row r="2155" spans="1:30" s="36" customFormat="1" ht="58">
      <c r="A2155" s="100">
        <v>2230</v>
      </c>
      <c r="B2155" s="101" t="s">
        <v>2248</v>
      </c>
      <c r="C2155" s="101" t="s">
        <v>2249</v>
      </c>
      <c r="D2155" s="99" t="s">
        <v>94</v>
      </c>
      <c r="E2155" s="99" t="str">
        <f>IF(D2155&gt;0,VLOOKUP(D2155,[4]lists!$C$6:$D$101,2,FALSE),"")</f>
        <v>Eggplant</v>
      </c>
      <c r="F2155" s="100" t="s">
        <v>396</v>
      </c>
      <c r="G2155" s="101" t="s">
        <v>405</v>
      </c>
      <c r="H2155" s="100" t="s">
        <v>396</v>
      </c>
      <c r="I2155" s="100" t="s">
        <v>367</v>
      </c>
      <c r="J2155" s="100" t="s">
        <v>522</v>
      </c>
      <c r="K2155" s="101" t="s">
        <v>252</v>
      </c>
      <c r="L2155" s="99"/>
      <c r="M2155" s="101" t="s">
        <v>294</v>
      </c>
      <c r="N2155" s="100" t="s">
        <v>2398</v>
      </c>
      <c r="O2155" s="100" t="s">
        <v>2252</v>
      </c>
      <c r="P2155" s="100" t="s">
        <v>515</v>
      </c>
      <c r="Q2155" s="100" t="s">
        <v>198</v>
      </c>
      <c r="R2155" s="107" t="s">
        <v>378</v>
      </c>
      <c r="S2155" s="100" t="s">
        <v>396</v>
      </c>
      <c r="T2155" s="101" t="s">
        <v>453</v>
      </c>
      <c r="U2155" s="101" t="s">
        <v>4459</v>
      </c>
      <c r="V2155" s="101" t="s">
        <v>7</v>
      </c>
      <c r="W2155" s="100" t="s">
        <v>388</v>
      </c>
      <c r="X2155" s="100" t="s">
        <v>4460</v>
      </c>
      <c r="Y2155" s="100" t="s">
        <v>4461</v>
      </c>
      <c r="Z2155" s="100">
        <v>2018</v>
      </c>
      <c r="AA2155" s="101" t="s">
        <v>4462</v>
      </c>
      <c r="AB2155" s="101" t="s">
        <v>4463</v>
      </c>
      <c r="AC2155" s="101" t="s">
        <v>4464</v>
      </c>
      <c r="AD2155" s="101" t="s">
        <v>182</v>
      </c>
    </row>
    <row r="2156" spans="1:30" s="36" customFormat="1" ht="217.5">
      <c r="A2156" s="100">
        <v>2231</v>
      </c>
      <c r="B2156" s="101" t="s">
        <v>2248</v>
      </c>
      <c r="C2156" s="101" t="s">
        <v>2249</v>
      </c>
      <c r="D2156" s="99" t="s">
        <v>98</v>
      </c>
      <c r="E2156" s="99" t="str">
        <f>IF(D2156&gt;0,VLOOKUP(D2156,[4]lists!$C$6:$D$101,2,FALSE),"")</f>
        <v>Melon</v>
      </c>
      <c r="F2156" s="100" t="s">
        <v>396</v>
      </c>
      <c r="G2156" s="101" t="s">
        <v>405</v>
      </c>
      <c r="H2156" s="100" t="s">
        <v>396</v>
      </c>
      <c r="I2156" s="100" t="s">
        <v>367</v>
      </c>
      <c r="J2156" s="100" t="s">
        <v>522</v>
      </c>
      <c r="K2156" s="101" t="s">
        <v>252</v>
      </c>
      <c r="L2156" s="99"/>
      <c r="M2156" s="101" t="s">
        <v>294</v>
      </c>
      <c r="N2156" s="100" t="s">
        <v>2398</v>
      </c>
      <c r="O2156" s="100" t="s">
        <v>2252</v>
      </c>
      <c r="P2156" s="100" t="s">
        <v>515</v>
      </c>
      <c r="Q2156" s="100" t="s">
        <v>198</v>
      </c>
      <c r="R2156" s="107" t="s">
        <v>378</v>
      </c>
      <c r="S2156" s="100" t="s">
        <v>396</v>
      </c>
      <c r="T2156" s="101" t="s">
        <v>453</v>
      </c>
      <c r="U2156" s="101" t="s">
        <v>4437</v>
      </c>
      <c r="V2156" s="101" t="s">
        <v>7</v>
      </c>
      <c r="W2156" s="100" t="s">
        <v>388</v>
      </c>
      <c r="X2156" s="100" t="s">
        <v>4465</v>
      </c>
      <c r="Y2156" s="100" t="s">
        <v>4439</v>
      </c>
      <c r="Z2156" s="100">
        <v>1989</v>
      </c>
      <c r="AA2156" s="101" t="s">
        <v>4466</v>
      </c>
      <c r="AB2156" s="101" t="s">
        <v>4467</v>
      </c>
      <c r="AC2156" s="101" t="s">
        <v>4468</v>
      </c>
      <c r="AD2156" s="101" t="s">
        <v>182</v>
      </c>
    </row>
    <row r="2157" spans="1:30" s="36" customFormat="1" ht="217.5">
      <c r="A2157" s="100">
        <v>2231</v>
      </c>
      <c r="B2157" s="101" t="s">
        <v>2248</v>
      </c>
      <c r="C2157" s="101" t="s">
        <v>2249</v>
      </c>
      <c r="D2157" s="99" t="s">
        <v>93</v>
      </c>
      <c r="E2157" s="99" t="str">
        <f>IF(D2157&gt;0,VLOOKUP(D2157,[4]lists!$C$6:$D$101,2,FALSE),"")</f>
        <v>Cucumber</v>
      </c>
      <c r="F2157" s="100" t="s">
        <v>396</v>
      </c>
      <c r="G2157" s="101" t="s">
        <v>405</v>
      </c>
      <c r="H2157" s="100" t="s">
        <v>396</v>
      </c>
      <c r="I2157" s="100" t="s">
        <v>367</v>
      </c>
      <c r="J2157" s="100" t="s">
        <v>522</v>
      </c>
      <c r="K2157" s="101" t="s">
        <v>252</v>
      </c>
      <c r="L2157" s="99"/>
      <c r="M2157" s="101" t="s">
        <v>294</v>
      </c>
      <c r="N2157" s="100" t="s">
        <v>2398</v>
      </c>
      <c r="O2157" s="100" t="s">
        <v>2252</v>
      </c>
      <c r="P2157" s="100" t="s">
        <v>515</v>
      </c>
      <c r="Q2157" s="100" t="s">
        <v>198</v>
      </c>
      <c r="R2157" s="107" t="s">
        <v>378</v>
      </c>
      <c r="S2157" s="100" t="s">
        <v>396</v>
      </c>
      <c r="T2157" s="101" t="s">
        <v>453</v>
      </c>
      <c r="U2157" s="101" t="s">
        <v>4437</v>
      </c>
      <c r="V2157" s="101" t="s">
        <v>7</v>
      </c>
      <c r="W2157" s="100" t="s">
        <v>388</v>
      </c>
      <c r="X2157" s="100" t="s">
        <v>4465</v>
      </c>
      <c r="Y2157" s="100" t="s">
        <v>4439</v>
      </c>
      <c r="Z2157" s="100">
        <v>1989</v>
      </c>
      <c r="AA2157" s="101" t="s">
        <v>4466</v>
      </c>
      <c r="AB2157" s="101" t="s">
        <v>4467</v>
      </c>
      <c r="AC2157" s="101" t="s">
        <v>4468</v>
      </c>
      <c r="AD2157" s="101" t="s">
        <v>182</v>
      </c>
    </row>
    <row r="2158" spans="1:30" s="36" customFormat="1" ht="217.5">
      <c r="A2158" s="100">
        <v>2231</v>
      </c>
      <c r="B2158" s="101" t="s">
        <v>2248</v>
      </c>
      <c r="C2158" s="101" t="s">
        <v>2249</v>
      </c>
      <c r="D2158" s="99" t="s">
        <v>106</v>
      </c>
      <c r="E2158" s="99" t="str">
        <f>IF(D2158&gt;0,VLOOKUP(D2158,[4]lists!$C$6:$D$101,2,FALSE),"")</f>
        <v>Pumpkin/Squash</v>
      </c>
      <c r="F2158" s="100" t="s">
        <v>396</v>
      </c>
      <c r="G2158" s="101" t="s">
        <v>405</v>
      </c>
      <c r="H2158" s="100" t="s">
        <v>396</v>
      </c>
      <c r="I2158" s="100" t="s">
        <v>367</v>
      </c>
      <c r="J2158" s="100" t="s">
        <v>522</v>
      </c>
      <c r="K2158" s="101" t="s">
        <v>252</v>
      </c>
      <c r="L2158" s="99"/>
      <c r="M2158" s="101" t="s">
        <v>294</v>
      </c>
      <c r="N2158" s="100" t="s">
        <v>2398</v>
      </c>
      <c r="O2158" s="100" t="s">
        <v>2252</v>
      </c>
      <c r="P2158" s="100" t="s">
        <v>515</v>
      </c>
      <c r="Q2158" s="100" t="s">
        <v>198</v>
      </c>
      <c r="R2158" s="107" t="s">
        <v>378</v>
      </c>
      <c r="S2158" s="100" t="s">
        <v>396</v>
      </c>
      <c r="T2158" s="101" t="s">
        <v>453</v>
      </c>
      <c r="U2158" s="101" t="s">
        <v>4437</v>
      </c>
      <c r="V2158" s="101" t="s">
        <v>7</v>
      </c>
      <c r="W2158" s="100" t="s">
        <v>388</v>
      </c>
      <c r="X2158" s="100" t="s">
        <v>4465</v>
      </c>
      <c r="Y2158" s="100" t="s">
        <v>4439</v>
      </c>
      <c r="Z2158" s="100">
        <v>1989</v>
      </c>
      <c r="AA2158" s="101" t="s">
        <v>4466</v>
      </c>
      <c r="AB2158" s="101" t="s">
        <v>4467</v>
      </c>
      <c r="AC2158" s="101" t="s">
        <v>4468</v>
      </c>
      <c r="AD2158" s="101" t="s">
        <v>182</v>
      </c>
    </row>
    <row r="2159" spans="1:30" s="36" customFormat="1" ht="217.5">
      <c r="A2159" s="100">
        <v>2231</v>
      </c>
      <c r="B2159" s="101" t="s">
        <v>2248</v>
      </c>
      <c r="C2159" s="101" t="s">
        <v>2249</v>
      </c>
      <c r="D2159" s="99" t="s">
        <v>107</v>
      </c>
      <c r="E2159" s="99" t="str">
        <f>IF(D2159&gt;0,VLOOKUP(D2159,[4]lists!$C$6:$D$101,2,FALSE),"")</f>
        <v>Watermelone</v>
      </c>
      <c r="F2159" s="100" t="s">
        <v>396</v>
      </c>
      <c r="G2159" s="101" t="s">
        <v>405</v>
      </c>
      <c r="H2159" s="100" t="s">
        <v>396</v>
      </c>
      <c r="I2159" s="100" t="s">
        <v>367</v>
      </c>
      <c r="J2159" s="100" t="s">
        <v>522</v>
      </c>
      <c r="K2159" s="101" t="s">
        <v>252</v>
      </c>
      <c r="L2159" s="99"/>
      <c r="M2159" s="101" t="s">
        <v>294</v>
      </c>
      <c r="N2159" s="100" t="s">
        <v>2398</v>
      </c>
      <c r="O2159" s="100" t="s">
        <v>2252</v>
      </c>
      <c r="P2159" s="100" t="s">
        <v>515</v>
      </c>
      <c r="Q2159" s="100" t="s">
        <v>198</v>
      </c>
      <c r="R2159" s="107" t="s">
        <v>378</v>
      </c>
      <c r="S2159" s="100" t="s">
        <v>396</v>
      </c>
      <c r="T2159" s="101" t="s">
        <v>453</v>
      </c>
      <c r="U2159" s="101" t="s">
        <v>4437</v>
      </c>
      <c r="V2159" s="101" t="s">
        <v>7</v>
      </c>
      <c r="W2159" s="100" t="s">
        <v>388</v>
      </c>
      <c r="X2159" s="100" t="s">
        <v>4465</v>
      </c>
      <c r="Y2159" s="100" t="s">
        <v>4439</v>
      </c>
      <c r="Z2159" s="100">
        <v>1989</v>
      </c>
      <c r="AA2159" s="101" t="s">
        <v>4466</v>
      </c>
      <c r="AB2159" s="101" t="s">
        <v>4467</v>
      </c>
      <c r="AC2159" s="101" t="s">
        <v>4468</v>
      </c>
      <c r="AD2159" s="101" t="s">
        <v>182</v>
      </c>
    </row>
    <row r="2160" spans="1:30" s="36" customFormat="1" ht="217.5">
      <c r="A2160" s="100">
        <v>2231</v>
      </c>
      <c r="B2160" s="101" t="s">
        <v>2248</v>
      </c>
      <c r="C2160" s="101" t="s">
        <v>2249</v>
      </c>
      <c r="D2160" s="99" t="s">
        <v>105</v>
      </c>
      <c r="E2160" s="99" t="str">
        <f>IF(D2160&gt;0,VLOOKUP(D2160,[4]lists!$C$6:$D$101,2,FALSE),"")</f>
        <v>Tomato</v>
      </c>
      <c r="F2160" s="100" t="s">
        <v>396</v>
      </c>
      <c r="G2160" s="101" t="s">
        <v>405</v>
      </c>
      <c r="H2160" s="100" t="s">
        <v>396</v>
      </c>
      <c r="I2160" s="100" t="s">
        <v>367</v>
      </c>
      <c r="J2160" s="100" t="s">
        <v>522</v>
      </c>
      <c r="K2160" s="101" t="s">
        <v>252</v>
      </c>
      <c r="L2160" s="99"/>
      <c r="M2160" s="101" t="s">
        <v>294</v>
      </c>
      <c r="N2160" s="100" t="s">
        <v>2398</v>
      </c>
      <c r="O2160" s="100" t="s">
        <v>2252</v>
      </c>
      <c r="P2160" s="100" t="s">
        <v>515</v>
      </c>
      <c r="Q2160" s="100" t="s">
        <v>198</v>
      </c>
      <c r="R2160" s="107" t="s">
        <v>378</v>
      </c>
      <c r="S2160" s="100" t="s">
        <v>396</v>
      </c>
      <c r="T2160" s="101" t="s">
        <v>453</v>
      </c>
      <c r="U2160" s="101" t="s">
        <v>4437</v>
      </c>
      <c r="V2160" s="101" t="s">
        <v>7</v>
      </c>
      <c r="W2160" s="100" t="s">
        <v>388</v>
      </c>
      <c r="X2160" s="100" t="s">
        <v>4465</v>
      </c>
      <c r="Y2160" s="100" t="s">
        <v>4439</v>
      </c>
      <c r="Z2160" s="100">
        <v>1989</v>
      </c>
      <c r="AA2160" s="101" t="s">
        <v>4466</v>
      </c>
      <c r="AB2160" s="101" t="s">
        <v>4467</v>
      </c>
      <c r="AC2160" s="101" t="s">
        <v>4468</v>
      </c>
      <c r="AD2160" s="101" t="s">
        <v>182</v>
      </c>
    </row>
    <row r="2161" spans="1:30" s="36" customFormat="1" ht="217.5">
      <c r="A2161" s="100">
        <v>2231</v>
      </c>
      <c r="B2161" s="101" t="s">
        <v>2248</v>
      </c>
      <c r="C2161" s="101" t="s">
        <v>2249</v>
      </c>
      <c r="D2161" s="99" t="s">
        <v>104</v>
      </c>
      <c r="E2161" s="99" t="str">
        <f>IF(D2161&gt;0,VLOOKUP(D2161,[4]lists!$C$6:$D$101,2,FALSE),"")</f>
        <v>Sweet pepper</v>
      </c>
      <c r="F2161" s="100" t="s">
        <v>396</v>
      </c>
      <c r="G2161" s="101" t="s">
        <v>405</v>
      </c>
      <c r="H2161" s="100" t="s">
        <v>396</v>
      </c>
      <c r="I2161" s="100" t="s">
        <v>367</v>
      </c>
      <c r="J2161" s="100" t="s">
        <v>522</v>
      </c>
      <c r="K2161" s="101" t="s">
        <v>252</v>
      </c>
      <c r="L2161" s="99"/>
      <c r="M2161" s="101" t="s">
        <v>294</v>
      </c>
      <c r="N2161" s="100" t="s">
        <v>2398</v>
      </c>
      <c r="O2161" s="100" t="s">
        <v>2252</v>
      </c>
      <c r="P2161" s="100" t="s">
        <v>515</v>
      </c>
      <c r="Q2161" s="100" t="s">
        <v>198</v>
      </c>
      <c r="R2161" s="107" t="s">
        <v>378</v>
      </c>
      <c r="S2161" s="100" t="s">
        <v>396</v>
      </c>
      <c r="T2161" s="101" t="s">
        <v>453</v>
      </c>
      <c r="U2161" s="101" t="s">
        <v>4437</v>
      </c>
      <c r="V2161" s="101" t="s">
        <v>7</v>
      </c>
      <c r="W2161" s="100" t="s">
        <v>388</v>
      </c>
      <c r="X2161" s="100" t="s">
        <v>4465</v>
      </c>
      <c r="Y2161" s="100" t="s">
        <v>4439</v>
      </c>
      <c r="Z2161" s="100">
        <v>1989</v>
      </c>
      <c r="AA2161" s="101" t="s">
        <v>4466</v>
      </c>
      <c r="AB2161" s="101" t="s">
        <v>4467</v>
      </c>
      <c r="AC2161" s="101" t="s">
        <v>4468</v>
      </c>
      <c r="AD2161" s="101" t="s">
        <v>182</v>
      </c>
    </row>
    <row r="2162" spans="1:30" s="36" customFormat="1" ht="217.5">
      <c r="A2162" s="100">
        <v>2231</v>
      </c>
      <c r="B2162" s="101" t="s">
        <v>2248</v>
      </c>
      <c r="C2162" s="101" t="s">
        <v>2249</v>
      </c>
      <c r="D2162" s="99" t="s">
        <v>94</v>
      </c>
      <c r="E2162" s="99" t="str">
        <f>IF(D2162&gt;0,VLOOKUP(D2162,[4]lists!$C$6:$D$101,2,FALSE),"")</f>
        <v>Eggplant</v>
      </c>
      <c r="F2162" s="100" t="s">
        <v>396</v>
      </c>
      <c r="G2162" s="101" t="s">
        <v>405</v>
      </c>
      <c r="H2162" s="100" t="s">
        <v>396</v>
      </c>
      <c r="I2162" s="100" t="s">
        <v>367</v>
      </c>
      <c r="J2162" s="100" t="s">
        <v>522</v>
      </c>
      <c r="K2162" s="101" t="s">
        <v>252</v>
      </c>
      <c r="L2162" s="99"/>
      <c r="M2162" s="101" t="s">
        <v>294</v>
      </c>
      <c r="N2162" s="100" t="s">
        <v>2398</v>
      </c>
      <c r="O2162" s="100" t="s">
        <v>2252</v>
      </c>
      <c r="P2162" s="100" t="s">
        <v>515</v>
      </c>
      <c r="Q2162" s="100" t="s">
        <v>198</v>
      </c>
      <c r="R2162" s="107" t="s">
        <v>378</v>
      </c>
      <c r="S2162" s="100" t="s">
        <v>396</v>
      </c>
      <c r="T2162" s="101" t="s">
        <v>453</v>
      </c>
      <c r="U2162" s="101" t="s">
        <v>4437</v>
      </c>
      <c r="V2162" s="101" t="s">
        <v>7</v>
      </c>
      <c r="W2162" s="100" t="s">
        <v>388</v>
      </c>
      <c r="X2162" s="100" t="s">
        <v>4465</v>
      </c>
      <c r="Y2162" s="100" t="s">
        <v>4439</v>
      </c>
      <c r="Z2162" s="100">
        <v>1989</v>
      </c>
      <c r="AA2162" s="101" t="s">
        <v>4466</v>
      </c>
      <c r="AB2162" s="101" t="s">
        <v>4467</v>
      </c>
      <c r="AC2162" s="101" t="s">
        <v>4468</v>
      </c>
      <c r="AD2162" s="101" t="s">
        <v>182</v>
      </c>
    </row>
    <row r="2163" spans="1:30" s="36" customFormat="1" ht="116">
      <c r="A2163" s="100">
        <v>2232</v>
      </c>
      <c r="B2163" s="101" t="s">
        <v>2248</v>
      </c>
      <c r="C2163" s="101" t="s">
        <v>2249</v>
      </c>
      <c r="D2163" s="99" t="s">
        <v>98</v>
      </c>
      <c r="E2163" s="99" t="str">
        <f>IF(D2163&gt;0,VLOOKUP(D2163,[4]lists!$C$6:$D$101,2,FALSE),"")</f>
        <v>Melon</v>
      </c>
      <c r="F2163" s="100" t="s">
        <v>396</v>
      </c>
      <c r="G2163" s="101" t="s">
        <v>405</v>
      </c>
      <c r="H2163" s="100" t="s">
        <v>396</v>
      </c>
      <c r="I2163" s="100" t="s">
        <v>367</v>
      </c>
      <c r="J2163" s="100" t="s">
        <v>707</v>
      </c>
      <c r="K2163" s="101" t="s">
        <v>252</v>
      </c>
      <c r="L2163" s="99"/>
      <c r="M2163" s="101" t="s">
        <v>294</v>
      </c>
      <c r="N2163" s="100" t="s">
        <v>2398</v>
      </c>
      <c r="O2163" s="100" t="s">
        <v>2252</v>
      </c>
      <c r="P2163" s="100" t="s">
        <v>515</v>
      </c>
      <c r="Q2163" s="100" t="s">
        <v>198</v>
      </c>
      <c r="R2163" s="107" t="s">
        <v>378</v>
      </c>
      <c r="S2163" s="100" t="s">
        <v>396</v>
      </c>
      <c r="T2163" s="101" t="s">
        <v>453</v>
      </c>
      <c r="U2163" s="100" t="s">
        <v>4469</v>
      </c>
      <c r="V2163" s="101" t="s">
        <v>7</v>
      </c>
      <c r="W2163" s="100" t="s">
        <v>388</v>
      </c>
      <c r="X2163" s="100" t="s">
        <v>4470</v>
      </c>
      <c r="Y2163" s="100" t="s">
        <v>4471</v>
      </c>
      <c r="Z2163" s="100">
        <v>2018</v>
      </c>
      <c r="AA2163" s="101" t="s">
        <v>4472</v>
      </c>
      <c r="AB2163" s="101" t="s">
        <v>4473</v>
      </c>
      <c r="AC2163" s="101" t="s">
        <v>4474</v>
      </c>
      <c r="AD2163" s="101" t="s">
        <v>182</v>
      </c>
    </row>
    <row r="2164" spans="1:30" s="36" customFormat="1" ht="116">
      <c r="A2164" s="100">
        <v>2232</v>
      </c>
      <c r="B2164" s="101" t="s">
        <v>2248</v>
      </c>
      <c r="C2164" s="101" t="s">
        <v>2249</v>
      </c>
      <c r="D2164" s="99" t="s">
        <v>93</v>
      </c>
      <c r="E2164" s="99" t="str">
        <f>IF(D2164&gt;0,VLOOKUP(D2164,[4]lists!$C$6:$D$101,2,FALSE),"")</f>
        <v>Cucumber</v>
      </c>
      <c r="F2164" s="100" t="s">
        <v>396</v>
      </c>
      <c r="G2164" s="101" t="s">
        <v>405</v>
      </c>
      <c r="H2164" s="100" t="s">
        <v>396</v>
      </c>
      <c r="I2164" s="100" t="s">
        <v>367</v>
      </c>
      <c r="J2164" s="100" t="s">
        <v>707</v>
      </c>
      <c r="K2164" s="101" t="s">
        <v>252</v>
      </c>
      <c r="L2164" s="99"/>
      <c r="M2164" s="101" t="s">
        <v>294</v>
      </c>
      <c r="N2164" s="100" t="s">
        <v>2398</v>
      </c>
      <c r="O2164" s="100" t="s">
        <v>2252</v>
      </c>
      <c r="P2164" s="100" t="s">
        <v>515</v>
      </c>
      <c r="Q2164" s="100" t="s">
        <v>198</v>
      </c>
      <c r="R2164" s="107" t="s">
        <v>378</v>
      </c>
      <c r="S2164" s="100" t="s">
        <v>396</v>
      </c>
      <c r="T2164" s="101" t="s">
        <v>453</v>
      </c>
      <c r="U2164" s="100" t="s">
        <v>4469</v>
      </c>
      <c r="V2164" s="101" t="s">
        <v>7</v>
      </c>
      <c r="W2164" s="100" t="s">
        <v>388</v>
      </c>
      <c r="X2164" s="100" t="s">
        <v>4470</v>
      </c>
      <c r="Y2164" s="100" t="s">
        <v>4471</v>
      </c>
      <c r="Z2164" s="100">
        <v>2018</v>
      </c>
      <c r="AA2164" s="101" t="s">
        <v>4472</v>
      </c>
      <c r="AB2164" s="101" t="s">
        <v>4473</v>
      </c>
      <c r="AC2164" s="101" t="s">
        <v>4474</v>
      </c>
      <c r="AD2164" s="101" t="s">
        <v>182</v>
      </c>
    </row>
    <row r="2165" spans="1:30" s="36" customFormat="1" ht="116">
      <c r="A2165" s="100">
        <v>2232</v>
      </c>
      <c r="B2165" s="101" t="s">
        <v>2248</v>
      </c>
      <c r="C2165" s="101" t="s">
        <v>2249</v>
      </c>
      <c r="D2165" s="99" t="s">
        <v>106</v>
      </c>
      <c r="E2165" s="99" t="str">
        <f>IF(D2165&gt;0,VLOOKUP(D2165,[4]lists!$C$6:$D$101,2,FALSE),"")</f>
        <v>Pumpkin/Squash</v>
      </c>
      <c r="F2165" s="100" t="s">
        <v>396</v>
      </c>
      <c r="G2165" s="101" t="s">
        <v>405</v>
      </c>
      <c r="H2165" s="100" t="s">
        <v>396</v>
      </c>
      <c r="I2165" s="100" t="s">
        <v>367</v>
      </c>
      <c r="J2165" s="100" t="s">
        <v>707</v>
      </c>
      <c r="K2165" s="101" t="s">
        <v>252</v>
      </c>
      <c r="L2165" s="99"/>
      <c r="M2165" s="101" t="s">
        <v>294</v>
      </c>
      <c r="N2165" s="100" t="s">
        <v>2398</v>
      </c>
      <c r="O2165" s="100" t="s">
        <v>2252</v>
      </c>
      <c r="P2165" s="100" t="s">
        <v>515</v>
      </c>
      <c r="Q2165" s="100" t="s">
        <v>198</v>
      </c>
      <c r="R2165" s="107" t="s">
        <v>378</v>
      </c>
      <c r="S2165" s="100" t="s">
        <v>396</v>
      </c>
      <c r="T2165" s="101" t="s">
        <v>453</v>
      </c>
      <c r="U2165" s="100" t="s">
        <v>4469</v>
      </c>
      <c r="V2165" s="101" t="s">
        <v>7</v>
      </c>
      <c r="W2165" s="100" t="s">
        <v>388</v>
      </c>
      <c r="X2165" s="100" t="s">
        <v>4470</v>
      </c>
      <c r="Y2165" s="100" t="s">
        <v>4471</v>
      </c>
      <c r="Z2165" s="100">
        <v>2018</v>
      </c>
      <c r="AA2165" s="101" t="s">
        <v>4472</v>
      </c>
      <c r="AB2165" s="101" t="s">
        <v>4473</v>
      </c>
      <c r="AC2165" s="101" t="s">
        <v>4474</v>
      </c>
      <c r="AD2165" s="101" t="s">
        <v>182</v>
      </c>
    </row>
    <row r="2166" spans="1:30" s="36" customFormat="1" ht="116">
      <c r="A2166" s="100">
        <v>2232</v>
      </c>
      <c r="B2166" s="101" t="s">
        <v>2248</v>
      </c>
      <c r="C2166" s="101" t="s">
        <v>2249</v>
      </c>
      <c r="D2166" s="99" t="s">
        <v>107</v>
      </c>
      <c r="E2166" s="99" t="str">
        <f>IF(D2166&gt;0,VLOOKUP(D2166,[4]lists!$C$6:$D$101,2,FALSE),"")</f>
        <v>Watermelone</v>
      </c>
      <c r="F2166" s="100" t="s">
        <v>396</v>
      </c>
      <c r="G2166" s="101" t="s">
        <v>405</v>
      </c>
      <c r="H2166" s="100" t="s">
        <v>396</v>
      </c>
      <c r="I2166" s="100" t="s">
        <v>367</v>
      </c>
      <c r="J2166" s="100" t="s">
        <v>707</v>
      </c>
      <c r="K2166" s="101" t="s">
        <v>252</v>
      </c>
      <c r="L2166" s="99"/>
      <c r="M2166" s="101" t="s">
        <v>294</v>
      </c>
      <c r="N2166" s="100" t="s">
        <v>2398</v>
      </c>
      <c r="O2166" s="100" t="s">
        <v>2252</v>
      </c>
      <c r="P2166" s="100" t="s">
        <v>515</v>
      </c>
      <c r="Q2166" s="100" t="s">
        <v>198</v>
      </c>
      <c r="R2166" s="107" t="s">
        <v>378</v>
      </c>
      <c r="S2166" s="100" t="s">
        <v>396</v>
      </c>
      <c r="T2166" s="101" t="s">
        <v>453</v>
      </c>
      <c r="U2166" s="100" t="s">
        <v>4469</v>
      </c>
      <c r="V2166" s="101" t="s">
        <v>7</v>
      </c>
      <c r="W2166" s="100" t="s">
        <v>388</v>
      </c>
      <c r="X2166" s="100" t="s">
        <v>4470</v>
      </c>
      <c r="Y2166" s="100" t="s">
        <v>4471</v>
      </c>
      <c r="Z2166" s="100">
        <v>2018</v>
      </c>
      <c r="AA2166" s="101" t="s">
        <v>4472</v>
      </c>
      <c r="AB2166" s="101" t="s">
        <v>4473</v>
      </c>
      <c r="AC2166" s="101" t="s">
        <v>4474</v>
      </c>
      <c r="AD2166" s="101" t="s">
        <v>182</v>
      </c>
    </row>
    <row r="2167" spans="1:30" s="36" customFormat="1" ht="116">
      <c r="A2167" s="100">
        <v>2232</v>
      </c>
      <c r="B2167" s="101" t="s">
        <v>2248</v>
      </c>
      <c r="C2167" s="101" t="s">
        <v>2249</v>
      </c>
      <c r="D2167" s="99" t="s">
        <v>105</v>
      </c>
      <c r="E2167" s="99" t="str">
        <f>IF(D2167&gt;0,VLOOKUP(D2167,[4]lists!$C$6:$D$101,2,FALSE),"")</f>
        <v>Tomato</v>
      </c>
      <c r="F2167" s="100" t="s">
        <v>396</v>
      </c>
      <c r="G2167" s="101" t="s">
        <v>405</v>
      </c>
      <c r="H2167" s="100" t="s">
        <v>396</v>
      </c>
      <c r="I2167" s="100" t="s">
        <v>367</v>
      </c>
      <c r="J2167" s="100" t="s">
        <v>707</v>
      </c>
      <c r="K2167" s="101" t="s">
        <v>252</v>
      </c>
      <c r="L2167" s="99"/>
      <c r="M2167" s="101" t="s">
        <v>294</v>
      </c>
      <c r="N2167" s="100" t="s">
        <v>2398</v>
      </c>
      <c r="O2167" s="100" t="s">
        <v>2252</v>
      </c>
      <c r="P2167" s="100" t="s">
        <v>515</v>
      </c>
      <c r="Q2167" s="100" t="s">
        <v>198</v>
      </c>
      <c r="R2167" s="107" t="s">
        <v>378</v>
      </c>
      <c r="S2167" s="100" t="s">
        <v>396</v>
      </c>
      <c r="T2167" s="101" t="s">
        <v>453</v>
      </c>
      <c r="U2167" s="100" t="s">
        <v>4469</v>
      </c>
      <c r="V2167" s="101" t="s">
        <v>7</v>
      </c>
      <c r="W2167" s="100" t="s">
        <v>388</v>
      </c>
      <c r="X2167" s="100" t="s">
        <v>4470</v>
      </c>
      <c r="Y2167" s="100" t="s">
        <v>4471</v>
      </c>
      <c r="Z2167" s="100">
        <v>2018</v>
      </c>
      <c r="AA2167" s="101" t="s">
        <v>4472</v>
      </c>
      <c r="AB2167" s="101" t="s">
        <v>4473</v>
      </c>
      <c r="AC2167" s="101" t="s">
        <v>4474</v>
      </c>
      <c r="AD2167" s="101" t="s">
        <v>182</v>
      </c>
    </row>
    <row r="2168" spans="1:30" s="36" customFormat="1" ht="116">
      <c r="A2168" s="100">
        <v>2232</v>
      </c>
      <c r="B2168" s="101" t="s">
        <v>2248</v>
      </c>
      <c r="C2168" s="101" t="s">
        <v>2249</v>
      </c>
      <c r="D2168" s="99" t="s">
        <v>104</v>
      </c>
      <c r="E2168" s="99" t="str">
        <f>IF(D2168&gt;0,VLOOKUP(D2168,[4]lists!$C$6:$D$101,2,FALSE),"")</f>
        <v>Sweet pepper</v>
      </c>
      <c r="F2168" s="100" t="s">
        <v>396</v>
      </c>
      <c r="G2168" s="101" t="s">
        <v>405</v>
      </c>
      <c r="H2168" s="100" t="s">
        <v>396</v>
      </c>
      <c r="I2168" s="100" t="s">
        <v>367</v>
      </c>
      <c r="J2168" s="100" t="s">
        <v>707</v>
      </c>
      <c r="K2168" s="101" t="s">
        <v>252</v>
      </c>
      <c r="L2168" s="99"/>
      <c r="M2168" s="101" t="s">
        <v>294</v>
      </c>
      <c r="N2168" s="100" t="s">
        <v>2398</v>
      </c>
      <c r="O2168" s="100" t="s">
        <v>2252</v>
      </c>
      <c r="P2168" s="100" t="s">
        <v>515</v>
      </c>
      <c r="Q2168" s="100" t="s">
        <v>198</v>
      </c>
      <c r="R2168" s="107" t="s">
        <v>378</v>
      </c>
      <c r="S2168" s="100" t="s">
        <v>396</v>
      </c>
      <c r="T2168" s="101" t="s">
        <v>453</v>
      </c>
      <c r="U2168" s="100" t="s">
        <v>4469</v>
      </c>
      <c r="V2168" s="101" t="s">
        <v>7</v>
      </c>
      <c r="W2168" s="100" t="s">
        <v>388</v>
      </c>
      <c r="X2168" s="100" t="s">
        <v>4470</v>
      </c>
      <c r="Y2168" s="100" t="s">
        <v>4471</v>
      </c>
      <c r="Z2168" s="100">
        <v>2018</v>
      </c>
      <c r="AA2168" s="101" t="s">
        <v>4472</v>
      </c>
      <c r="AB2168" s="101" t="s">
        <v>4473</v>
      </c>
      <c r="AC2168" s="101" t="s">
        <v>4474</v>
      </c>
      <c r="AD2168" s="101" t="s">
        <v>182</v>
      </c>
    </row>
    <row r="2169" spans="1:30" s="36" customFormat="1" ht="116">
      <c r="A2169" s="100">
        <v>2232</v>
      </c>
      <c r="B2169" s="101" t="s">
        <v>2248</v>
      </c>
      <c r="C2169" s="101" t="s">
        <v>2249</v>
      </c>
      <c r="D2169" s="99" t="s">
        <v>94</v>
      </c>
      <c r="E2169" s="99" t="str">
        <f>IF(D2169&gt;0,VLOOKUP(D2169,[4]lists!$C$6:$D$101,2,FALSE),"")</f>
        <v>Eggplant</v>
      </c>
      <c r="F2169" s="100" t="s">
        <v>396</v>
      </c>
      <c r="G2169" s="101" t="s">
        <v>405</v>
      </c>
      <c r="H2169" s="100" t="s">
        <v>396</v>
      </c>
      <c r="I2169" s="100" t="s">
        <v>367</v>
      </c>
      <c r="J2169" s="100" t="s">
        <v>707</v>
      </c>
      <c r="K2169" s="101" t="s">
        <v>252</v>
      </c>
      <c r="L2169" s="99"/>
      <c r="M2169" s="101" t="s">
        <v>294</v>
      </c>
      <c r="N2169" s="100" t="s">
        <v>2398</v>
      </c>
      <c r="O2169" s="100" t="s">
        <v>2252</v>
      </c>
      <c r="P2169" s="100" t="s">
        <v>515</v>
      </c>
      <c r="Q2169" s="100" t="s">
        <v>198</v>
      </c>
      <c r="R2169" s="107" t="s">
        <v>378</v>
      </c>
      <c r="S2169" s="100" t="s">
        <v>396</v>
      </c>
      <c r="T2169" s="101" t="s">
        <v>453</v>
      </c>
      <c r="U2169" s="100" t="s">
        <v>4469</v>
      </c>
      <c r="V2169" s="101" t="s">
        <v>7</v>
      </c>
      <c r="W2169" s="100" t="s">
        <v>388</v>
      </c>
      <c r="X2169" s="100" t="s">
        <v>4470</v>
      </c>
      <c r="Y2169" s="100" t="s">
        <v>4471</v>
      </c>
      <c r="Z2169" s="100">
        <v>2018</v>
      </c>
      <c r="AA2169" s="101" t="s">
        <v>4472</v>
      </c>
      <c r="AB2169" s="101" t="s">
        <v>4473</v>
      </c>
      <c r="AC2169" s="101" t="s">
        <v>4474</v>
      </c>
      <c r="AD2169" s="101" t="s">
        <v>182</v>
      </c>
    </row>
    <row r="2170" spans="1:30" s="36" customFormat="1" ht="116">
      <c r="A2170" s="100">
        <v>2233</v>
      </c>
      <c r="B2170" s="101" t="s">
        <v>2248</v>
      </c>
      <c r="C2170" s="101" t="s">
        <v>2249</v>
      </c>
      <c r="D2170" s="99" t="s">
        <v>98</v>
      </c>
      <c r="E2170" s="99" t="str">
        <f>IF(D2170&gt;0,VLOOKUP(D2170,[4]lists!$C$6:$D$101,2,FALSE),"")</f>
        <v>Melon</v>
      </c>
      <c r="F2170" s="100" t="s">
        <v>396</v>
      </c>
      <c r="G2170" s="101" t="s">
        <v>405</v>
      </c>
      <c r="H2170" s="100" t="s">
        <v>396</v>
      </c>
      <c r="I2170" s="100" t="s">
        <v>367</v>
      </c>
      <c r="J2170" s="100" t="s">
        <v>707</v>
      </c>
      <c r="K2170" s="101" t="s">
        <v>252</v>
      </c>
      <c r="L2170" s="99"/>
      <c r="M2170" s="101" t="s">
        <v>294</v>
      </c>
      <c r="N2170" s="100" t="s">
        <v>2398</v>
      </c>
      <c r="O2170" s="100" t="s">
        <v>2252</v>
      </c>
      <c r="P2170" s="100" t="s">
        <v>515</v>
      </c>
      <c r="Q2170" s="100" t="s">
        <v>198</v>
      </c>
      <c r="R2170" s="107" t="s">
        <v>378</v>
      </c>
      <c r="S2170" s="100" t="s">
        <v>396</v>
      </c>
      <c r="T2170" s="101" t="s">
        <v>453</v>
      </c>
      <c r="U2170" s="100" t="s">
        <v>4469</v>
      </c>
      <c r="V2170" s="101" t="s">
        <v>7</v>
      </c>
      <c r="W2170" s="100" t="s">
        <v>388</v>
      </c>
      <c r="X2170" s="100" t="s">
        <v>4470</v>
      </c>
      <c r="Y2170" s="100" t="s">
        <v>4475</v>
      </c>
      <c r="Z2170" s="100">
        <v>2011</v>
      </c>
      <c r="AA2170" s="101" t="s">
        <v>4476</v>
      </c>
      <c r="AB2170" s="101" t="s">
        <v>4473</v>
      </c>
      <c r="AC2170" s="101" t="s">
        <v>4477</v>
      </c>
      <c r="AD2170" s="101" t="s">
        <v>182</v>
      </c>
    </row>
    <row r="2171" spans="1:30" s="36" customFormat="1" ht="116">
      <c r="A2171" s="100">
        <v>2233</v>
      </c>
      <c r="B2171" s="101" t="s">
        <v>2248</v>
      </c>
      <c r="C2171" s="101" t="s">
        <v>2249</v>
      </c>
      <c r="D2171" s="99" t="s">
        <v>93</v>
      </c>
      <c r="E2171" s="99" t="str">
        <f>IF(D2171&gt;0,VLOOKUP(D2171,[4]lists!$C$6:$D$101,2,FALSE),"")</f>
        <v>Cucumber</v>
      </c>
      <c r="F2171" s="100" t="s">
        <v>396</v>
      </c>
      <c r="G2171" s="101" t="s">
        <v>405</v>
      </c>
      <c r="H2171" s="100" t="s">
        <v>396</v>
      </c>
      <c r="I2171" s="100" t="s">
        <v>367</v>
      </c>
      <c r="J2171" s="100" t="s">
        <v>707</v>
      </c>
      <c r="K2171" s="101" t="s">
        <v>252</v>
      </c>
      <c r="L2171" s="99"/>
      <c r="M2171" s="101" t="s">
        <v>294</v>
      </c>
      <c r="N2171" s="100" t="s">
        <v>2398</v>
      </c>
      <c r="O2171" s="100" t="s">
        <v>2252</v>
      </c>
      <c r="P2171" s="100" t="s">
        <v>515</v>
      </c>
      <c r="Q2171" s="100" t="s">
        <v>198</v>
      </c>
      <c r="R2171" s="107" t="s">
        <v>378</v>
      </c>
      <c r="S2171" s="100" t="s">
        <v>396</v>
      </c>
      <c r="T2171" s="101" t="s">
        <v>453</v>
      </c>
      <c r="U2171" s="100" t="s">
        <v>4469</v>
      </c>
      <c r="V2171" s="101" t="s">
        <v>7</v>
      </c>
      <c r="W2171" s="100" t="s">
        <v>388</v>
      </c>
      <c r="X2171" s="100" t="s">
        <v>4470</v>
      </c>
      <c r="Y2171" s="100" t="s">
        <v>4475</v>
      </c>
      <c r="Z2171" s="100">
        <v>2011</v>
      </c>
      <c r="AA2171" s="101" t="s">
        <v>4476</v>
      </c>
      <c r="AB2171" s="101" t="s">
        <v>4473</v>
      </c>
      <c r="AC2171" s="101" t="s">
        <v>4477</v>
      </c>
      <c r="AD2171" s="101" t="s">
        <v>182</v>
      </c>
    </row>
    <row r="2172" spans="1:30" s="36" customFormat="1" ht="116">
      <c r="A2172" s="100">
        <v>2233</v>
      </c>
      <c r="B2172" s="101" t="s">
        <v>2248</v>
      </c>
      <c r="C2172" s="101" t="s">
        <v>2249</v>
      </c>
      <c r="D2172" s="99" t="s">
        <v>106</v>
      </c>
      <c r="E2172" s="99" t="str">
        <f>IF(D2172&gt;0,VLOOKUP(D2172,[4]lists!$C$6:$D$101,2,FALSE),"")</f>
        <v>Pumpkin/Squash</v>
      </c>
      <c r="F2172" s="100" t="s">
        <v>396</v>
      </c>
      <c r="G2172" s="101" t="s">
        <v>405</v>
      </c>
      <c r="H2172" s="100" t="s">
        <v>396</v>
      </c>
      <c r="I2172" s="100" t="s">
        <v>367</v>
      </c>
      <c r="J2172" s="100" t="s">
        <v>707</v>
      </c>
      <c r="K2172" s="101" t="s">
        <v>252</v>
      </c>
      <c r="L2172" s="99"/>
      <c r="M2172" s="101" t="s">
        <v>294</v>
      </c>
      <c r="N2172" s="100" t="s">
        <v>2398</v>
      </c>
      <c r="O2172" s="100" t="s">
        <v>2252</v>
      </c>
      <c r="P2172" s="100" t="s">
        <v>515</v>
      </c>
      <c r="Q2172" s="100" t="s">
        <v>198</v>
      </c>
      <c r="R2172" s="107" t="s">
        <v>378</v>
      </c>
      <c r="S2172" s="100" t="s">
        <v>396</v>
      </c>
      <c r="T2172" s="101" t="s">
        <v>453</v>
      </c>
      <c r="U2172" s="100" t="s">
        <v>4469</v>
      </c>
      <c r="V2172" s="101" t="s">
        <v>7</v>
      </c>
      <c r="W2172" s="100" t="s">
        <v>388</v>
      </c>
      <c r="X2172" s="100" t="s">
        <v>4470</v>
      </c>
      <c r="Y2172" s="100" t="s">
        <v>4475</v>
      </c>
      <c r="Z2172" s="100">
        <v>2011</v>
      </c>
      <c r="AA2172" s="101" t="s">
        <v>4476</v>
      </c>
      <c r="AB2172" s="101" t="s">
        <v>4473</v>
      </c>
      <c r="AC2172" s="101" t="s">
        <v>4477</v>
      </c>
      <c r="AD2172" s="101" t="s">
        <v>182</v>
      </c>
    </row>
    <row r="2173" spans="1:30" s="36" customFormat="1" ht="116">
      <c r="A2173" s="100">
        <v>2233</v>
      </c>
      <c r="B2173" s="101" t="s">
        <v>2248</v>
      </c>
      <c r="C2173" s="101" t="s">
        <v>2249</v>
      </c>
      <c r="D2173" s="99" t="s">
        <v>107</v>
      </c>
      <c r="E2173" s="99" t="str">
        <f>IF(D2173&gt;0,VLOOKUP(D2173,[4]lists!$C$6:$D$101,2,FALSE),"")</f>
        <v>Watermelone</v>
      </c>
      <c r="F2173" s="100" t="s">
        <v>396</v>
      </c>
      <c r="G2173" s="101" t="s">
        <v>405</v>
      </c>
      <c r="H2173" s="100" t="s">
        <v>396</v>
      </c>
      <c r="I2173" s="100" t="s">
        <v>367</v>
      </c>
      <c r="J2173" s="100" t="s">
        <v>707</v>
      </c>
      <c r="K2173" s="101" t="s">
        <v>252</v>
      </c>
      <c r="L2173" s="99"/>
      <c r="M2173" s="101" t="s">
        <v>294</v>
      </c>
      <c r="N2173" s="100" t="s">
        <v>2398</v>
      </c>
      <c r="O2173" s="100" t="s">
        <v>2252</v>
      </c>
      <c r="P2173" s="100" t="s">
        <v>515</v>
      </c>
      <c r="Q2173" s="100" t="s">
        <v>198</v>
      </c>
      <c r="R2173" s="107" t="s">
        <v>378</v>
      </c>
      <c r="S2173" s="100" t="s">
        <v>396</v>
      </c>
      <c r="T2173" s="101" t="s">
        <v>453</v>
      </c>
      <c r="U2173" s="100" t="s">
        <v>4469</v>
      </c>
      <c r="V2173" s="101" t="s">
        <v>7</v>
      </c>
      <c r="W2173" s="100" t="s">
        <v>388</v>
      </c>
      <c r="X2173" s="100" t="s">
        <v>4470</v>
      </c>
      <c r="Y2173" s="100" t="s">
        <v>4475</v>
      </c>
      <c r="Z2173" s="100">
        <v>2011</v>
      </c>
      <c r="AA2173" s="101" t="s">
        <v>4476</v>
      </c>
      <c r="AB2173" s="101" t="s">
        <v>4473</v>
      </c>
      <c r="AC2173" s="101" t="s">
        <v>4477</v>
      </c>
      <c r="AD2173" s="101" t="s">
        <v>182</v>
      </c>
    </row>
    <row r="2174" spans="1:30" s="36" customFormat="1" ht="116">
      <c r="A2174" s="100">
        <v>2233</v>
      </c>
      <c r="B2174" s="101" t="s">
        <v>2248</v>
      </c>
      <c r="C2174" s="101" t="s">
        <v>2249</v>
      </c>
      <c r="D2174" s="99" t="s">
        <v>105</v>
      </c>
      <c r="E2174" s="99" t="str">
        <f>IF(D2174&gt;0,VLOOKUP(D2174,[4]lists!$C$6:$D$101,2,FALSE),"")</f>
        <v>Tomato</v>
      </c>
      <c r="F2174" s="100" t="s">
        <v>396</v>
      </c>
      <c r="G2174" s="101" t="s">
        <v>405</v>
      </c>
      <c r="H2174" s="100" t="s">
        <v>396</v>
      </c>
      <c r="I2174" s="100" t="s">
        <v>367</v>
      </c>
      <c r="J2174" s="100" t="s">
        <v>707</v>
      </c>
      <c r="K2174" s="101" t="s">
        <v>252</v>
      </c>
      <c r="L2174" s="99"/>
      <c r="M2174" s="101" t="s">
        <v>294</v>
      </c>
      <c r="N2174" s="100" t="s">
        <v>2398</v>
      </c>
      <c r="O2174" s="100" t="s">
        <v>2252</v>
      </c>
      <c r="P2174" s="100" t="s">
        <v>515</v>
      </c>
      <c r="Q2174" s="100" t="s">
        <v>198</v>
      </c>
      <c r="R2174" s="107" t="s">
        <v>378</v>
      </c>
      <c r="S2174" s="100" t="s">
        <v>396</v>
      </c>
      <c r="T2174" s="101" t="s">
        <v>453</v>
      </c>
      <c r="U2174" s="100" t="s">
        <v>4469</v>
      </c>
      <c r="V2174" s="101" t="s">
        <v>7</v>
      </c>
      <c r="W2174" s="100" t="s">
        <v>388</v>
      </c>
      <c r="X2174" s="100" t="s">
        <v>4470</v>
      </c>
      <c r="Y2174" s="100" t="s">
        <v>4475</v>
      </c>
      <c r="Z2174" s="100">
        <v>2011</v>
      </c>
      <c r="AA2174" s="101" t="s">
        <v>4476</v>
      </c>
      <c r="AB2174" s="101" t="s">
        <v>4473</v>
      </c>
      <c r="AC2174" s="101" t="s">
        <v>4477</v>
      </c>
      <c r="AD2174" s="101" t="s">
        <v>182</v>
      </c>
    </row>
    <row r="2175" spans="1:30" s="36" customFormat="1" ht="116">
      <c r="A2175" s="100">
        <v>2233</v>
      </c>
      <c r="B2175" s="101" t="s">
        <v>2248</v>
      </c>
      <c r="C2175" s="101" t="s">
        <v>2249</v>
      </c>
      <c r="D2175" s="99" t="s">
        <v>104</v>
      </c>
      <c r="E2175" s="99" t="str">
        <f>IF(D2175&gt;0,VLOOKUP(D2175,[4]lists!$C$6:$D$101,2,FALSE),"")</f>
        <v>Sweet pepper</v>
      </c>
      <c r="F2175" s="100" t="s">
        <v>396</v>
      </c>
      <c r="G2175" s="101" t="s">
        <v>405</v>
      </c>
      <c r="H2175" s="100" t="s">
        <v>396</v>
      </c>
      <c r="I2175" s="100" t="s">
        <v>367</v>
      </c>
      <c r="J2175" s="100" t="s">
        <v>707</v>
      </c>
      <c r="K2175" s="101" t="s">
        <v>252</v>
      </c>
      <c r="L2175" s="99"/>
      <c r="M2175" s="101" t="s">
        <v>294</v>
      </c>
      <c r="N2175" s="100" t="s">
        <v>2398</v>
      </c>
      <c r="O2175" s="100" t="s">
        <v>2252</v>
      </c>
      <c r="P2175" s="100" t="s">
        <v>515</v>
      </c>
      <c r="Q2175" s="100" t="s">
        <v>198</v>
      </c>
      <c r="R2175" s="107" t="s">
        <v>378</v>
      </c>
      <c r="S2175" s="100" t="s">
        <v>396</v>
      </c>
      <c r="T2175" s="101" t="s">
        <v>453</v>
      </c>
      <c r="U2175" s="100" t="s">
        <v>4469</v>
      </c>
      <c r="V2175" s="101" t="s">
        <v>7</v>
      </c>
      <c r="W2175" s="100" t="s">
        <v>388</v>
      </c>
      <c r="X2175" s="100" t="s">
        <v>4470</v>
      </c>
      <c r="Y2175" s="100" t="s">
        <v>4475</v>
      </c>
      <c r="Z2175" s="100">
        <v>2011</v>
      </c>
      <c r="AA2175" s="101" t="s">
        <v>4476</v>
      </c>
      <c r="AB2175" s="101" t="s">
        <v>4473</v>
      </c>
      <c r="AC2175" s="101" t="s">
        <v>4477</v>
      </c>
      <c r="AD2175" s="101" t="s">
        <v>182</v>
      </c>
    </row>
    <row r="2176" spans="1:30" s="36" customFormat="1" ht="116">
      <c r="A2176" s="100">
        <v>2233</v>
      </c>
      <c r="B2176" s="101" t="s">
        <v>2248</v>
      </c>
      <c r="C2176" s="101" t="s">
        <v>2249</v>
      </c>
      <c r="D2176" s="99" t="s">
        <v>94</v>
      </c>
      <c r="E2176" s="99" t="str">
        <f>IF(D2176&gt;0,VLOOKUP(D2176,[4]lists!$C$6:$D$101,2,FALSE),"")</f>
        <v>Eggplant</v>
      </c>
      <c r="F2176" s="100" t="s">
        <v>396</v>
      </c>
      <c r="G2176" s="101" t="s">
        <v>405</v>
      </c>
      <c r="H2176" s="100" t="s">
        <v>396</v>
      </c>
      <c r="I2176" s="100" t="s">
        <v>367</v>
      </c>
      <c r="J2176" s="100" t="s">
        <v>707</v>
      </c>
      <c r="K2176" s="101" t="s">
        <v>252</v>
      </c>
      <c r="L2176" s="99"/>
      <c r="M2176" s="101" t="s">
        <v>294</v>
      </c>
      <c r="N2176" s="100" t="s">
        <v>2398</v>
      </c>
      <c r="O2176" s="100" t="s">
        <v>2252</v>
      </c>
      <c r="P2176" s="100" t="s">
        <v>515</v>
      </c>
      <c r="Q2176" s="100" t="s">
        <v>198</v>
      </c>
      <c r="R2176" s="107" t="s">
        <v>378</v>
      </c>
      <c r="S2176" s="100" t="s">
        <v>396</v>
      </c>
      <c r="T2176" s="101" t="s">
        <v>453</v>
      </c>
      <c r="U2176" s="100" t="s">
        <v>4469</v>
      </c>
      <c r="V2176" s="101" t="s">
        <v>7</v>
      </c>
      <c r="W2176" s="100" t="s">
        <v>388</v>
      </c>
      <c r="X2176" s="100" t="s">
        <v>4470</v>
      </c>
      <c r="Y2176" s="100" t="s">
        <v>4475</v>
      </c>
      <c r="Z2176" s="100">
        <v>2011</v>
      </c>
      <c r="AA2176" s="101" t="s">
        <v>4476</v>
      </c>
      <c r="AB2176" s="101" t="s">
        <v>4473</v>
      </c>
      <c r="AC2176" s="101" t="s">
        <v>4477</v>
      </c>
      <c r="AD2176" s="101" t="s">
        <v>182</v>
      </c>
    </row>
    <row r="2177" spans="1:30" s="36" customFormat="1" ht="116">
      <c r="A2177" s="100">
        <v>2234</v>
      </c>
      <c r="B2177" s="101" t="s">
        <v>2248</v>
      </c>
      <c r="C2177" s="101" t="s">
        <v>2249</v>
      </c>
      <c r="D2177" s="99" t="s">
        <v>206</v>
      </c>
      <c r="E2177" s="99" t="str">
        <f>IF(D2177&gt;0,VLOOKUP(D2177,[4]lists!$C$6:$D$101,2,FALSE),"")</f>
        <v>Chicory</v>
      </c>
      <c r="F2177" s="100" t="s">
        <v>396</v>
      </c>
      <c r="G2177" s="101" t="s">
        <v>405</v>
      </c>
      <c r="H2177" s="100" t="s">
        <v>396</v>
      </c>
      <c r="I2177" s="100" t="s">
        <v>1757</v>
      </c>
      <c r="J2177" s="100" t="s">
        <v>1614</v>
      </c>
      <c r="K2177" s="101" t="s">
        <v>252</v>
      </c>
      <c r="L2177" s="99"/>
      <c r="M2177" s="101" t="s">
        <v>272</v>
      </c>
      <c r="N2177" s="100" t="s">
        <v>4478</v>
      </c>
      <c r="O2177" s="100" t="s">
        <v>4479</v>
      </c>
      <c r="P2177" s="100" t="s">
        <v>515</v>
      </c>
      <c r="Q2177" s="100" t="s">
        <v>198</v>
      </c>
      <c r="R2177" s="107" t="s">
        <v>396</v>
      </c>
      <c r="S2177" s="100" t="s">
        <v>396</v>
      </c>
      <c r="T2177" s="101" t="s">
        <v>2587</v>
      </c>
      <c r="U2177" s="100" t="s">
        <v>4480</v>
      </c>
      <c r="V2177" s="101" t="s">
        <v>14</v>
      </c>
      <c r="W2177" s="100" t="s">
        <v>388</v>
      </c>
      <c r="X2177" s="100" t="s">
        <v>4481</v>
      </c>
      <c r="Y2177" s="100" t="s">
        <v>4482</v>
      </c>
      <c r="Z2177" s="100">
        <v>1992</v>
      </c>
      <c r="AA2177" s="101" t="s">
        <v>4483</v>
      </c>
      <c r="AB2177" s="101" t="s">
        <v>4484</v>
      </c>
      <c r="AC2177" s="101" t="s">
        <v>4485</v>
      </c>
      <c r="AD2177" s="101" t="s">
        <v>182</v>
      </c>
    </row>
    <row r="2178" spans="1:30" s="36" customFormat="1" ht="64.5" customHeight="1">
      <c r="A2178" s="100">
        <v>2235</v>
      </c>
      <c r="B2178" s="101" t="s">
        <v>2248</v>
      </c>
      <c r="C2178" s="101" t="s">
        <v>2249</v>
      </c>
      <c r="D2178" s="99" t="s">
        <v>206</v>
      </c>
      <c r="E2178" s="99" t="str">
        <f>IF(D2178&gt;0,VLOOKUP(D2178,[4]lists!$C$6:$D$101,2,FALSE),"")</f>
        <v>Chicory</v>
      </c>
      <c r="F2178" s="100" t="s">
        <v>4486</v>
      </c>
      <c r="G2178" s="101" t="s">
        <v>405</v>
      </c>
      <c r="H2178" s="100" t="s">
        <v>3705</v>
      </c>
      <c r="I2178" s="100" t="s">
        <v>1757</v>
      </c>
      <c r="J2178" s="100" t="s">
        <v>1154</v>
      </c>
      <c r="K2178" s="101" t="s">
        <v>127</v>
      </c>
      <c r="L2178" s="99"/>
      <c r="M2178" s="101" t="s">
        <v>275</v>
      </c>
      <c r="N2178" s="100"/>
      <c r="O2178" s="101" t="s">
        <v>4487</v>
      </c>
      <c r="P2178" s="100" t="s">
        <v>515</v>
      </c>
      <c r="Q2178" s="100" t="s">
        <v>198</v>
      </c>
      <c r="R2178" s="107" t="s">
        <v>396</v>
      </c>
      <c r="S2178" s="100" t="s">
        <v>396</v>
      </c>
      <c r="T2178" s="101" t="s">
        <v>2587</v>
      </c>
      <c r="U2178" s="100" t="s">
        <v>4488</v>
      </c>
      <c r="V2178" s="101" t="s">
        <v>14</v>
      </c>
      <c r="W2178" s="100" t="s">
        <v>388</v>
      </c>
      <c r="X2178" s="101" t="s">
        <v>4489</v>
      </c>
      <c r="Y2178" s="100" t="s">
        <v>4490</v>
      </c>
      <c r="Z2178" s="100">
        <v>2013</v>
      </c>
      <c r="AA2178" s="101" t="s">
        <v>4491</v>
      </c>
      <c r="AB2178" s="101" t="s">
        <v>4492</v>
      </c>
      <c r="AC2178" s="101" t="s">
        <v>4493</v>
      </c>
      <c r="AD2178" s="101" t="s">
        <v>182</v>
      </c>
    </row>
    <row r="2179" spans="1:30" s="36" customFormat="1" ht="87">
      <c r="A2179" s="100">
        <v>2235</v>
      </c>
      <c r="B2179" s="101" t="s">
        <v>2248</v>
      </c>
      <c r="C2179" s="101" t="s">
        <v>2249</v>
      </c>
      <c r="D2179" s="99" t="s">
        <v>206</v>
      </c>
      <c r="E2179" s="99" t="str">
        <f>IF(D2179&gt;0,VLOOKUP(D2179,[4]lists!$C$6:$D$101,2,FALSE),"")</f>
        <v>Chicory</v>
      </c>
      <c r="F2179" s="100" t="s">
        <v>4486</v>
      </c>
      <c r="G2179" s="101" t="s">
        <v>405</v>
      </c>
      <c r="H2179" s="100" t="s">
        <v>3705</v>
      </c>
      <c r="I2179" s="100" t="s">
        <v>1757</v>
      </c>
      <c r="J2179" s="100" t="s">
        <v>1154</v>
      </c>
      <c r="K2179" s="101" t="s">
        <v>127</v>
      </c>
      <c r="L2179" s="99"/>
      <c r="M2179" s="101" t="s">
        <v>307</v>
      </c>
      <c r="N2179" s="100"/>
      <c r="O2179" s="101" t="s">
        <v>4487</v>
      </c>
      <c r="P2179" s="100" t="s">
        <v>515</v>
      </c>
      <c r="Q2179" s="100" t="s">
        <v>198</v>
      </c>
      <c r="R2179" s="107" t="s">
        <v>396</v>
      </c>
      <c r="S2179" s="100" t="s">
        <v>396</v>
      </c>
      <c r="T2179" s="101" t="s">
        <v>2587</v>
      </c>
      <c r="U2179" s="100" t="s">
        <v>4488</v>
      </c>
      <c r="V2179" s="101" t="s">
        <v>14</v>
      </c>
      <c r="W2179" s="100" t="s">
        <v>388</v>
      </c>
      <c r="X2179" s="101" t="s">
        <v>4489</v>
      </c>
      <c r="Y2179" s="100" t="s">
        <v>4490</v>
      </c>
      <c r="Z2179" s="100">
        <v>2013</v>
      </c>
      <c r="AA2179" s="101" t="s">
        <v>4491</v>
      </c>
      <c r="AB2179" s="101" t="s">
        <v>4492</v>
      </c>
      <c r="AC2179" s="101" t="s">
        <v>4493</v>
      </c>
      <c r="AD2179" s="101" t="s">
        <v>182</v>
      </c>
    </row>
    <row r="2180" spans="1:30" s="36" customFormat="1" ht="87">
      <c r="A2180" s="100">
        <v>2235</v>
      </c>
      <c r="B2180" s="101" t="s">
        <v>2248</v>
      </c>
      <c r="C2180" s="101" t="s">
        <v>2249</v>
      </c>
      <c r="D2180" s="99" t="s">
        <v>206</v>
      </c>
      <c r="E2180" s="99" t="str">
        <f>IF(D2180&gt;0,VLOOKUP(D2180,[4]lists!$C$6:$D$101,2,FALSE),"")</f>
        <v>Chicory</v>
      </c>
      <c r="F2180" s="100" t="s">
        <v>4486</v>
      </c>
      <c r="G2180" s="101" t="s">
        <v>405</v>
      </c>
      <c r="H2180" s="100" t="s">
        <v>3705</v>
      </c>
      <c r="I2180" s="100" t="s">
        <v>1757</v>
      </c>
      <c r="J2180" s="100" t="s">
        <v>1154</v>
      </c>
      <c r="K2180" s="101" t="s">
        <v>127</v>
      </c>
      <c r="L2180" s="99"/>
      <c r="M2180" s="101" t="s">
        <v>199</v>
      </c>
      <c r="N2180" s="100"/>
      <c r="O2180" s="101" t="s">
        <v>4487</v>
      </c>
      <c r="P2180" s="100" t="s">
        <v>515</v>
      </c>
      <c r="Q2180" s="100" t="s">
        <v>198</v>
      </c>
      <c r="R2180" s="107" t="s">
        <v>396</v>
      </c>
      <c r="S2180" s="100" t="s">
        <v>396</v>
      </c>
      <c r="T2180" s="101" t="s">
        <v>2587</v>
      </c>
      <c r="U2180" s="100" t="s">
        <v>4488</v>
      </c>
      <c r="V2180" s="101" t="s">
        <v>14</v>
      </c>
      <c r="W2180" s="100" t="s">
        <v>388</v>
      </c>
      <c r="X2180" s="101" t="s">
        <v>4489</v>
      </c>
      <c r="Y2180" s="100" t="s">
        <v>4490</v>
      </c>
      <c r="Z2180" s="100">
        <v>2013</v>
      </c>
      <c r="AA2180" s="101" t="s">
        <v>4491</v>
      </c>
      <c r="AB2180" s="101" t="s">
        <v>4492</v>
      </c>
      <c r="AC2180" s="101" t="s">
        <v>4493</v>
      </c>
      <c r="AD2180" s="101" t="s">
        <v>182</v>
      </c>
    </row>
    <row r="2181" spans="1:30" s="36" customFormat="1" ht="87">
      <c r="A2181" s="100">
        <v>2235</v>
      </c>
      <c r="B2181" s="101" t="s">
        <v>2248</v>
      </c>
      <c r="C2181" s="101" t="s">
        <v>2249</v>
      </c>
      <c r="D2181" s="99" t="s">
        <v>206</v>
      </c>
      <c r="E2181" s="99" t="str">
        <f>IF(D2181&gt;0,VLOOKUP(D2181,[4]lists!$C$6:$D$101,2,FALSE),"")</f>
        <v>Chicory</v>
      </c>
      <c r="F2181" s="100" t="s">
        <v>4486</v>
      </c>
      <c r="G2181" s="101" t="s">
        <v>405</v>
      </c>
      <c r="H2181" s="100" t="s">
        <v>3705</v>
      </c>
      <c r="I2181" s="100" t="s">
        <v>1757</v>
      </c>
      <c r="J2181" s="100" t="s">
        <v>1154</v>
      </c>
      <c r="K2181" s="101" t="s">
        <v>127</v>
      </c>
      <c r="L2181" s="99"/>
      <c r="M2181" s="101" t="s">
        <v>179</v>
      </c>
      <c r="N2181" s="100"/>
      <c r="O2181" s="101" t="s">
        <v>4487</v>
      </c>
      <c r="P2181" s="100" t="s">
        <v>515</v>
      </c>
      <c r="Q2181" s="100" t="s">
        <v>198</v>
      </c>
      <c r="R2181" s="107" t="s">
        <v>396</v>
      </c>
      <c r="S2181" s="100" t="s">
        <v>396</v>
      </c>
      <c r="T2181" s="101" t="s">
        <v>2587</v>
      </c>
      <c r="U2181" s="100" t="s">
        <v>4488</v>
      </c>
      <c r="V2181" s="101" t="s">
        <v>14</v>
      </c>
      <c r="W2181" s="100" t="s">
        <v>388</v>
      </c>
      <c r="X2181" s="101" t="s">
        <v>4489</v>
      </c>
      <c r="Y2181" s="100" t="s">
        <v>4490</v>
      </c>
      <c r="Z2181" s="100">
        <v>2013</v>
      </c>
      <c r="AA2181" s="101" t="s">
        <v>4491</v>
      </c>
      <c r="AB2181" s="101" t="s">
        <v>4492</v>
      </c>
      <c r="AC2181" s="101" t="s">
        <v>4493</v>
      </c>
      <c r="AD2181" s="101" t="s">
        <v>182</v>
      </c>
    </row>
    <row r="2182" spans="1:30" s="36" customFormat="1" ht="87">
      <c r="A2182" s="100">
        <v>2235</v>
      </c>
      <c r="B2182" s="101" t="s">
        <v>2248</v>
      </c>
      <c r="C2182" s="101" t="s">
        <v>2249</v>
      </c>
      <c r="D2182" s="99" t="s">
        <v>206</v>
      </c>
      <c r="E2182" s="99" t="str">
        <f>IF(D2182&gt;0,VLOOKUP(D2182,[4]lists!$C$6:$D$101,2,FALSE),"")</f>
        <v>Chicory</v>
      </c>
      <c r="F2182" s="100" t="s">
        <v>4486</v>
      </c>
      <c r="G2182" s="101" t="s">
        <v>405</v>
      </c>
      <c r="H2182" s="100" t="s">
        <v>3705</v>
      </c>
      <c r="I2182" s="100" t="s">
        <v>1757</v>
      </c>
      <c r="J2182" s="100" t="s">
        <v>1154</v>
      </c>
      <c r="K2182" s="101" t="s">
        <v>127</v>
      </c>
      <c r="L2182" s="99"/>
      <c r="M2182" s="101" t="s">
        <v>274</v>
      </c>
      <c r="N2182" s="100"/>
      <c r="O2182" s="101" t="s">
        <v>4487</v>
      </c>
      <c r="P2182" s="100" t="s">
        <v>515</v>
      </c>
      <c r="Q2182" s="100" t="s">
        <v>198</v>
      </c>
      <c r="R2182" s="107" t="s">
        <v>396</v>
      </c>
      <c r="S2182" s="100" t="s">
        <v>396</v>
      </c>
      <c r="T2182" s="101" t="s">
        <v>2587</v>
      </c>
      <c r="U2182" s="100" t="s">
        <v>4488</v>
      </c>
      <c r="V2182" s="101" t="s">
        <v>14</v>
      </c>
      <c r="W2182" s="100" t="s">
        <v>388</v>
      </c>
      <c r="X2182" s="101" t="s">
        <v>4489</v>
      </c>
      <c r="Y2182" s="100" t="s">
        <v>4490</v>
      </c>
      <c r="Z2182" s="100">
        <v>2013</v>
      </c>
      <c r="AA2182" s="101" t="s">
        <v>4491</v>
      </c>
      <c r="AB2182" s="101" t="s">
        <v>4492</v>
      </c>
      <c r="AC2182" s="101" t="s">
        <v>4493</v>
      </c>
      <c r="AD2182" s="101" t="s">
        <v>182</v>
      </c>
    </row>
    <row r="2183" spans="1:30" s="36" customFormat="1" ht="87">
      <c r="A2183" s="100">
        <v>2235</v>
      </c>
      <c r="B2183" s="101" t="s">
        <v>2248</v>
      </c>
      <c r="C2183" s="101" t="s">
        <v>2249</v>
      </c>
      <c r="D2183" s="99" t="s">
        <v>206</v>
      </c>
      <c r="E2183" s="99" t="str">
        <f>IF(D2183&gt;0,VLOOKUP(D2183,[4]lists!$C$6:$D$101,2,FALSE),"")</f>
        <v>Chicory</v>
      </c>
      <c r="F2183" s="100" t="s">
        <v>4486</v>
      </c>
      <c r="G2183" s="101" t="s">
        <v>405</v>
      </c>
      <c r="H2183" s="100" t="s">
        <v>3705</v>
      </c>
      <c r="I2183" s="100" t="s">
        <v>1757</v>
      </c>
      <c r="J2183" s="100" t="s">
        <v>1154</v>
      </c>
      <c r="K2183" s="101" t="s">
        <v>127</v>
      </c>
      <c r="L2183" s="99"/>
      <c r="M2183" s="101" t="s">
        <v>276</v>
      </c>
      <c r="N2183" s="100"/>
      <c r="O2183" s="101" t="s">
        <v>4487</v>
      </c>
      <c r="P2183" s="100" t="s">
        <v>515</v>
      </c>
      <c r="Q2183" s="100" t="s">
        <v>198</v>
      </c>
      <c r="R2183" s="107" t="s">
        <v>396</v>
      </c>
      <c r="S2183" s="100" t="s">
        <v>396</v>
      </c>
      <c r="T2183" s="101" t="s">
        <v>2587</v>
      </c>
      <c r="U2183" s="100" t="s">
        <v>4488</v>
      </c>
      <c r="V2183" s="101" t="s">
        <v>14</v>
      </c>
      <c r="W2183" s="100" t="s">
        <v>388</v>
      </c>
      <c r="X2183" s="101" t="s">
        <v>4489</v>
      </c>
      <c r="Y2183" s="100" t="s">
        <v>4490</v>
      </c>
      <c r="Z2183" s="100">
        <v>2013</v>
      </c>
      <c r="AA2183" s="101" t="s">
        <v>4491</v>
      </c>
      <c r="AB2183" s="101" t="s">
        <v>4492</v>
      </c>
      <c r="AC2183" s="101" t="s">
        <v>4493</v>
      </c>
      <c r="AD2183" s="101" t="s">
        <v>182</v>
      </c>
    </row>
    <row r="2184" spans="1:30" s="36" customFormat="1" ht="87">
      <c r="A2184" s="100">
        <v>2235</v>
      </c>
      <c r="B2184" s="101" t="s">
        <v>2248</v>
      </c>
      <c r="C2184" s="101" t="s">
        <v>2249</v>
      </c>
      <c r="D2184" s="99" t="s">
        <v>206</v>
      </c>
      <c r="E2184" s="99" t="str">
        <f>IF(D2184&gt;0,VLOOKUP(D2184,[4]lists!$C$6:$D$101,2,FALSE),"")</f>
        <v>Chicory</v>
      </c>
      <c r="F2184" s="100" t="s">
        <v>4486</v>
      </c>
      <c r="G2184" s="101" t="s">
        <v>405</v>
      </c>
      <c r="H2184" s="100" t="s">
        <v>3705</v>
      </c>
      <c r="I2184" s="100" t="s">
        <v>1757</v>
      </c>
      <c r="J2184" s="100" t="s">
        <v>1154</v>
      </c>
      <c r="K2184" s="101" t="s">
        <v>127</v>
      </c>
      <c r="L2184" s="99"/>
      <c r="M2184" s="101" t="s">
        <v>1348</v>
      </c>
      <c r="N2184" s="100" t="s">
        <v>4494</v>
      </c>
      <c r="O2184" s="101" t="s">
        <v>4487</v>
      </c>
      <c r="P2184" s="100" t="s">
        <v>515</v>
      </c>
      <c r="Q2184" s="100" t="s">
        <v>198</v>
      </c>
      <c r="R2184" s="107" t="s">
        <v>396</v>
      </c>
      <c r="S2184" s="100" t="s">
        <v>396</v>
      </c>
      <c r="T2184" s="101" t="s">
        <v>2587</v>
      </c>
      <c r="U2184" s="100" t="s">
        <v>4488</v>
      </c>
      <c r="V2184" s="101" t="s">
        <v>14</v>
      </c>
      <c r="W2184" s="100" t="s">
        <v>388</v>
      </c>
      <c r="X2184" s="101" t="s">
        <v>4489</v>
      </c>
      <c r="Y2184" s="100" t="s">
        <v>4490</v>
      </c>
      <c r="Z2184" s="100">
        <v>2013</v>
      </c>
      <c r="AA2184" s="101" t="s">
        <v>4491</v>
      </c>
      <c r="AB2184" s="101" t="s">
        <v>4492</v>
      </c>
      <c r="AC2184" s="101" t="s">
        <v>4493</v>
      </c>
      <c r="AD2184" s="101" t="s">
        <v>182</v>
      </c>
    </row>
    <row r="2185" spans="1:30" s="36" customFormat="1" ht="87">
      <c r="A2185" s="100">
        <v>2235</v>
      </c>
      <c r="B2185" s="101" t="s">
        <v>2248</v>
      </c>
      <c r="C2185" s="101" t="s">
        <v>2249</v>
      </c>
      <c r="D2185" s="99" t="s">
        <v>206</v>
      </c>
      <c r="E2185" s="99" t="str">
        <f>IF(D2185&gt;0,VLOOKUP(D2185,[4]lists!$C$6:$D$101,2,FALSE),"")</f>
        <v>Chicory</v>
      </c>
      <c r="F2185" s="100" t="s">
        <v>4486</v>
      </c>
      <c r="G2185" s="101" t="s">
        <v>405</v>
      </c>
      <c r="H2185" s="100" t="s">
        <v>3705</v>
      </c>
      <c r="I2185" s="100" t="s">
        <v>1757</v>
      </c>
      <c r="J2185" s="100" t="s">
        <v>1154</v>
      </c>
      <c r="K2185" s="101" t="s">
        <v>127</v>
      </c>
      <c r="L2185" s="99"/>
      <c r="M2185" s="101" t="s">
        <v>200</v>
      </c>
      <c r="N2185" s="100"/>
      <c r="O2185" s="101" t="s">
        <v>4487</v>
      </c>
      <c r="P2185" s="100" t="s">
        <v>515</v>
      </c>
      <c r="Q2185" s="100" t="s">
        <v>198</v>
      </c>
      <c r="R2185" s="107" t="s">
        <v>396</v>
      </c>
      <c r="S2185" s="100" t="s">
        <v>396</v>
      </c>
      <c r="T2185" s="101" t="s">
        <v>2587</v>
      </c>
      <c r="U2185" s="100" t="s">
        <v>4488</v>
      </c>
      <c r="V2185" s="101" t="s">
        <v>14</v>
      </c>
      <c r="W2185" s="100" t="s">
        <v>388</v>
      </c>
      <c r="X2185" s="101" t="s">
        <v>4489</v>
      </c>
      <c r="Y2185" s="100" t="s">
        <v>4490</v>
      </c>
      <c r="Z2185" s="100">
        <v>2013</v>
      </c>
      <c r="AA2185" s="101" t="s">
        <v>4491</v>
      </c>
      <c r="AB2185" s="101" t="s">
        <v>4492</v>
      </c>
      <c r="AC2185" s="101" t="s">
        <v>4493</v>
      </c>
      <c r="AD2185" s="101" t="s">
        <v>182</v>
      </c>
    </row>
    <row r="2186" spans="1:30" s="36" customFormat="1" ht="87">
      <c r="A2186" s="100">
        <v>2235</v>
      </c>
      <c r="B2186" s="101" t="s">
        <v>2248</v>
      </c>
      <c r="C2186" s="101" t="s">
        <v>2249</v>
      </c>
      <c r="D2186" s="99" t="s">
        <v>206</v>
      </c>
      <c r="E2186" s="99" t="str">
        <f>IF(D2186&gt;0,VLOOKUP(D2186,[4]lists!$C$6:$D$101,2,FALSE),"")</f>
        <v>Chicory</v>
      </c>
      <c r="F2186" s="100" t="s">
        <v>4486</v>
      </c>
      <c r="G2186" s="101" t="s">
        <v>405</v>
      </c>
      <c r="H2186" s="100" t="s">
        <v>3705</v>
      </c>
      <c r="I2186" s="100" t="s">
        <v>1757</v>
      </c>
      <c r="J2186" s="100" t="s">
        <v>1154</v>
      </c>
      <c r="K2186" s="101" t="s">
        <v>127</v>
      </c>
      <c r="L2186" s="99"/>
      <c r="M2186" s="101" t="s">
        <v>319</v>
      </c>
      <c r="N2186" s="100"/>
      <c r="O2186" s="101" t="s">
        <v>4487</v>
      </c>
      <c r="P2186" s="100" t="s">
        <v>515</v>
      </c>
      <c r="Q2186" s="100" t="s">
        <v>198</v>
      </c>
      <c r="R2186" s="107" t="s">
        <v>396</v>
      </c>
      <c r="S2186" s="100" t="s">
        <v>396</v>
      </c>
      <c r="T2186" s="101" t="s">
        <v>2587</v>
      </c>
      <c r="U2186" s="100" t="s">
        <v>4488</v>
      </c>
      <c r="V2186" s="101" t="s">
        <v>14</v>
      </c>
      <c r="W2186" s="100" t="s">
        <v>388</v>
      </c>
      <c r="X2186" s="101" t="s">
        <v>4489</v>
      </c>
      <c r="Y2186" s="100" t="s">
        <v>4490</v>
      </c>
      <c r="Z2186" s="100">
        <v>2013</v>
      </c>
      <c r="AA2186" s="101" t="s">
        <v>4491</v>
      </c>
      <c r="AB2186" s="101" t="s">
        <v>4492</v>
      </c>
      <c r="AC2186" s="101" t="s">
        <v>4493</v>
      </c>
      <c r="AD2186" s="101" t="s">
        <v>182</v>
      </c>
    </row>
    <row r="2187" spans="1:30" s="36" customFormat="1" ht="87">
      <c r="A2187" s="100">
        <v>2235</v>
      </c>
      <c r="B2187" s="101" t="s">
        <v>2248</v>
      </c>
      <c r="C2187" s="101" t="s">
        <v>2249</v>
      </c>
      <c r="D2187" s="99" t="s">
        <v>206</v>
      </c>
      <c r="E2187" s="99" t="str">
        <f>IF(D2187&gt;0,VLOOKUP(D2187,[4]lists!$C$6:$D$101,2,FALSE),"")</f>
        <v>Chicory</v>
      </c>
      <c r="F2187" s="100" t="s">
        <v>4486</v>
      </c>
      <c r="G2187" s="101" t="s">
        <v>405</v>
      </c>
      <c r="H2187" s="100" t="s">
        <v>3705</v>
      </c>
      <c r="I2187" s="100" t="s">
        <v>1757</v>
      </c>
      <c r="J2187" s="100" t="s">
        <v>1154</v>
      </c>
      <c r="K2187" s="101" t="s">
        <v>127</v>
      </c>
      <c r="L2187" s="99"/>
      <c r="M2187" s="101" t="s">
        <v>321</v>
      </c>
      <c r="N2187" s="100"/>
      <c r="O2187" s="101" t="s">
        <v>4487</v>
      </c>
      <c r="P2187" s="100" t="s">
        <v>515</v>
      </c>
      <c r="Q2187" s="100" t="s">
        <v>198</v>
      </c>
      <c r="R2187" s="107" t="s">
        <v>396</v>
      </c>
      <c r="S2187" s="100" t="s">
        <v>396</v>
      </c>
      <c r="T2187" s="101" t="s">
        <v>2587</v>
      </c>
      <c r="U2187" s="100" t="s">
        <v>4488</v>
      </c>
      <c r="V2187" s="101" t="s">
        <v>14</v>
      </c>
      <c r="W2187" s="100" t="s">
        <v>388</v>
      </c>
      <c r="X2187" s="101" t="s">
        <v>4489</v>
      </c>
      <c r="Y2187" s="100" t="s">
        <v>4490</v>
      </c>
      <c r="Z2187" s="100">
        <v>2013</v>
      </c>
      <c r="AA2187" s="101" t="s">
        <v>4491</v>
      </c>
      <c r="AB2187" s="101" t="s">
        <v>4492</v>
      </c>
      <c r="AC2187" s="101" t="s">
        <v>4493</v>
      </c>
      <c r="AD2187" s="101" t="s">
        <v>182</v>
      </c>
    </row>
    <row r="2188" spans="1:30" s="36" customFormat="1" ht="87">
      <c r="A2188" s="100">
        <v>2235</v>
      </c>
      <c r="B2188" s="101" t="s">
        <v>2248</v>
      </c>
      <c r="C2188" s="101" t="s">
        <v>2249</v>
      </c>
      <c r="D2188" s="99" t="s">
        <v>206</v>
      </c>
      <c r="E2188" s="99" t="str">
        <f>IF(D2188&gt;0,VLOOKUP(D2188,[4]lists!$C$6:$D$101,2,FALSE),"")</f>
        <v>Chicory</v>
      </c>
      <c r="F2188" s="100" t="s">
        <v>4486</v>
      </c>
      <c r="G2188" s="101" t="s">
        <v>405</v>
      </c>
      <c r="H2188" s="100" t="s">
        <v>3705</v>
      </c>
      <c r="I2188" s="100" t="s">
        <v>1757</v>
      </c>
      <c r="J2188" s="100" t="s">
        <v>1154</v>
      </c>
      <c r="K2188" s="101" t="s">
        <v>127</v>
      </c>
      <c r="L2188" s="99"/>
      <c r="M2188" s="101" t="s">
        <v>180</v>
      </c>
      <c r="N2188" s="100"/>
      <c r="O2188" s="101" t="s">
        <v>4487</v>
      </c>
      <c r="P2188" s="100" t="s">
        <v>515</v>
      </c>
      <c r="Q2188" s="100" t="s">
        <v>198</v>
      </c>
      <c r="R2188" s="107" t="s">
        <v>396</v>
      </c>
      <c r="S2188" s="100" t="s">
        <v>396</v>
      </c>
      <c r="T2188" s="101" t="s">
        <v>2587</v>
      </c>
      <c r="U2188" s="100" t="s">
        <v>4488</v>
      </c>
      <c r="V2188" s="101" t="s">
        <v>14</v>
      </c>
      <c r="W2188" s="100" t="s">
        <v>388</v>
      </c>
      <c r="X2188" s="101" t="s">
        <v>4489</v>
      </c>
      <c r="Y2188" s="100" t="s">
        <v>4490</v>
      </c>
      <c r="Z2188" s="100">
        <v>2013</v>
      </c>
      <c r="AA2188" s="101" t="s">
        <v>4491</v>
      </c>
      <c r="AB2188" s="101" t="s">
        <v>4492</v>
      </c>
      <c r="AC2188" s="101" t="s">
        <v>4493</v>
      </c>
      <c r="AD2188" s="101" t="s">
        <v>182</v>
      </c>
    </row>
    <row r="2189" spans="1:30" s="36" customFormat="1" ht="87">
      <c r="A2189" s="100">
        <v>2236</v>
      </c>
      <c r="B2189" s="101" t="s">
        <v>2248</v>
      </c>
      <c r="C2189" s="101" t="s">
        <v>2249</v>
      </c>
      <c r="D2189" s="99" t="s">
        <v>107</v>
      </c>
      <c r="E2189" s="99" t="str">
        <f>IF(D2189&gt;0,VLOOKUP(D2189,[4]lists!$C$6:$D$101,2,FALSE),"")</f>
        <v>Watermelone</v>
      </c>
      <c r="F2189" s="100" t="s">
        <v>4495</v>
      </c>
      <c r="G2189" s="101" t="s">
        <v>405</v>
      </c>
      <c r="H2189" s="100" t="s">
        <v>4496</v>
      </c>
      <c r="I2189" s="100" t="s">
        <v>367</v>
      </c>
      <c r="J2189" s="100" t="s">
        <v>4497</v>
      </c>
      <c r="K2189" s="101" t="s">
        <v>120</v>
      </c>
      <c r="L2189" s="99"/>
      <c r="M2189" s="101" t="s">
        <v>345</v>
      </c>
      <c r="N2189" s="100" t="s">
        <v>4452</v>
      </c>
      <c r="O2189" s="101" t="s">
        <v>4498</v>
      </c>
      <c r="P2189" s="100" t="s">
        <v>515</v>
      </c>
      <c r="Q2189" s="100" t="s">
        <v>198</v>
      </c>
      <c r="R2189" s="107" t="s">
        <v>504</v>
      </c>
      <c r="S2189" s="100" t="s">
        <v>506</v>
      </c>
      <c r="T2189" s="101" t="s">
        <v>2587</v>
      </c>
      <c r="U2189" s="100" t="s">
        <v>2332</v>
      </c>
      <c r="V2189" s="101" t="s">
        <v>14</v>
      </c>
      <c r="W2189" s="100" t="s">
        <v>388</v>
      </c>
      <c r="X2189" s="101" t="s">
        <v>4499</v>
      </c>
      <c r="Y2189" s="100" t="s">
        <v>4500</v>
      </c>
      <c r="Z2189" s="100">
        <v>2008</v>
      </c>
      <c r="AA2189" s="101" t="s">
        <v>4501</v>
      </c>
      <c r="AB2189" s="101" t="s">
        <v>4502</v>
      </c>
      <c r="AC2189" s="101" t="s">
        <v>4503</v>
      </c>
      <c r="AD2189" s="101" t="s">
        <v>182</v>
      </c>
    </row>
    <row r="2190" spans="1:30" s="36" customFormat="1" ht="87">
      <c r="A2190" s="100">
        <v>2236</v>
      </c>
      <c r="B2190" s="101" t="s">
        <v>2248</v>
      </c>
      <c r="C2190" s="101" t="s">
        <v>2249</v>
      </c>
      <c r="D2190" s="99" t="s">
        <v>107</v>
      </c>
      <c r="E2190" s="99" t="str">
        <f>IF(D2190&gt;0,VLOOKUP(D2190,[4]lists!$C$6:$D$101,2,FALSE),"")</f>
        <v>Watermelone</v>
      </c>
      <c r="F2190" s="100" t="s">
        <v>4495</v>
      </c>
      <c r="G2190" s="101" t="s">
        <v>405</v>
      </c>
      <c r="H2190" s="100" t="s">
        <v>4496</v>
      </c>
      <c r="I2190" s="100" t="s">
        <v>367</v>
      </c>
      <c r="J2190" s="100" t="s">
        <v>4497</v>
      </c>
      <c r="K2190" s="101" t="s">
        <v>120</v>
      </c>
      <c r="L2190" s="99"/>
      <c r="M2190" s="101" t="s">
        <v>354</v>
      </c>
      <c r="N2190" s="100" t="s">
        <v>2279</v>
      </c>
      <c r="O2190" s="101" t="s">
        <v>4498</v>
      </c>
      <c r="P2190" s="100" t="s">
        <v>515</v>
      </c>
      <c r="Q2190" s="100" t="s">
        <v>198</v>
      </c>
      <c r="R2190" s="107" t="s">
        <v>504</v>
      </c>
      <c r="S2190" s="100" t="s">
        <v>506</v>
      </c>
      <c r="T2190" s="101" t="s">
        <v>2587</v>
      </c>
      <c r="U2190" s="100" t="s">
        <v>2332</v>
      </c>
      <c r="V2190" s="101" t="s">
        <v>14</v>
      </c>
      <c r="W2190" s="100" t="s">
        <v>388</v>
      </c>
      <c r="X2190" s="101" t="s">
        <v>4499</v>
      </c>
      <c r="Y2190" s="100" t="s">
        <v>4500</v>
      </c>
      <c r="Z2190" s="100">
        <v>2008</v>
      </c>
      <c r="AA2190" s="101" t="s">
        <v>4501</v>
      </c>
      <c r="AB2190" s="101" t="s">
        <v>4502</v>
      </c>
      <c r="AC2190" s="101" t="s">
        <v>4503</v>
      </c>
      <c r="AD2190" s="101" t="s">
        <v>182</v>
      </c>
    </row>
    <row r="2191" spans="1:30" s="36" customFormat="1" ht="87">
      <c r="A2191" s="100">
        <v>2236</v>
      </c>
      <c r="B2191" s="101" t="s">
        <v>2248</v>
      </c>
      <c r="C2191" s="101" t="s">
        <v>2249</v>
      </c>
      <c r="D2191" s="99" t="s">
        <v>107</v>
      </c>
      <c r="E2191" s="99" t="str">
        <f>IF(D2191&gt;0,VLOOKUP(D2191,[4]lists!$C$6:$D$101,2,FALSE),"")</f>
        <v>Watermelone</v>
      </c>
      <c r="F2191" s="100" t="s">
        <v>4495</v>
      </c>
      <c r="G2191" s="101" t="s">
        <v>405</v>
      </c>
      <c r="H2191" s="100" t="s">
        <v>4496</v>
      </c>
      <c r="I2191" s="100" t="s">
        <v>367</v>
      </c>
      <c r="J2191" s="100" t="s">
        <v>4497</v>
      </c>
      <c r="K2191" s="101" t="s">
        <v>120</v>
      </c>
      <c r="L2191" s="99"/>
      <c r="M2191" s="101" t="s">
        <v>199</v>
      </c>
      <c r="N2191" s="100" t="s">
        <v>2279</v>
      </c>
      <c r="O2191" s="101" t="s">
        <v>4498</v>
      </c>
      <c r="P2191" s="100" t="s">
        <v>515</v>
      </c>
      <c r="Q2191" s="100" t="s">
        <v>198</v>
      </c>
      <c r="R2191" s="107" t="s">
        <v>504</v>
      </c>
      <c r="S2191" s="100" t="s">
        <v>506</v>
      </c>
      <c r="T2191" s="101" t="s">
        <v>2587</v>
      </c>
      <c r="U2191" s="100" t="s">
        <v>2332</v>
      </c>
      <c r="V2191" s="101" t="s">
        <v>14</v>
      </c>
      <c r="W2191" s="100" t="s">
        <v>388</v>
      </c>
      <c r="X2191" s="101" t="s">
        <v>4499</v>
      </c>
      <c r="Y2191" s="100" t="s">
        <v>4500</v>
      </c>
      <c r="Z2191" s="100">
        <v>2008</v>
      </c>
      <c r="AA2191" s="101" t="s">
        <v>4501</v>
      </c>
      <c r="AB2191" s="101" t="s">
        <v>4502</v>
      </c>
      <c r="AC2191" s="101" t="s">
        <v>4503</v>
      </c>
      <c r="AD2191" s="101" t="s">
        <v>182</v>
      </c>
    </row>
    <row r="2192" spans="1:30" s="36" customFormat="1" ht="87">
      <c r="A2192" s="100">
        <v>2236</v>
      </c>
      <c r="B2192" s="101" t="s">
        <v>2248</v>
      </c>
      <c r="C2192" s="101" t="s">
        <v>2249</v>
      </c>
      <c r="D2192" s="99" t="s">
        <v>107</v>
      </c>
      <c r="E2192" s="99" t="str">
        <f>IF(D2192&gt;0,VLOOKUP(D2192,[4]lists!$C$6:$D$101,2,FALSE),"")</f>
        <v>Watermelone</v>
      </c>
      <c r="F2192" s="100" t="s">
        <v>4495</v>
      </c>
      <c r="G2192" s="101" t="s">
        <v>405</v>
      </c>
      <c r="H2192" s="100" t="s">
        <v>4496</v>
      </c>
      <c r="I2192" s="100" t="s">
        <v>367</v>
      </c>
      <c r="J2192" s="100" t="s">
        <v>4497</v>
      </c>
      <c r="K2192" s="101" t="s">
        <v>120</v>
      </c>
      <c r="L2192" s="99"/>
      <c r="M2192" s="101" t="s">
        <v>319</v>
      </c>
      <c r="N2192" s="100" t="s">
        <v>2279</v>
      </c>
      <c r="O2192" s="101" t="s">
        <v>4498</v>
      </c>
      <c r="P2192" s="100" t="s">
        <v>515</v>
      </c>
      <c r="Q2192" s="100" t="s">
        <v>198</v>
      </c>
      <c r="R2192" s="107" t="s">
        <v>504</v>
      </c>
      <c r="S2192" s="100" t="s">
        <v>506</v>
      </c>
      <c r="T2192" s="101" t="s">
        <v>2587</v>
      </c>
      <c r="U2192" s="100" t="s">
        <v>2332</v>
      </c>
      <c r="V2192" s="101" t="s">
        <v>14</v>
      </c>
      <c r="W2192" s="100" t="s">
        <v>388</v>
      </c>
      <c r="X2192" s="101" t="s">
        <v>4499</v>
      </c>
      <c r="Y2192" s="100" t="s">
        <v>4500</v>
      </c>
      <c r="Z2192" s="100">
        <v>2008</v>
      </c>
      <c r="AA2192" s="101" t="s">
        <v>4501</v>
      </c>
      <c r="AB2192" s="101" t="s">
        <v>4502</v>
      </c>
      <c r="AC2192" s="101" t="s">
        <v>4503</v>
      </c>
      <c r="AD2192" s="101" t="s">
        <v>182</v>
      </c>
    </row>
    <row r="2193" spans="1:30" s="36" customFormat="1" ht="58">
      <c r="A2193" s="100">
        <v>2237</v>
      </c>
      <c r="B2193" s="101" t="s">
        <v>2248</v>
      </c>
      <c r="C2193" s="101" t="s">
        <v>2249</v>
      </c>
      <c r="D2193" s="99" t="s">
        <v>4504</v>
      </c>
      <c r="E2193" s="99" t="str">
        <f>IF(D2193&gt;0,VLOOKUP(D2193,[4]lists!$C$6:$D$101,2,FALSE),"")</f>
        <v>Rocket</v>
      </c>
      <c r="F2193" s="100" t="s">
        <v>4505</v>
      </c>
      <c r="G2193" s="101" t="s">
        <v>405</v>
      </c>
      <c r="H2193" s="101" t="s">
        <v>4506</v>
      </c>
      <c r="I2193" s="101" t="s">
        <v>1757</v>
      </c>
      <c r="J2193" s="101" t="s">
        <v>4507</v>
      </c>
      <c r="K2193" s="101" t="s">
        <v>252</v>
      </c>
      <c r="L2193" s="99"/>
      <c r="M2193" s="101" t="s">
        <v>178</v>
      </c>
      <c r="N2193" s="100" t="s">
        <v>3914</v>
      </c>
      <c r="O2193" s="105" t="s">
        <v>2252</v>
      </c>
      <c r="P2193" s="99" t="s">
        <v>4508</v>
      </c>
      <c r="Q2193" s="99" t="s">
        <v>198</v>
      </c>
      <c r="R2193" s="101" t="s">
        <v>378</v>
      </c>
      <c r="S2193" s="101" t="s">
        <v>396</v>
      </c>
      <c r="T2193" s="101" t="s">
        <v>508</v>
      </c>
      <c r="U2193" s="101" t="s">
        <v>4509</v>
      </c>
      <c r="V2193" s="101" t="s">
        <v>14</v>
      </c>
      <c r="W2193" s="101" t="s">
        <v>388</v>
      </c>
      <c r="X2193" s="101" t="s">
        <v>4510</v>
      </c>
      <c r="Y2193" s="101" t="s">
        <v>4511</v>
      </c>
      <c r="Z2193" s="101">
        <v>2017</v>
      </c>
      <c r="AA2193" s="34" t="s">
        <v>4512</v>
      </c>
      <c r="AB2193" s="101" t="s">
        <v>4513</v>
      </c>
      <c r="AC2193" s="101" t="s">
        <v>4514</v>
      </c>
      <c r="AD2193" s="101" t="s">
        <v>182</v>
      </c>
    </row>
    <row r="2194" spans="1:30" s="36" customFormat="1" ht="58">
      <c r="A2194" s="100">
        <v>2237</v>
      </c>
      <c r="B2194" s="101" t="s">
        <v>2248</v>
      </c>
      <c r="C2194" s="101" t="s">
        <v>2249</v>
      </c>
      <c r="D2194" s="99" t="s">
        <v>4504</v>
      </c>
      <c r="E2194" s="99" t="str">
        <f>IF(D2194&gt;0,VLOOKUP(D2194,[4]lists!$C$6:$D$101,2,FALSE),"")</f>
        <v>Rocket</v>
      </c>
      <c r="F2194" s="100" t="s">
        <v>4505</v>
      </c>
      <c r="G2194" s="101" t="s">
        <v>405</v>
      </c>
      <c r="H2194" s="101" t="s">
        <v>4506</v>
      </c>
      <c r="I2194" s="101" t="s">
        <v>1757</v>
      </c>
      <c r="J2194" s="101" t="s">
        <v>4507</v>
      </c>
      <c r="K2194" s="101" t="s">
        <v>252</v>
      </c>
      <c r="L2194" s="99"/>
      <c r="M2194" s="101" t="s">
        <v>4515</v>
      </c>
      <c r="N2194" s="100" t="s">
        <v>3914</v>
      </c>
      <c r="O2194" s="105" t="s">
        <v>2252</v>
      </c>
      <c r="P2194" s="99" t="s">
        <v>4508</v>
      </c>
      <c r="Q2194" s="99" t="s">
        <v>198</v>
      </c>
      <c r="R2194" s="101" t="s">
        <v>378</v>
      </c>
      <c r="S2194" s="101" t="s">
        <v>396</v>
      </c>
      <c r="T2194" s="101" t="s">
        <v>508</v>
      </c>
      <c r="U2194" s="101" t="s">
        <v>4509</v>
      </c>
      <c r="V2194" s="101" t="s">
        <v>14</v>
      </c>
      <c r="W2194" s="101" t="s">
        <v>388</v>
      </c>
      <c r="X2194" s="101" t="s">
        <v>4510</v>
      </c>
      <c r="Y2194" s="101" t="s">
        <v>4511</v>
      </c>
      <c r="Z2194" s="101">
        <v>2017</v>
      </c>
      <c r="AA2194" s="34" t="s">
        <v>4512</v>
      </c>
      <c r="AB2194" s="101" t="s">
        <v>4513</v>
      </c>
      <c r="AC2194" s="101" t="s">
        <v>4514</v>
      </c>
      <c r="AD2194" s="101" t="s">
        <v>182</v>
      </c>
    </row>
    <row r="2195" spans="1:30" s="36" customFormat="1" ht="58">
      <c r="A2195" s="100">
        <v>2237</v>
      </c>
      <c r="B2195" s="101" t="s">
        <v>2248</v>
      </c>
      <c r="C2195" s="101" t="s">
        <v>2249</v>
      </c>
      <c r="D2195" s="99" t="s">
        <v>4504</v>
      </c>
      <c r="E2195" s="99" t="str">
        <f>IF(D2195&gt;0,VLOOKUP(D2195,[4]lists!$C$6:$D$101,2,FALSE),"")</f>
        <v>Rocket</v>
      </c>
      <c r="F2195" s="100" t="s">
        <v>4505</v>
      </c>
      <c r="G2195" s="101" t="s">
        <v>405</v>
      </c>
      <c r="H2195" s="101" t="s">
        <v>4506</v>
      </c>
      <c r="I2195" s="101" t="s">
        <v>1757</v>
      </c>
      <c r="J2195" s="101" t="s">
        <v>4507</v>
      </c>
      <c r="K2195" s="101" t="s">
        <v>252</v>
      </c>
      <c r="L2195" s="99"/>
      <c r="M2195" s="101" t="s">
        <v>275</v>
      </c>
      <c r="N2195" s="100" t="s">
        <v>2423</v>
      </c>
      <c r="O2195" s="105" t="s">
        <v>2252</v>
      </c>
      <c r="P2195" s="99" t="s">
        <v>4508</v>
      </c>
      <c r="Q2195" s="99" t="s">
        <v>198</v>
      </c>
      <c r="R2195" s="101" t="s">
        <v>378</v>
      </c>
      <c r="S2195" s="101" t="s">
        <v>396</v>
      </c>
      <c r="T2195" s="101" t="s">
        <v>508</v>
      </c>
      <c r="U2195" s="101" t="s">
        <v>4509</v>
      </c>
      <c r="V2195" s="101" t="s">
        <v>14</v>
      </c>
      <c r="W2195" s="101" t="s">
        <v>388</v>
      </c>
      <c r="X2195" s="101" t="s">
        <v>4510</v>
      </c>
      <c r="Y2195" s="101" t="s">
        <v>4511</v>
      </c>
      <c r="Z2195" s="101">
        <v>2017</v>
      </c>
      <c r="AA2195" s="34" t="s">
        <v>4512</v>
      </c>
      <c r="AB2195" s="101" t="s">
        <v>4513</v>
      </c>
      <c r="AC2195" s="101" t="s">
        <v>4514</v>
      </c>
      <c r="AD2195" s="101" t="s">
        <v>182</v>
      </c>
    </row>
    <row r="2196" spans="1:30" s="36" customFormat="1" ht="29">
      <c r="A2196" s="100">
        <v>2238</v>
      </c>
      <c r="B2196" s="101" t="s">
        <v>2248</v>
      </c>
      <c r="C2196" s="101" t="s">
        <v>2249</v>
      </c>
      <c r="D2196" s="99" t="s">
        <v>4504</v>
      </c>
      <c r="E2196" s="99" t="str">
        <f>IF(D2196&gt;0,VLOOKUP(D2196,[4]lists!$C$6:$D$101,2,FALSE),"")</f>
        <v>Rocket</v>
      </c>
      <c r="F2196" s="100" t="s">
        <v>4516</v>
      </c>
      <c r="G2196" s="101" t="s">
        <v>405</v>
      </c>
      <c r="H2196" s="101" t="s">
        <v>4517</v>
      </c>
      <c r="I2196" s="101" t="s">
        <v>4388</v>
      </c>
      <c r="J2196" s="101" t="s">
        <v>4518</v>
      </c>
      <c r="K2196" s="101" t="s">
        <v>123</v>
      </c>
      <c r="L2196" s="99"/>
      <c r="M2196" s="101" t="s">
        <v>354</v>
      </c>
      <c r="N2196" s="100" t="s">
        <v>3914</v>
      </c>
      <c r="O2196" s="105" t="s">
        <v>2252</v>
      </c>
      <c r="P2196" s="99" t="s">
        <v>4508</v>
      </c>
      <c r="Q2196" s="99" t="s">
        <v>198</v>
      </c>
      <c r="R2196" s="101" t="s">
        <v>396</v>
      </c>
      <c r="S2196" s="101" t="s">
        <v>396</v>
      </c>
      <c r="T2196" s="101" t="s">
        <v>453</v>
      </c>
      <c r="U2196" s="101" t="s">
        <v>4519</v>
      </c>
      <c r="V2196" s="101" t="s">
        <v>7</v>
      </c>
      <c r="W2196" s="101" t="s">
        <v>388</v>
      </c>
      <c r="X2196" s="101" t="s">
        <v>4520</v>
      </c>
      <c r="Y2196" s="101" t="s">
        <v>4521</v>
      </c>
      <c r="Z2196" s="101">
        <v>2007</v>
      </c>
      <c r="AA2196" s="101" t="s">
        <v>4522</v>
      </c>
      <c r="AB2196" s="101" t="s">
        <v>4523</v>
      </c>
      <c r="AC2196" s="101" t="s">
        <v>4524</v>
      </c>
      <c r="AD2196" s="101" t="s">
        <v>182</v>
      </c>
    </row>
    <row r="2197" spans="1:30" s="36" customFormat="1" ht="101.5">
      <c r="A2197" s="100">
        <v>2239</v>
      </c>
      <c r="B2197" s="101" t="s">
        <v>2248</v>
      </c>
      <c r="C2197" s="101" t="s">
        <v>2249</v>
      </c>
      <c r="D2197" s="99" t="s">
        <v>4504</v>
      </c>
      <c r="E2197" s="99" t="str">
        <f>IF(D2197&gt;0,VLOOKUP(D2197,[4]lists!$C$6:$D$101,2,FALSE),"")</f>
        <v>Rocket</v>
      </c>
      <c r="F2197" s="100" t="s">
        <v>396</v>
      </c>
      <c r="G2197" s="101" t="s">
        <v>405</v>
      </c>
      <c r="H2197" s="101" t="s">
        <v>4517</v>
      </c>
      <c r="I2197" s="101" t="s">
        <v>367</v>
      </c>
      <c r="J2197" s="101" t="s">
        <v>740</v>
      </c>
      <c r="K2197" s="101" t="s">
        <v>252</v>
      </c>
      <c r="L2197" s="99"/>
      <c r="M2197" s="101" t="s">
        <v>304</v>
      </c>
      <c r="N2197" s="100" t="s">
        <v>3914</v>
      </c>
      <c r="O2197" s="105" t="s">
        <v>2252</v>
      </c>
      <c r="P2197" s="99" t="s">
        <v>4508</v>
      </c>
      <c r="Q2197" s="99" t="s">
        <v>198</v>
      </c>
      <c r="R2197" s="101" t="s">
        <v>378</v>
      </c>
      <c r="S2197" s="101" t="s">
        <v>641</v>
      </c>
      <c r="T2197" s="101" t="s">
        <v>507</v>
      </c>
      <c r="U2197" s="101" t="s">
        <v>2934</v>
      </c>
      <c r="V2197" s="101" t="s">
        <v>14</v>
      </c>
      <c r="W2197" s="101" t="s">
        <v>388</v>
      </c>
      <c r="X2197" s="101" t="s">
        <v>4525</v>
      </c>
      <c r="Y2197" s="101" t="s">
        <v>4526</v>
      </c>
      <c r="Z2197" s="101">
        <v>2019</v>
      </c>
      <c r="AA2197" s="129" t="s">
        <v>4527</v>
      </c>
      <c r="AB2197" s="101" t="s">
        <v>4528</v>
      </c>
      <c r="AC2197" s="101" t="s">
        <v>4529</v>
      </c>
      <c r="AD2197" s="101" t="s">
        <v>182</v>
      </c>
    </row>
    <row r="2198" spans="1:30" s="36" customFormat="1" ht="72.5">
      <c r="A2198" s="100">
        <v>2240</v>
      </c>
      <c r="B2198" s="101" t="s">
        <v>2248</v>
      </c>
      <c r="C2198" s="101" t="s">
        <v>2249</v>
      </c>
      <c r="D2198" s="99" t="s">
        <v>4504</v>
      </c>
      <c r="E2198" s="99" t="str">
        <f>IF(D2198&gt;0,VLOOKUP(D2198,[4]lists!$C$6:$D$101,2,FALSE),"")</f>
        <v>Rocket</v>
      </c>
      <c r="F2198" s="100" t="s">
        <v>396</v>
      </c>
      <c r="G2198" s="101" t="s">
        <v>405</v>
      </c>
      <c r="H2198" s="101" t="s">
        <v>396</v>
      </c>
      <c r="I2198" s="101" t="s">
        <v>1757</v>
      </c>
      <c r="J2198" s="101" t="s">
        <v>4530</v>
      </c>
      <c r="K2198" s="101" t="s">
        <v>252</v>
      </c>
      <c r="L2198" s="99"/>
      <c r="M2198" s="101" t="s">
        <v>199</v>
      </c>
      <c r="N2198" s="100" t="s">
        <v>3914</v>
      </c>
      <c r="O2198" s="105" t="s">
        <v>2252</v>
      </c>
      <c r="P2198" s="99" t="s">
        <v>4508</v>
      </c>
      <c r="Q2198" s="99" t="s">
        <v>198</v>
      </c>
      <c r="R2198" s="101" t="s">
        <v>378</v>
      </c>
      <c r="S2198" s="101" t="s">
        <v>641</v>
      </c>
      <c r="T2198" s="101" t="s">
        <v>508</v>
      </c>
      <c r="U2198" s="101" t="s">
        <v>2560</v>
      </c>
      <c r="V2198" s="101" t="s">
        <v>14</v>
      </c>
      <c r="W2198" s="101" t="s">
        <v>388</v>
      </c>
      <c r="X2198" s="101" t="s">
        <v>4531</v>
      </c>
      <c r="Y2198" s="101" t="s">
        <v>4532</v>
      </c>
      <c r="Z2198" s="101">
        <v>2010</v>
      </c>
      <c r="AA2198" s="130" t="s">
        <v>4533</v>
      </c>
      <c r="AB2198" s="101" t="s">
        <v>4534</v>
      </c>
      <c r="AC2198" s="101" t="s">
        <v>4535</v>
      </c>
      <c r="AD2198" s="101" t="s">
        <v>182</v>
      </c>
    </row>
    <row r="2199" spans="1:30" s="36" customFormat="1" ht="72.5">
      <c r="A2199" s="100">
        <v>2240</v>
      </c>
      <c r="B2199" s="101" t="s">
        <v>2248</v>
      </c>
      <c r="C2199" s="101" t="s">
        <v>2249</v>
      </c>
      <c r="D2199" s="99" t="s">
        <v>4504</v>
      </c>
      <c r="E2199" s="99" t="str">
        <f>IF(D2199&gt;0,VLOOKUP(D2199,[4]lists!$C$6:$D$101,2,FALSE),"")</f>
        <v>Rocket</v>
      </c>
      <c r="F2199" s="100" t="s">
        <v>396</v>
      </c>
      <c r="G2199" s="101" t="s">
        <v>405</v>
      </c>
      <c r="H2199" s="101" t="s">
        <v>396</v>
      </c>
      <c r="I2199" s="101" t="s">
        <v>1757</v>
      </c>
      <c r="J2199" s="101" t="s">
        <v>4530</v>
      </c>
      <c r="K2199" s="101" t="s">
        <v>252</v>
      </c>
      <c r="L2199" s="99"/>
      <c r="M2199" s="101" t="s">
        <v>354</v>
      </c>
      <c r="N2199" s="100" t="s">
        <v>3914</v>
      </c>
      <c r="O2199" s="105" t="s">
        <v>2252</v>
      </c>
      <c r="P2199" s="99" t="s">
        <v>4508</v>
      </c>
      <c r="Q2199" s="99" t="s">
        <v>198</v>
      </c>
      <c r="R2199" s="101" t="s">
        <v>378</v>
      </c>
      <c r="S2199" s="101" t="s">
        <v>641</v>
      </c>
      <c r="T2199" s="101" t="s">
        <v>508</v>
      </c>
      <c r="U2199" s="101" t="s">
        <v>2560</v>
      </c>
      <c r="V2199" s="101" t="s">
        <v>14</v>
      </c>
      <c r="W2199" s="101" t="s">
        <v>388</v>
      </c>
      <c r="X2199" s="101" t="s">
        <v>4531</v>
      </c>
      <c r="Y2199" s="101" t="s">
        <v>4532</v>
      </c>
      <c r="Z2199" s="101">
        <v>2010</v>
      </c>
      <c r="AA2199" s="130" t="s">
        <v>4533</v>
      </c>
      <c r="AB2199" s="101" t="s">
        <v>4534</v>
      </c>
      <c r="AC2199" s="101" t="s">
        <v>4535</v>
      </c>
      <c r="AD2199" s="101" t="s">
        <v>182</v>
      </c>
    </row>
    <row r="2200" spans="1:30" s="36" customFormat="1" ht="72.5">
      <c r="A2200" s="100">
        <v>2240</v>
      </c>
      <c r="B2200" s="101" t="s">
        <v>2248</v>
      </c>
      <c r="C2200" s="101" t="s">
        <v>2249</v>
      </c>
      <c r="D2200" s="99" t="s">
        <v>4504</v>
      </c>
      <c r="E2200" s="99" t="str">
        <f>IF(D2200&gt;0,VLOOKUP(D2200,[4]lists!$C$6:$D$101,2,FALSE),"")</f>
        <v>Rocket</v>
      </c>
      <c r="F2200" s="100" t="s">
        <v>396</v>
      </c>
      <c r="G2200" s="101" t="s">
        <v>405</v>
      </c>
      <c r="H2200" s="101" t="s">
        <v>396</v>
      </c>
      <c r="I2200" s="101" t="s">
        <v>1757</v>
      </c>
      <c r="J2200" s="101" t="s">
        <v>4530</v>
      </c>
      <c r="K2200" s="101" t="s">
        <v>252</v>
      </c>
      <c r="L2200" s="99"/>
      <c r="M2200" s="101" t="s">
        <v>178</v>
      </c>
      <c r="N2200" s="100" t="s">
        <v>3914</v>
      </c>
      <c r="O2200" s="105" t="s">
        <v>2252</v>
      </c>
      <c r="P2200" s="99" t="s">
        <v>4508</v>
      </c>
      <c r="Q2200" s="99" t="s">
        <v>198</v>
      </c>
      <c r="R2200" s="101" t="s">
        <v>378</v>
      </c>
      <c r="S2200" s="101" t="s">
        <v>641</v>
      </c>
      <c r="T2200" s="101" t="s">
        <v>508</v>
      </c>
      <c r="U2200" s="101" t="s">
        <v>2560</v>
      </c>
      <c r="V2200" s="101" t="s">
        <v>14</v>
      </c>
      <c r="W2200" s="101" t="s">
        <v>388</v>
      </c>
      <c r="X2200" s="101" t="s">
        <v>4531</v>
      </c>
      <c r="Y2200" s="101" t="s">
        <v>4532</v>
      </c>
      <c r="Z2200" s="101">
        <v>2010</v>
      </c>
      <c r="AA2200" s="130" t="s">
        <v>4533</v>
      </c>
      <c r="AB2200" s="101" t="s">
        <v>4534</v>
      </c>
      <c r="AC2200" s="101" t="s">
        <v>4535</v>
      </c>
      <c r="AD2200" s="101" t="s">
        <v>182</v>
      </c>
    </row>
    <row r="2201" spans="1:30" s="36" customFormat="1" ht="29">
      <c r="A2201" s="100">
        <v>2241</v>
      </c>
      <c r="B2201" s="101" t="s">
        <v>2248</v>
      </c>
      <c r="C2201" s="101" t="s">
        <v>2249</v>
      </c>
      <c r="D2201" s="99" t="s">
        <v>96</v>
      </c>
      <c r="E2201" s="99" t="s">
        <v>29</v>
      </c>
      <c r="F2201" s="101" t="s">
        <v>396</v>
      </c>
      <c r="G2201" s="101" t="s">
        <v>405</v>
      </c>
      <c r="H2201" s="101" t="s">
        <v>396</v>
      </c>
      <c r="I2201" s="101" t="s">
        <v>4536</v>
      </c>
      <c r="J2201" s="101" t="s">
        <v>4537</v>
      </c>
      <c r="K2201" s="101" t="s">
        <v>252</v>
      </c>
      <c r="L2201" s="99"/>
      <c r="M2201" s="101" t="s">
        <v>274</v>
      </c>
      <c r="N2201" s="99" t="s">
        <v>3025</v>
      </c>
      <c r="O2201" s="105" t="s">
        <v>2252</v>
      </c>
      <c r="P2201" s="99" t="s">
        <v>4508</v>
      </c>
      <c r="Q2201" s="99" t="s">
        <v>198</v>
      </c>
      <c r="R2201" s="101" t="s">
        <v>378</v>
      </c>
      <c r="S2201" s="101" t="s">
        <v>396</v>
      </c>
      <c r="T2201" s="101" t="s">
        <v>453</v>
      </c>
      <c r="U2201" s="101" t="s">
        <v>4538</v>
      </c>
      <c r="V2201" s="101" t="s">
        <v>406</v>
      </c>
      <c r="W2201" s="101" t="s">
        <v>388</v>
      </c>
      <c r="X2201" s="101" t="s">
        <v>4539</v>
      </c>
      <c r="Y2201" s="101" t="s">
        <v>4540</v>
      </c>
      <c r="Z2201" s="101">
        <v>2007</v>
      </c>
      <c r="AA2201" s="131" t="s">
        <v>4541</v>
      </c>
      <c r="AB2201" s="101" t="s">
        <v>4542</v>
      </c>
      <c r="AC2201" s="101" t="s">
        <v>4543</v>
      </c>
      <c r="AD2201" s="101" t="s">
        <v>182</v>
      </c>
    </row>
    <row r="2202" spans="1:30" s="36" customFormat="1" ht="29">
      <c r="A2202" s="100">
        <v>2241</v>
      </c>
      <c r="B2202" s="101" t="s">
        <v>2248</v>
      </c>
      <c r="C2202" s="101" t="s">
        <v>2249</v>
      </c>
      <c r="D2202" s="99" t="s">
        <v>95</v>
      </c>
      <c r="E2202" s="99" t="s">
        <v>28</v>
      </c>
      <c r="F2202" s="101" t="s">
        <v>396</v>
      </c>
      <c r="G2202" s="101" t="s">
        <v>405</v>
      </c>
      <c r="H2202" s="101" t="s">
        <v>396</v>
      </c>
      <c r="I2202" s="101" t="s">
        <v>4536</v>
      </c>
      <c r="J2202" s="101" t="s">
        <v>4537</v>
      </c>
      <c r="K2202" s="101" t="s">
        <v>252</v>
      </c>
      <c r="L2202" s="107"/>
      <c r="M2202" s="101" t="s">
        <v>274</v>
      </c>
      <c r="N2202" s="99" t="s">
        <v>3025</v>
      </c>
      <c r="O2202" s="105" t="s">
        <v>2252</v>
      </c>
      <c r="P2202" s="99" t="s">
        <v>4508</v>
      </c>
      <c r="Q2202" s="99" t="s">
        <v>198</v>
      </c>
      <c r="R2202" s="101" t="s">
        <v>378</v>
      </c>
      <c r="S2202" s="101" t="s">
        <v>396</v>
      </c>
      <c r="T2202" s="101" t="s">
        <v>453</v>
      </c>
      <c r="U2202" s="101" t="s">
        <v>4538</v>
      </c>
      <c r="V2202" s="101" t="s">
        <v>406</v>
      </c>
      <c r="W2202" s="101" t="s">
        <v>388</v>
      </c>
      <c r="X2202" s="101" t="s">
        <v>4539</v>
      </c>
      <c r="Y2202" s="101" t="s">
        <v>4540</v>
      </c>
      <c r="Z2202" s="101">
        <v>2007</v>
      </c>
      <c r="AA2202" s="131" t="s">
        <v>4541</v>
      </c>
      <c r="AB2202" s="101" t="s">
        <v>4542</v>
      </c>
      <c r="AC2202" s="101" t="s">
        <v>4543</v>
      </c>
      <c r="AD2202" s="101" t="s">
        <v>182</v>
      </c>
    </row>
    <row r="2203" spans="1:30" s="36" customFormat="1" ht="29">
      <c r="A2203" s="100">
        <v>2241</v>
      </c>
      <c r="B2203" s="101" t="s">
        <v>2248</v>
      </c>
      <c r="C2203" s="101" t="s">
        <v>2249</v>
      </c>
      <c r="D2203" s="99" t="s">
        <v>99</v>
      </c>
      <c r="E2203" s="99" t="s">
        <v>31</v>
      </c>
      <c r="F2203" s="101" t="s">
        <v>396</v>
      </c>
      <c r="G2203" s="101" t="s">
        <v>405</v>
      </c>
      <c r="H2203" s="101" t="s">
        <v>396</v>
      </c>
      <c r="I2203" s="101" t="s">
        <v>4536</v>
      </c>
      <c r="J2203" s="101" t="s">
        <v>4537</v>
      </c>
      <c r="K2203" s="101" t="s">
        <v>252</v>
      </c>
      <c r="L2203" s="99"/>
      <c r="M2203" s="101" t="s">
        <v>274</v>
      </c>
      <c r="N2203" s="99" t="s">
        <v>3025</v>
      </c>
      <c r="O2203" s="105" t="s">
        <v>2252</v>
      </c>
      <c r="P2203" s="99" t="s">
        <v>4508</v>
      </c>
      <c r="Q2203" s="99" t="s">
        <v>198</v>
      </c>
      <c r="R2203" s="101" t="s">
        <v>378</v>
      </c>
      <c r="S2203" s="101" t="s">
        <v>396</v>
      </c>
      <c r="T2203" s="101" t="s">
        <v>453</v>
      </c>
      <c r="U2203" s="101" t="s">
        <v>4538</v>
      </c>
      <c r="V2203" s="101" t="s">
        <v>406</v>
      </c>
      <c r="W2203" s="101" t="s">
        <v>388</v>
      </c>
      <c r="X2203" s="101" t="s">
        <v>4539</v>
      </c>
      <c r="Y2203" s="101" t="s">
        <v>4540</v>
      </c>
      <c r="Z2203" s="101">
        <v>2007</v>
      </c>
      <c r="AA2203" s="131" t="s">
        <v>4541</v>
      </c>
      <c r="AB2203" s="101" t="s">
        <v>4542</v>
      </c>
      <c r="AC2203" s="101" t="s">
        <v>4543</v>
      </c>
      <c r="AD2203" s="101" t="s">
        <v>182</v>
      </c>
    </row>
    <row r="2204" spans="1:30" s="36" customFormat="1" ht="29">
      <c r="A2204" s="100">
        <v>2241</v>
      </c>
      <c r="B2204" s="101" t="s">
        <v>2248</v>
      </c>
      <c r="C2204" s="101" t="s">
        <v>2249</v>
      </c>
      <c r="D2204" s="99" t="s">
        <v>96</v>
      </c>
      <c r="E2204" s="99" t="s">
        <v>29</v>
      </c>
      <c r="F2204" s="101" t="s">
        <v>396</v>
      </c>
      <c r="G2204" s="101" t="s">
        <v>405</v>
      </c>
      <c r="H2204" s="101" t="s">
        <v>396</v>
      </c>
      <c r="I2204" s="101" t="s">
        <v>4536</v>
      </c>
      <c r="J2204" s="101" t="s">
        <v>4537</v>
      </c>
      <c r="K2204" s="101" t="s">
        <v>252</v>
      </c>
      <c r="L2204" s="99"/>
      <c r="M2204" s="101" t="s">
        <v>275</v>
      </c>
      <c r="N2204" s="99" t="s">
        <v>3025</v>
      </c>
      <c r="O2204" s="105" t="s">
        <v>2252</v>
      </c>
      <c r="P2204" s="99" t="s">
        <v>4508</v>
      </c>
      <c r="Q2204" s="99" t="s">
        <v>198</v>
      </c>
      <c r="R2204" s="101" t="s">
        <v>378</v>
      </c>
      <c r="S2204" s="101" t="s">
        <v>396</v>
      </c>
      <c r="T2204" s="101" t="s">
        <v>453</v>
      </c>
      <c r="U2204" s="101" t="s">
        <v>4538</v>
      </c>
      <c r="V2204" s="101" t="s">
        <v>406</v>
      </c>
      <c r="W2204" s="101" t="s">
        <v>388</v>
      </c>
      <c r="X2204" s="101" t="s">
        <v>4539</v>
      </c>
      <c r="Y2204" s="101" t="s">
        <v>4540</v>
      </c>
      <c r="Z2204" s="101">
        <v>2007</v>
      </c>
      <c r="AA2204" s="131" t="s">
        <v>4541</v>
      </c>
      <c r="AB2204" s="101" t="s">
        <v>4542</v>
      </c>
      <c r="AC2204" s="101" t="s">
        <v>4543</v>
      </c>
      <c r="AD2204" s="101" t="s">
        <v>182</v>
      </c>
    </row>
    <row r="2205" spans="1:30" s="36" customFormat="1" ht="29">
      <c r="A2205" s="100">
        <v>2241</v>
      </c>
      <c r="B2205" s="101" t="s">
        <v>2248</v>
      </c>
      <c r="C2205" s="101" t="s">
        <v>2249</v>
      </c>
      <c r="D2205" s="99" t="s">
        <v>95</v>
      </c>
      <c r="E2205" s="99" t="s">
        <v>28</v>
      </c>
      <c r="F2205" s="101" t="s">
        <v>396</v>
      </c>
      <c r="G2205" s="101" t="s">
        <v>405</v>
      </c>
      <c r="H2205" s="101" t="s">
        <v>396</v>
      </c>
      <c r="I2205" s="101" t="s">
        <v>4536</v>
      </c>
      <c r="J2205" s="101" t="s">
        <v>4537</v>
      </c>
      <c r="K2205" s="101" t="s">
        <v>252</v>
      </c>
      <c r="L2205" s="99"/>
      <c r="M2205" s="101" t="s">
        <v>275</v>
      </c>
      <c r="N2205" s="99" t="s">
        <v>3025</v>
      </c>
      <c r="O2205" s="105" t="s">
        <v>2252</v>
      </c>
      <c r="P2205" s="99" t="s">
        <v>4508</v>
      </c>
      <c r="Q2205" s="99" t="s">
        <v>198</v>
      </c>
      <c r="R2205" s="101" t="s">
        <v>378</v>
      </c>
      <c r="S2205" s="101" t="s">
        <v>396</v>
      </c>
      <c r="T2205" s="101" t="s">
        <v>453</v>
      </c>
      <c r="U2205" s="101" t="s">
        <v>4538</v>
      </c>
      <c r="V2205" s="101" t="s">
        <v>406</v>
      </c>
      <c r="W2205" s="101" t="s">
        <v>388</v>
      </c>
      <c r="X2205" s="101" t="s">
        <v>4539</v>
      </c>
      <c r="Y2205" s="101" t="s">
        <v>4540</v>
      </c>
      <c r="Z2205" s="101">
        <v>2007</v>
      </c>
      <c r="AA2205" s="131" t="s">
        <v>4541</v>
      </c>
      <c r="AB2205" s="101" t="s">
        <v>4542</v>
      </c>
      <c r="AC2205" s="101" t="s">
        <v>4543</v>
      </c>
      <c r="AD2205" s="101" t="s">
        <v>182</v>
      </c>
    </row>
    <row r="2206" spans="1:30" s="36" customFormat="1" ht="29">
      <c r="A2206" s="100">
        <v>2241</v>
      </c>
      <c r="B2206" s="101" t="s">
        <v>2248</v>
      </c>
      <c r="C2206" s="101" t="s">
        <v>2249</v>
      </c>
      <c r="D2206" s="99" t="s">
        <v>99</v>
      </c>
      <c r="E2206" s="99" t="s">
        <v>31</v>
      </c>
      <c r="F2206" s="101" t="s">
        <v>396</v>
      </c>
      <c r="G2206" s="101" t="s">
        <v>405</v>
      </c>
      <c r="H2206" s="101" t="s">
        <v>396</v>
      </c>
      <c r="I2206" s="101" t="s">
        <v>4536</v>
      </c>
      <c r="J2206" s="101" t="s">
        <v>4537</v>
      </c>
      <c r="K2206" s="101" t="s">
        <v>252</v>
      </c>
      <c r="L2206" s="99"/>
      <c r="M2206" s="101" t="s">
        <v>275</v>
      </c>
      <c r="N2206" s="99" t="s">
        <v>3025</v>
      </c>
      <c r="O2206" s="105" t="s">
        <v>2252</v>
      </c>
      <c r="P2206" s="99" t="s">
        <v>4508</v>
      </c>
      <c r="Q2206" s="99" t="s">
        <v>198</v>
      </c>
      <c r="R2206" s="101" t="s">
        <v>378</v>
      </c>
      <c r="S2206" s="101" t="s">
        <v>396</v>
      </c>
      <c r="T2206" s="101" t="s">
        <v>453</v>
      </c>
      <c r="U2206" s="101" t="s">
        <v>4538</v>
      </c>
      <c r="V2206" s="101" t="s">
        <v>406</v>
      </c>
      <c r="W2206" s="101" t="s">
        <v>388</v>
      </c>
      <c r="X2206" s="101" t="s">
        <v>4539</v>
      </c>
      <c r="Y2206" s="101" t="s">
        <v>4540</v>
      </c>
      <c r="Z2206" s="101">
        <v>2007</v>
      </c>
      <c r="AA2206" s="131" t="s">
        <v>4541</v>
      </c>
      <c r="AB2206" s="101" t="s">
        <v>4542</v>
      </c>
      <c r="AC2206" s="101" t="s">
        <v>4543</v>
      </c>
      <c r="AD2206" s="101" t="s">
        <v>182</v>
      </c>
    </row>
    <row r="2207" spans="1:30" s="36" customFormat="1" ht="29">
      <c r="A2207" s="100">
        <v>2241</v>
      </c>
      <c r="B2207" s="101" t="s">
        <v>2248</v>
      </c>
      <c r="C2207" s="101" t="s">
        <v>2249</v>
      </c>
      <c r="D2207" s="99" t="s">
        <v>96</v>
      </c>
      <c r="E2207" s="99" t="s">
        <v>29</v>
      </c>
      <c r="F2207" s="101" t="s">
        <v>396</v>
      </c>
      <c r="G2207" s="101" t="s">
        <v>405</v>
      </c>
      <c r="H2207" s="101" t="s">
        <v>396</v>
      </c>
      <c r="I2207" s="101" t="s">
        <v>4536</v>
      </c>
      <c r="J2207" s="101" t="s">
        <v>4537</v>
      </c>
      <c r="K2207" s="101" t="s">
        <v>252</v>
      </c>
      <c r="L2207" s="99"/>
      <c r="M2207" s="101" t="s">
        <v>289</v>
      </c>
      <c r="N2207" s="107" t="s">
        <v>4544</v>
      </c>
      <c r="O2207" s="105" t="s">
        <v>2252</v>
      </c>
      <c r="P2207" s="99" t="s">
        <v>4508</v>
      </c>
      <c r="Q2207" s="99" t="s">
        <v>198</v>
      </c>
      <c r="R2207" s="101" t="s">
        <v>378</v>
      </c>
      <c r="S2207" s="101" t="s">
        <v>396</v>
      </c>
      <c r="T2207" s="101" t="s">
        <v>453</v>
      </c>
      <c r="U2207" s="101" t="s">
        <v>4538</v>
      </c>
      <c r="V2207" s="101" t="s">
        <v>406</v>
      </c>
      <c r="W2207" s="101" t="s">
        <v>388</v>
      </c>
      <c r="X2207" s="101" t="s">
        <v>4539</v>
      </c>
      <c r="Y2207" s="101" t="s">
        <v>4540</v>
      </c>
      <c r="Z2207" s="101">
        <v>2007</v>
      </c>
      <c r="AA2207" s="131" t="s">
        <v>4545</v>
      </c>
      <c r="AB2207" s="101" t="s">
        <v>4542</v>
      </c>
      <c r="AC2207" s="107" t="s">
        <v>4546</v>
      </c>
      <c r="AD2207" s="101" t="s">
        <v>182</v>
      </c>
    </row>
    <row r="2208" spans="1:30" s="29" customFormat="1" ht="29">
      <c r="A2208" s="100">
        <v>2241</v>
      </c>
      <c r="B2208" s="101" t="s">
        <v>2248</v>
      </c>
      <c r="C2208" s="101" t="s">
        <v>2249</v>
      </c>
      <c r="D2208" s="99" t="s">
        <v>95</v>
      </c>
      <c r="E2208" s="99" t="s">
        <v>28</v>
      </c>
      <c r="F2208" s="101" t="s">
        <v>396</v>
      </c>
      <c r="G2208" s="101" t="s">
        <v>405</v>
      </c>
      <c r="H2208" s="101" t="s">
        <v>396</v>
      </c>
      <c r="I2208" s="101" t="s">
        <v>4536</v>
      </c>
      <c r="J2208" s="101" t="s">
        <v>4537</v>
      </c>
      <c r="K2208" s="101" t="s">
        <v>252</v>
      </c>
      <c r="L2208" s="99"/>
      <c r="M2208" s="101" t="s">
        <v>289</v>
      </c>
      <c r="N2208" s="107" t="s">
        <v>4544</v>
      </c>
      <c r="O2208" s="105" t="s">
        <v>2252</v>
      </c>
      <c r="P2208" s="99" t="s">
        <v>4508</v>
      </c>
      <c r="Q2208" s="99" t="s">
        <v>198</v>
      </c>
      <c r="R2208" s="101" t="s">
        <v>378</v>
      </c>
      <c r="S2208" s="101" t="s">
        <v>396</v>
      </c>
      <c r="T2208" s="101" t="s">
        <v>453</v>
      </c>
      <c r="U2208" s="101" t="s">
        <v>4538</v>
      </c>
      <c r="V2208" s="101" t="s">
        <v>406</v>
      </c>
      <c r="W2208" s="101" t="s">
        <v>388</v>
      </c>
      <c r="X2208" s="101" t="s">
        <v>4539</v>
      </c>
      <c r="Y2208" s="101" t="s">
        <v>4540</v>
      </c>
      <c r="Z2208" s="101">
        <v>2007</v>
      </c>
      <c r="AA2208" s="131" t="s">
        <v>4545</v>
      </c>
      <c r="AB2208" s="101" t="s">
        <v>4542</v>
      </c>
      <c r="AC2208" s="107" t="s">
        <v>4546</v>
      </c>
      <c r="AD2208" s="101" t="s">
        <v>182</v>
      </c>
    </row>
    <row r="2209" spans="1:30" s="29" customFormat="1" ht="29">
      <c r="A2209" s="100">
        <v>2241</v>
      </c>
      <c r="B2209" s="101" t="s">
        <v>2248</v>
      </c>
      <c r="C2209" s="101" t="s">
        <v>2249</v>
      </c>
      <c r="D2209" s="99" t="s">
        <v>99</v>
      </c>
      <c r="E2209" s="99" t="s">
        <v>31</v>
      </c>
      <c r="F2209" s="101" t="s">
        <v>396</v>
      </c>
      <c r="G2209" s="101" t="s">
        <v>405</v>
      </c>
      <c r="H2209" s="101" t="s">
        <v>396</v>
      </c>
      <c r="I2209" s="101" t="s">
        <v>4536</v>
      </c>
      <c r="J2209" s="101" t="s">
        <v>4537</v>
      </c>
      <c r="K2209" s="101" t="s">
        <v>252</v>
      </c>
      <c r="L2209" s="99"/>
      <c r="M2209" s="101" t="s">
        <v>289</v>
      </c>
      <c r="N2209" s="107" t="s">
        <v>4544</v>
      </c>
      <c r="O2209" s="105" t="s">
        <v>2252</v>
      </c>
      <c r="P2209" s="99" t="s">
        <v>4508</v>
      </c>
      <c r="Q2209" s="99" t="s">
        <v>198</v>
      </c>
      <c r="R2209" s="101" t="s">
        <v>378</v>
      </c>
      <c r="S2209" s="101" t="s">
        <v>396</v>
      </c>
      <c r="T2209" s="101" t="s">
        <v>453</v>
      </c>
      <c r="U2209" s="101" t="s">
        <v>4538</v>
      </c>
      <c r="V2209" s="101" t="s">
        <v>406</v>
      </c>
      <c r="W2209" s="101" t="s">
        <v>388</v>
      </c>
      <c r="X2209" s="101" t="s">
        <v>4539</v>
      </c>
      <c r="Y2209" s="101" t="s">
        <v>4540</v>
      </c>
      <c r="Z2209" s="101">
        <v>2007</v>
      </c>
      <c r="AA2209" s="131" t="s">
        <v>4545</v>
      </c>
      <c r="AB2209" s="101" t="s">
        <v>4542</v>
      </c>
      <c r="AC2209" s="107" t="s">
        <v>4546</v>
      </c>
      <c r="AD2209" s="101" t="s">
        <v>182</v>
      </c>
    </row>
    <row r="2210" spans="1:30" s="29" customFormat="1" ht="29">
      <c r="A2210" s="100">
        <v>2241</v>
      </c>
      <c r="B2210" s="101" t="s">
        <v>2248</v>
      </c>
      <c r="C2210" s="101" t="s">
        <v>2249</v>
      </c>
      <c r="D2210" s="99" t="s">
        <v>96</v>
      </c>
      <c r="E2210" s="99" t="s">
        <v>29</v>
      </c>
      <c r="F2210" s="101" t="s">
        <v>396</v>
      </c>
      <c r="G2210" s="101" t="s">
        <v>405</v>
      </c>
      <c r="H2210" s="101" t="s">
        <v>396</v>
      </c>
      <c r="I2210" s="101" t="s">
        <v>4536</v>
      </c>
      <c r="J2210" s="101" t="s">
        <v>4537</v>
      </c>
      <c r="K2210" s="101" t="s">
        <v>252</v>
      </c>
      <c r="L2210" s="99"/>
      <c r="M2210" s="101" t="s">
        <v>200</v>
      </c>
      <c r="N2210" s="107" t="s">
        <v>4547</v>
      </c>
      <c r="O2210" s="105" t="s">
        <v>2252</v>
      </c>
      <c r="P2210" s="99" t="s">
        <v>4508</v>
      </c>
      <c r="Q2210" s="99" t="s">
        <v>198</v>
      </c>
      <c r="R2210" s="101" t="s">
        <v>378</v>
      </c>
      <c r="S2210" s="101" t="s">
        <v>396</v>
      </c>
      <c r="T2210" s="101" t="s">
        <v>453</v>
      </c>
      <c r="U2210" s="101" t="s">
        <v>4538</v>
      </c>
      <c r="V2210" s="101" t="s">
        <v>406</v>
      </c>
      <c r="W2210" s="101" t="s">
        <v>388</v>
      </c>
      <c r="X2210" s="101" t="s">
        <v>4539</v>
      </c>
      <c r="Y2210" s="101" t="s">
        <v>4540</v>
      </c>
      <c r="Z2210" s="101">
        <v>2007</v>
      </c>
      <c r="AA2210" s="131" t="s">
        <v>4548</v>
      </c>
      <c r="AB2210" s="101" t="s">
        <v>4542</v>
      </c>
      <c r="AC2210" s="107" t="s">
        <v>4549</v>
      </c>
      <c r="AD2210" s="101" t="s">
        <v>182</v>
      </c>
    </row>
    <row r="2211" spans="1:30" s="29" customFormat="1" ht="29">
      <c r="A2211" s="100">
        <v>2241</v>
      </c>
      <c r="B2211" s="101" t="s">
        <v>2248</v>
      </c>
      <c r="C2211" s="101" t="s">
        <v>2249</v>
      </c>
      <c r="D2211" s="99" t="s">
        <v>95</v>
      </c>
      <c r="E2211" s="99" t="s">
        <v>28</v>
      </c>
      <c r="F2211" s="101" t="s">
        <v>396</v>
      </c>
      <c r="G2211" s="101" t="s">
        <v>405</v>
      </c>
      <c r="H2211" s="101" t="s">
        <v>396</v>
      </c>
      <c r="I2211" s="101" t="s">
        <v>4536</v>
      </c>
      <c r="J2211" s="101" t="s">
        <v>4537</v>
      </c>
      <c r="K2211" s="101" t="s">
        <v>252</v>
      </c>
      <c r="L2211" s="99"/>
      <c r="M2211" s="101" t="s">
        <v>200</v>
      </c>
      <c r="N2211" s="107" t="s">
        <v>4547</v>
      </c>
      <c r="O2211" s="105" t="s">
        <v>2252</v>
      </c>
      <c r="P2211" s="99" t="s">
        <v>4508</v>
      </c>
      <c r="Q2211" s="99" t="s">
        <v>198</v>
      </c>
      <c r="R2211" s="101" t="s">
        <v>378</v>
      </c>
      <c r="S2211" s="101" t="s">
        <v>396</v>
      </c>
      <c r="T2211" s="101" t="s">
        <v>453</v>
      </c>
      <c r="U2211" s="101" t="s">
        <v>4538</v>
      </c>
      <c r="V2211" s="101" t="s">
        <v>406</v>
      </c>
      <c r="W2211" s="101" t="s">
        <v>388</v>
      </c>
      <c r="X2211" s="101" t="s">
        <v>4539</v>
      </c>
      <c r="Y2211" s="101" t="s">
        <v>4540</v>
      </c>
      <c r="Z2211" s="101">
        <v>2007</v>
      </c>
      <c r="AA2211" s="131" t="s">
        <v>4548</v>
      </c>
      <c r="AB2211" s="101" t="s">
        <v>4542</v>
      </c>
      <c r="AC2211" s="107" t="s">
        <v>4549</v>
      </c>
      <c r="AD2211" s="101" t="s">
        <v>182</v>
      </c>
    </row>
    <row r="2212" spans="1:30" s="29" customFormat="1" ht="29">
      <c r="A2212" s="100">
        <v>2241</v>
      </c>
      <c r="B2212" s="101" t="s">
        <v>2248</v>
      </c>
      <c r="C2212" s="101" t="s">
        <v>2249</v>
      </c>
      <c r="D2212" s="99" t="s">
        <v>99</v>
      </c>
      <c r="E2212" s="99" t="s">
        <v>31</v>
      </c>
      <c r="F2212" s="101" t="s">
        <v>396</v>
      </c>
      <c r="G2212" s="101" t="s">
        <v>405</v>
      </c>
      <c r="H2212" s="101" t="s">
        <v>396</v>
      </c>
      <c r="I2212" s="101" t="s">
        <v>4536</v>
      </c>
      <c r="J2212" s="101" t="s">
        <v>4537</v>
      </c>
      <c r="K2212" s="101" t="s">
        <v>252</v>
      </c>
      <c r="L2212" s="99"/>
      <c r="M2212" s="101" t="s">
        <v>200</v>
      </c>
      <c r="N2212" s="107" t="s">
        <v>4547</v>
      </c>
      <c r="O2212" s="105" t="s">
        <v>2252</v>
      </c>
      <c r="P2212" s="99" t="s">
        <v>4508</v>
      </c>
      <c r="Q2212" s="99" t="s">
        <v>198</v>
      </c>
      <c r="R2212" s="101" t="s">
        <v>378</v>
      </c>
      <c r="S2212" s="101" t="s">
        <v>396</v>
      </c>
      <c r="T2212" s="101" t="s">
        <v>453</v>
      </c>
      <c r="U2212" s="101" t="s">
        <v>4538</v>
      </c>
      <c r="V2212" s="101" t="s">
        <v>406</v>
      </c>
      <c r="W2212" s="101" t="s">
        <v>388</v>
      </c>
      <c r="X2212" s="101" t="s">
        <v>4539</v>
      </c>
      <c r="Y2212" s="101" t="s">
        <v>4540</v>
      </c>
      <c r="Z2212" s="101">
        <v>2007</v>
      </c>
      <c r="AA2212" s="131" t="s">
        <v>4548</v>
      </c>
      <c r="AB2212" s="101" t="s">
        <v>4542</v>
      </c>
      <c r="AC2212" s="107" t="s">
        <v>4549</v>
      </c>
      <c r="AD2212" s="101" t="s">
        <v>182</v>
      </c>
    </row>
    <row r="2213" spans="1:30" s="29" customFormat="1" ht="29">
      <c r="A2213" s="100">
        <v>2241</v>
      </c>
      <c r="B2213" s="101" t="s">
        <v>2248</v>
      </c>
      <c r="C2213" s="101" t="s">
        <v>2249</v>
      </c>
      <c r="D2213" s="99" t="s">
        <v>96</v>
      </c>
      <c r="E2213" s="99" t="s">
        <v>29</v>
      </c>
      <c r="F2213" s="101" t="s">
        <v>396</v>
      </c>
      <c r="G2213" s="101" t="s">
        <v>405</v>
      </c>
      <c r="H2213" s="101" t="s">
        <v>396</v>
      </c>
      <c r="I2213" s="101" t="s">
        <v>4536</v>
      </c>
      <c r="J2213" s="101" t="s">
        <v>4537</v>
      </c>
      <c r="K2213" s="101" t="s">
        <v>252</v>
      </c>
      <c r="L2213" s="99"/>
      <c r="M2213" s="101" t="s">
        <v>318</v>
      </c>
      <c r="N2213" s="107" t="s">
        <v>3028</v>
      </c>
      <c r="O2213" s="105" t="s">
        <v>2252</v>
      </c>
      <c r="P2213" s="99" t="s">
        <v>4508</v>
      </c>
      <c r="Q2213" s="99" t="s">
        <v>198</v>
      </c>
      <c r="R2213" s="101" t="s">
        <v>378</v>
      </c>
      <c r="S2213" s="101" t="s">
        <v>396</v>
      </c>
      <c r="T2213" s="101" t="s">
        <v>453</v>
      </c>
      <c r="U2213" s="101" t="s">
        <v>4538</v>
      </c>
      <c r="V2213" s="101" t="s">
        <v>406</v>
      </c>
      <c r="W2213" s="101" t="s">
        <v>388</v>
      </c>
      <c r="X2213" s="101" t="s">
        <v>4539</v>
      </c>
      <c r="Y2213" s="101" t="s">
        <v>4540</v>
      </c>
      <c r="Z2213" s="101">
        <v>2007</v>
      </c>
      <c r="AA2213" s="131" t="s">
        <v>4550</v>
      </c>
      <c r="AB2213" s="101" t="s">
        <v>4542</v>
      </c>
      <c r="AC2213" s="107" t="s">
        <v>4551</v>
      </c>
      <c r="AD2213" s="101" t="s">
        <v>182</v>
      </c>
    </row>
    <row r="2214" spans="1:30" s="29" customFormat="1" ht="29">
      <c r="A2214" s="100">
        <v>2241</v>
      </c>
      <c r="B2214" s="101" t="s">
        <v>2248</v>
      </c>
      <c r="C2214" s="101" t="s">
        <v>2249</v>
      </c>
      <c r="D2214" s="99" t="s">
        <v>95</v>
      </c>
      <c r="E2214" s="99" t="s">
        <v>28</v>
      </c>
      <c r="F2214" s="101" t="s">
        <v>396</v>
      </c>
      <c r="G2214" s="101" t="s">
        <v>405</v>
      </c>
      <c r="H2214" s="101" t="s">
        <v>396</v>
      </c>
      <c r="I2214" s="101" t="s">
        <v>4536</v>
      </c>
      <c r="J2214" s="101" t="s">
        <v>4537</v>
      </c>
      <c r="K2214" s="101" t="s">
        <v>252</v>
      </c>
      <c r="L2214" s="99"/>
      <c r="M2214" s="101" t="s">
        <v>318</v>
      </c>
      <c r="N2214" s="107" t="s">
        <v>3028</v>
      </c>
      <c r="O2214" s="105" t="s">
        <v>2252</v>
      </c>
      <c r="P2214" s="99" t="s">
        <v>4508</v>
      </c>
      <c r="Q2214" s="99" t="s">
        <v>198</v>
      </c>
      <c r="R2214" s="101" t="s">
        <v>378</v>
      </c>
      <c r="S2214" s="101" t="s">
        <v>396</v>
      </c>
      <c r="T2214" s="101" t="s">
        <v>453</v>
      </c>
      <c r="U2214" s="101" t="s">
        <v>4538</v>
      </c>
      <c r="V2214" s="101" t="s">
        <v>406</v>
      </c>
      <c r="W2214" s="101" t="s">
        <v>388</v>
      </c>
      <c r="X2214" s="101" t="s">
        <v>4539</v>
      </c>
      <c r="Y2214" s="101" t="s">
        <v>4540</v>
      </c>
      <c r="Z2214" s="101">
        <v>2007</v>
      </c>
      <c r="AA2214" s="131" t="s">
        <v>4550</v>
      </c>
      <c r="AB2214" s="101" t="s">
        <v>4542</v>
      </c>
      <c r="AC2214" s="107" t="s">
        <v>4551</v>
      </c>
      <c r="AD2214" s="101" t="s">
        <v>182</v>
      </c>
    </row>
    <row r="2215" spans="1:30" s="29" customFormat="1" ht="29">
      <c r="A2215" s="100">
        <v>2241</v>
      </c>
      <c r="B2215" s="101" t="s">
        <v>2248</v>
      </c>
      <c r="C2215" s="101" t="s">
        <v>2249</v>
      </c>
      <c r="D2215" s="99" t="s">
        <v>99</v>
      </c>
      <c r="E2215" s="99" t="s">
        <v>31</v>
      </c>
      <c r="F2215" s="101" t="s">
        <v>396</v>
      </c>
      <c r="G2215" s="101" t="s">
        <v>405</v>
      </c>
      <c r="H2215" s="101" t="s">
        <v>396</v>
      </c>
      <c r="I2215" s="101" t="s">
        <v>4536</v>
      </c>
      <c r="J2215" s="101" t="s">
        <v>4537</v>
      </c>
      <c r="K2215" s="101" t="s">
        <v>252</v>
      </c>
      <c r="L2215" s="99"/>
      <c r="M2215" s="101" t="s">
        <v>318</v>
      </c>
      <c r="N2215" s="107" t="s">
        <v>3028</v>
      </c>
      <c r="O2215" s="105" t="s">
        <v>2252</v>
      </c>
      <c r="P2215" s="99" t="s">
        <v>4508</v>
      </c>
      <c r="Q2215" s="99" t="s">
        <v>198</v>
      </c>
      <c r="R2215" s="101" t="s">
        <v>378</v>
      </c>
      <c r="S2215" s="101" t="s">
        <v>396</v>
      </c>
      <c r="T2215" s="101" t="s">
        <v>453</v>
      </c>
      <c r="U2215" s="101" t="s">
        <v>4538</v>
      </c>
      <c r="V2215" s="101" t="s">
        <v>406</v>
      </c>
      <c r="W2215" s="101" t="s">
        <v>388</v>
      </c>
      <c r="X2215" s="101" t="s">
        <v>4539</v>
      </c>
      <c r="Y2215" s="101" t="s">
        <v>4540</v>
      </c>
      <c r="Z2215" s="101">
        <v>2007</v>
      </c>
      <c r="AA2215" s="131" t="s">
        <v>4550</v>
      </c>
      <c r="AB2215" s="101" t="s">
        <v>4542</v>
      </c>
      <c r="AC2215" s="107" t="s">
        <v>4551</v>
      </c>
      <c r="AD2215" s="101" t="s">
        <v>182</v>
      </c>
    </row>
    <row r="2216" spans="1:30" s="29" customFormat="1" ht="29">
      <c r="A2216" s="100">
        <v>2241</v>
      </c>
      <c r="B2216" s="101" t="s">
        <v>2248</v>
      </c>
      <c r="C2216" s="101" t="s">
        <v>2249</v>
      </c>
      <c r="D2216" s="99" t="s">
        <v>92</v>
      </c>
      <c r="E2216" s="99" t="s">
        <v>25</v>
      </c>
      <c r="F2216" s="101" t="s">
        <v>396</v>
      </c>
      <c r="G2216" s="101" t="s">
        <v>405</v>
      </c>
      <c r="H2216" s="101" t="s">
        <v>396</v>
      </c>
      <c r="I2216" s="101" t="s">
        <v>4536</v>
      </c>
      <c r="J2216" s="101" t="s">
        <v>4537</v>
      </c>
      <c r="K2216" s="101" t="s">
        <v>252</v>
      </c>
      <c r="L2216" s="99"/>
      <c r="M2216" s="101" t="s">
        <v>335</v>
      </c>
      <c r="N2216" s="107" t="s">
        <v>2642</v>
      </c>
      <c r="O2216" s="105" t="s">
        <v>2252</v>
      </c>
      <c r="P2216" s="99" t="s">
        <v>4508</v>
      </c>
      <c r="Q2216" s="99" t="s">
        <v>198</v>
      </c>
      <c r="R2216" s="101" t="s">
        <v>378</v>
      </c>
      <c r="S2216" s="101" t="s">
        <v>396</v>
      </c>
      <c r="T2216" s="101" t="s">
        <v>453</v>
      </c>
      <c r="U2216" s="101" t="s">
        <v>4538</v>
      </c>
      <c r="V2216" s="101" t="s">
        <v>406</v>
      </c>
      <c r="W2216" s="101" t="s">
        <v>388</v>
      </c>
      <c r="X2216" s="101" t="s">
        <v>4552</v>
      </c>
      <c r="Y2216" s="101" t="s">
        <v>4540</v>
      </c>
      <c r="Z2216" s="101">
        <v>2007</v>
      </c>
      <c r="AA2216" s="131" t="s">
        <v>4553</v>
      </c>
      <c r="AB2216" s="101" t="s">
        <v>4542</v>
      </c>
      <c r="AC2216" s="107" t="s">
        <v>4554</v>
      </c>
      <c r="AD2216" s="101" t="s">
        <v>182</v>
      </c>
    </row>
    <row r="2217" spans="1:30" s="29" customFormat="1" ht="29">
      <c r="A2217" s="100">
        <v>2241</v>
      </c>
      <c r="B2217" s="101" t="s">
        <v>2248</v>
      </c>
      <c r="C2217" s="101" t="s">
        <v>2249</v>
      </c>
      <c r="D2217" s="99" t="s">
        <v>215</v>
      </c>
      <c r="E2217" s="99" t="s">
        <v>216</v>
      </c>
      <c r="F2217" s="101" t="s">
        <v>396</v>
      </c>
      <c r="G2217" s="101" t="s">
        <v>405</v>
      </c>
      <c r="H2217" s="101" t="s">
        <v>396</v>
      </c>
      <c r="I2217" s="101" t="s">
        <v>4536</v>
      </c>
      <c r="J2217" s="101" t="s">
        <v>4537</v>
      </c>
      <c r="K2217" s="101" t="s">
        <v>252</v>
      </c>
      <c r="L2217" s="99"/>
      <c r="M2217" s="101" t="s">
        <v>335</v>
      </c>
      <c r="N2217" s="107" t="s">
        <v>2642</v>
      </c>
      <c r="O2217" s="105" t="s">
        <v>2252</v>
      </c>
      <c r="P2217" s="99" t="s">
        <v>4508</v>
      </c>
      <c r="Q2217" s="99" t="s">
        <v>198</v>
      </c>
      <c r="R2217" s="101" t="s">
        <v>378</v>
      </c>
      <c r="S2217" s="101" t="s">
        <v>396</v>
      </c>
      <c r="T2217" s="101" t="s">
        <v>453</v>
      </c>
      <c r="U2217" s="101" t="s">
        <v>4538</v>
      </c>
      <c r="V2217" s="101" t="s">
        <v>406</v>
      </c>
      <c r="W2217" s="101" t="s">
        <v>388</v>
      </c>
      <c r="X2217" s="101" t="s">
        <v>4552</v>
      </c>
      <c r="Y2217" s="101" t="s">
        <v>4540</v>
      </c>
      <c r="Z2217" s="101">
        <v>2007</v>
      </c>
      <c r="AA2217" s="131" t="s">
        <v>4553</v>
      </c>
      <c r="AB2217" s="101" t="s">
        <v>4542</v>
      </c>
      <c r="AC2217" s="107" t="s">
        <v>4554</v>
      </c>
      <c r="AD2217" s="101" t="s">
        <v>182</v>
      </c>
    </row>
    <row r="2218" spans="1:30" s="29" customFormat="1" ht="29">
      <c r="A2218" s="100">
        <v>2241</v>
      </c>
      <c r="B2218" s="101" t="s">
        <v>2248</v>
      </c>
      <c r="C2218" s="101" t="s">
        <v>2249</v>
      </c>
      <c r="D2218" s="99" t="s">
        <v>92</v>
      </c>
      <c r="E2218" s="99" t="s">
        <v>25</v>
      </c>
      <c r="F2218" s="101" t="s">
        <v>396</v>
      </c>
      <c r="G2218" s="101" t="s">
        <v>405</v>
      </c>
      <c r="H2218" s="101" t="s">
        <v>396</v>
      </c>
      <c r="I2218" s="101" t="s">
        <v>4536</v>
      </c>
      <c r="J2218" s="101" t="s">
        <v>4537</v>
      </c>
      <c r="K2218" s="101" t="s">
        <v>252</v>
      </c>
      <c r="L2218" s="99"/>
      <c r="M2218" s="101" t="s">
        <v>354</v>
      </c>
      <c r="N2218" s="107" t="s">
        <v>4555</v>
      </c>
      <c r="O2218" s="105" t="s">
        <v>2252</v>
      </c>
      <c r="P2218" s="99" t="s">
        <v>4508</v>
      </c>
      <c r="Q2218" s="99" t="s">
        <v>198</v>
      </c>
      <c r="R2218" s="101" t="s">
        <v>378</v>
      </c>
      <c r="S2218" s="101" t="s">
        <v>396</v>
      </c>
      <c r="T2218" s="101" t="s">
        <v>453</v>
      </c>
      <c r="U2218" s="101" t="s">
        <v>4538</v>
      </c>
      <c r="V2218" s="101" t="s">
        <v>406</v>
      </c>
      <c r="W2218" s="101" t="s">
        <v>388</v>
      </c>
      <c r="X2218" s="101" t="s">
        <v>4552</v>
      </c>
      <c r="Y2218" s="101" t="s">
        <v>4540</v>
      </c>
      <c r="Z2218" s="101">
        <v>2007</v>
      </c>
      <c r="AA2218" s="131" t="s">
        <v>4556</v>
      </c>
      <c r="AB2218" s="101" t="s">
        <v>4542</v>
      </c>
      <c r="AC2218" s="107" t="s">
        <v>4557</v>
      </c>
      <c r="AD2218" s="101" t="s">
        <v>182</v>
      </c>
    </row>
    <row r="2219" spans="1:30" s="29" customFormat="1" ht="29">
      <c r="A2219" s="100">
        <v>2241</v>
      </c>
      <c r="B2219" s="101" t="s">
        <v>2248</v>
      </c>
      <c r="C2219" s="101" t="s">
        <v>2249</v>
      </c>
      <c r="D2219" s="99" t="s">
        <v>215</v>
      </c>
      <c r="E2219" s="99" t="s">
        <v>216</v>
      </c>
      <c r="F2219" s="101" t="s">
        <v>396</v>
      </c>
      <c r="G2219" s="101" t="s">
        <v>405</v>
      </c>
      <c r="H2219" s="101" t="s">
        <v>396</v>
      </c>
      <c r="I2219" s="101" t="s">
        <v>4536</v>
      </c>
      <c r="J2219" s="101" t="s">
        <v>4537</v>
      </c>
      <c r="K2219" s="101" t="s">
        <v>252</v>
      </c>
      <c r="L2219" s="99"/>
      <c r="M2219" s="101" t="s">
        <v>354</v>
      </c>
      <c r="N2219" s="107" t="s">
        <v>4555</v>
      </c>
      <c r="O2219" s="105" t="s">
        <v>2252</v>
      </c>
      <c r="P2219" s="99" t="s">
        <v>4508</v>
      </c>
      <c r="Q2219" s="99" t="s">
        <v>198</v>
      </c>
      <c r="R2219" s="101" t="s">
        <v>378</v>
      </c>
      <c r="S2219" s="101" t="s">
        <v>396</v>
      </c>
      <c r="T2219" s="101" t="s">
        <v>453</v>
      </c>
      <c r="U2219" s="101" t="s">
        <v>4538</v>
      </c>
      <c r="V2219" s="101" t="s">
        <v>406</v>
      </c>
      <c r="W2219" s="101" t="s">
        <v>388</v>
      </c>
      <c r="X2219" s="101" t="s">
        <v>4552</v>
      </c>
      <c r="Y2219" s="101" t="s">
        <v>4540</v>
      </c>
      <c r="Z2219" s="101">
        <v>2007</v>
      </c>
      <c r="AA2219" s="131" t="s">
        <v>4556</v>
      </c>
      <c r="AB2219" s="101" t="s">
        <v>4542</v>
      </c>
      <c r="AC2219" s="107" t="s">
        <v>4557</v>
      </c>
      <c r="AD2219" s="101" t="s">
        <v>182</v>
      </c>
    </row>
    <row r="2220" spans="1:30" s="29" customFormat="1" ht="29">
      <c r="A2220" s="100">
        <v>2241</v>
      </c>
      <c r="B2220" s="101" t="s">
        <v>2248</v>
      </c>
      <c r="C2220" s="101" t="s">
        <v>2249</v>
      </c>
      <c r="D2220" s="99" t="s">
        <v>92</v>
      </c>
      <c r="E2220" s="99" t="s">
        <v>25</v>
      </c>
      <c r="F2220" s="101" t="s">
        <v>396</v>
      </c>
      <c r="G2220" s="101" t="s">
        <v>405</v>
      </c>
      <c r="H2220" s="101" t="s">
        <v>396</v>
      </c>
      <c r="I2220" s="101" t="s">
        <v>4536</v>
      </c>
      <c r="J2220" s="101" t="s">
        <v>4537</v>
      </c>
      <c r="K2220" s="101" t="s">
        <v>252</v>
      </c>
      <c r="L2220" s="99"/>
      <c r="M2220" s="101" t="s">
        <v>179</v>
      </c>
      <c r="N2220" s="107" t="s">
        <v>2999</v>
      </c>
      <c r="O2220" s="105" t="s">
        <v>2252</v>
      </c>
      <c r="P2220" s="99" t="s">
        <v>4508</v>
      </c>
      <c r="Q2220" s="99" t="s">
        <v>198</v>
      </c>
      <c r="R2220" s="101" t="s">
        <v>378</v>
      </c>
      <c r="S2220" s="101" t="s">
        <v>396</v>
      </c>
      <c r="T2220" s="101" t="s">
        <v>453</v>
      </c>
      <c r="U2220" s="101" t="s">
        <v>4538</v>
      </c>
      <c r="V2220" s="101" t="s">
        <v>406</v>
      </c>
      <c r="W2220" s="101" t="s">
        <v>388</v>
      </c>
      <c r="X2220" s="101" t="s">
        <v>4552</v>
      </c>
      <c r="Y2220" s="101" t="s">
        <v>4540</v>
      </c>
      <c r="Z2220" s="101">
        <v>2007</v>
      </c>
      <c r="AA2220" s="100" t="s">
        <v>4558</v>
      </c>
      <c r="AB2220" s="101" t="s">
        <v>4542</v>
      </c>
      <c r="AC2220" s="107" t="s">
        <v>4559</v>
      </c>
      <c r="AD2220" s="101" t="s">
        <v>182</v>
      </c>
    </row>
    <row r="2221" spans="1:30" s="29" customFormat="1" ht="29">
      <c r="A2221" s="100">
        <v>2241</v>
      </c>
      <c r="B2221" s="101" t="s">
        <v>2248</v>
      </c>
      <c r="C2221" s="101" t="s">
        <v>2249</v>
      </c>
      <c r="D2221" s="99" t="s">
        <v>215</v>
      </c>
      <c r="E2221" s="99" t="s">
        <v>216</v>
      </c>
      <c r="F2221" s="101" t="s">
        <v>396</v>
      </c>
      <c r="G2221" s="101" t="s">
        <v>405</v>
      </c>
      <c r="H2221" s="101" t="s">
        <v>396</v>
      </c>
      <c r="I2221" s="101" t="s">
        <v>4536</v>
      </c>
      <c r="J2221" s="101" t="s">
        <v>4537</v>
      </c>
      <c r="K2221" s="101" t="s">
        <v>252</v>
      </c>
      <c r="L2221" s="99"/>
      <c r="M2221" s="101" t="s">
        <v>179</v>
      </c>
      <c r="N2221" s="107" t="s">
        <v>2999</v>
      </c>
      <c r="O2221" s="105" t="s">
        <v>2252</v>
      </c>
      <c r="P2221" s="99" t="s">
        <v>4508</v>
      </c>
      <c r="Q2221" s="99" t="s">
        <v>198</v>
      </c>
      <c r="R2221" s="101" t="s">
        <v>378</v>
      </c>
      <c r="S2221" s="101" t="s">
        <v>396</v>
      </c>
      <c r="T2221" s="101" t="s">
        <v>453</v>
      </c>
      <c r="U2221" s="101" t="s">
        <v>4538</v>
      </c>
      <c r="V2221" s="101" t="s">
        <v>406</v>
      </c>
      <c r="W2221" s="101" t="s">
        <v>388</v>
      </c>
      <c r="X2221" s="101" t="s">
        <v>4552</v>
      </c>
      <c r="Y2221" s="101" t="s">
        <v>4540</v>
      </c>
      <c r="Z2221" s="101">
        <v>2007</v>
      </c>
      <c r="AA2221" s="100" t="s">
        <v>4558</v>
      </c>
      <c r="AB2221" s="101" t="s">
        <v>4542</v>
      </c>
      <c r="AC2221" s="107" t="s">
        <v>4559</v>
      </c>
      <c r="AD2221" s="101" t="s">
        <v>182</v>
      </c>
    </row>
    <row r="2222" spans="1:30" s="29" customFormat="1" ht="29">
      <c r="A2222" s="100">
        <v>2241</v>
      </c>
      <c r="B2222" s="101" t="s">
        <v>2248</v>
      </c>
      <c r="C2222" s="101" t="s">
        <v>2249</v>
      </c>
      <c r="D2222" s="99" t="s">
        <v>92</v>
      </c>
      <c r="E2222" s="99" t="s">
        <v>25</v>
      </c>
      <c r="F2222" s="101" t="s">
        <v>396</v>
      </c>
      <c r="G2222" s="101" t="s">
        <v>405</v>
      </c>
      <c r="H2222" s="101" t="s">
        <v>396</v>
      </c>
      <c r="I2222" s="101" t="s">
        <v>4536</v>
      </c>
      <c r="J2222" s="101" t="s">
        <v>4537</v>
      </c>
      <c r="K2222" s="101" t="s">
        <v>252</v>
      </c>
      <c r="L2222" s="99"/>
      <c r="M2222" s="101" t="s">
        <v>178</v>
      </c>
      <c r="N2222" s="107" t="s">
        <v>2999</v>
      </c>
      <c r="O2222" s="105" t="s">
        <v>2252</v>
      </c>
      <c r="P2222" s="99" t="s">
        <v>4508</v>
      </c>
      <c r="Q2222" s="99" t="s">
        <v>198</v>
      </c>
      <c r="R2222" s="101" t="s">
        <v>378</v>
      </c>
      <c r="S2222" s="101" t="s">
        <v>396</v>
      </c>
      <c r="T2222" s="101" t="s">
        <v>453</v>
      </c>
      <c r="U2222" s="101" t="s">
        <v>4538</v>
      </c>
      <c r="V2222" s="101" t="s">
        <v>406</v>
      </c>
      <c r="W2222" s="101" t="s">
        <v>388</v>
      </c>
      <c r="X2222" s="101" t="s">
        <v>4552</v>
      </c>
      <c r="Y2222" s="101" t="s">
        <v>4540</v>
      </c>
      <c r="Z2222" s="101">
        <v>2007</v>
      </c>
      <c r="AA2222" s="100" t="s">
        <v>4560</v>
      </c>
      <c r="AB2222" s="101" t="s">
        <v>4542</v>
      </c>
      <c r="AC2222" s="107" t="s">
        <v>4561</v>
      </c>
      <c r="AD2222" s="101" t="s">
        <v>182</v>
      </c>
    </row>
    <row r="2223" spans="1:30" s="29" customFormat="1" ht="29">
      <c r="A2223" s="100">
        <v>2241</v>
      </c>
      <c r="B2223" s="101" t="s">
        <v>2248</v>
      </c>
      <c r="C2223" s="101" t="s">
        <v>2249</v>
      </c>
      <c r="D2223" s="99" t="s">
        <v>215</v>
      </c>
      <c r="E2223" s="99" t="s">
        <v>216</v>
      </c>
      <c r="F2223" s="101" t="s">
        <v>396</v>
      </c>
      <c r="G2223" s="101" t="s">
        <v>405</v>
      </c>
      <c r="H2223" s="101" t="s">
        <v>396</v>
      </c>
      <c r="I2223" s="101" t="s">
        <v>4536</v>
      </c>
      <c r="J2223" s="101" t="s">
        <v>4537</v>
      </c>
      <c r="K2223" s="101" t="s">
        <v>252</v>
      </c>
      <c r="L2223" s="99"/>
      <c r="M2223" s="101" t="s">
        <v>178</v>
      </c>
      <c r="N2223" s="107" t="s">
        <v>2999</v>
      </c>
      <c r="O2223" s="105" t="s">
        <v>2252</v>
      </c>
      <c r="P2223" s="99" t="s">
        <v>4508</v>
      </c>
      <c r="Q2223" s="99" t="s">
        <v>198</v>
      </c>
      <c r="R2223" s="101" t="s">
        <v>378</v>
      </c>
      <c r="S2223" s="101" t="s">
        <v>396</v>
      </c>
      <c r="T2223" s="101" t="s">
        <v>453</v>
      </c>
      <c r="U2223" s="101" t="s">
        <v>4538</v>
      </c>
      <c r="V2223" s="101" t="s">
        <v>406</v>
      </c>
      <c r="W2223" s="101" t="s">
        <v>388</v>
      </c>
      <c r="X2223" s="101" t="s">
        <v>4552</v>
      </c>
      <c r="Y2223" s="101" t="s">
        <v>4540</v>
      </c>
      <c r="Z2223" s="101">
        <v>2007</v>
      </c>
      <c r="AA2223" s="100" t="s">
        <v>4560</v>
      </c>
      <c r="AB2223" s="101" t="s">
        <v>4542</v>
      </c>
      <c r="AC2223" s="107" t="s">
        <v>4561</v>
      </c>
      <c r="AD2223" s="101" t="s">
        <v>182</v>
      </c>
    </row>
    <row r="2224" spans="1:30" s="29" customFormat="1" ht="29">
      <c r="A2224" s="100">
        <v>2241</v>
      </c>
      <c r="B2224" s="101" t="s">
        <v>2248</v>
      </c>
      <c r="C2224" s="101" t="s">
        <v>2249</v>
      </c>
      <c r="D2224" s="99" t="s">
        <v>93</v>
      </c>
      <c r="E2224" s="99" t="s">
        <v>26</v>
      </c>
      <c r="F2224" s="101" t="s">
        <v>396</v>
      </c>
      <c r="G2224" s="101" t="s">
        <v>405</v>
      </c>
      <c r="H2224" s="101" t="s">
        <v>396</v>
      </c>
      <c r="I2224" s="101" t="s">
        <v>4536</v>
      </c>
      <c r="J2224" s="101" t="s">
        <v>4537</v>
      </c>
      <c r="K2224" s="101" t="s">
        <v>252</v>
      </c>
      <c r="L2224" s="99"/>
      <c r="M2224" s="101"/>
      <c r="N2224" s="107" t="s">
        <v>4562</v>
      </c>
      <c r="O2224" s="105" t="s">
        <v>2252</v>
      </c>
      <c r="P2224" s="99" t="s">
        <v>4508</v>
      </c>
      <c r="Q2224" s="99" t="s">
        <v>198</v>
      </c>
      <c r="R2224" s="101" t="s">
        <v>378</v>
      </c>
      <c r="S2224" s="101" t="s">
        <v>396</v>
      </c>
      <c r="T2224" s="101" t="s">
        <v>453</v>
      </c>
      <c r="U2224" s="101" t="s">
        <v>4538</v>
      </c>
      <c r="V2224" s="101" t="s">
        <v>406</v>
      </c>
      <c r="W2224" s="101" t="s">
        <v>388</v>
      </c>
      <c r="X2224" s="101" t="s">
        <v>4552</v>
      </c>
      <c r="Y2224" s="101" t="s">
        <v>4540</v>
      </c>
      <c r="Z2224" s="101">
        <v>2007</v>
      </c>
      <c r="AA2224" s="100" t="s">
        <v>4563</v>
      </c>
      <c r="AB2224" s="101" t="s">
        <v>4542</v>
      </c>
      <c r="AC2224" s="100" t="s">
        <v>4564</v>
      </c>
      <c r="AD2224" s="101" t="s">
        <v>182</v>
      </c>
    </row>
    <row r="2225" spans="1:30" s="29" customFormat="1" ht="29">
      <c r="A2225" s="100">
        <v>2241</v>
      </c>
      <c r="B2225" s="101" t="s">
        <v>2248</v>
      </c>
      <c r="C2225" s="101" t="s">
        <v>2249</v>
      </c>
      <c r="D2225" s="99" t="s">
        <v>107</v>
      </c>
      <c r="E2225" s="99" t="s">
        <v>61</v>
      </c>
      <c r="F2225" s="101" t="s">
        <v>396</v>
      </c>
      <c r="G2225" s="101" t="s">
        <v>405</v>
      </c>
      <c r="H2225" s="101" t="s">
        <v>396</v>
      </c>
      <c r="I2225" s="101" t="s">
        <v>4536</v>
      </c>
      <c r="J2225" s="101" t="s">
        <v>4537</v>
      </c>
      <c r="K2225" s="101" t="s">
        <v>252</v>
      </c>
      <c r="L2225" s="99"/>
      <c r="M2225" s="101"/>
      <c r="N2225" s="107" t="s">
        <v>4562</v>
      </c>
      <c r="O2225" s="105" t="s">
        <v>2252</v>
      </c>
      <c r="P2225" s="99" t="s">
        <v>4508</v>
      </c>
      <c r="Q2225" s="99" t="s">
        <v>198</v>
      </c>
      <c r="R2225" s="101" t="s">
        <v>378</v>
      </c>
      <c r="S2225" s="101" t="s">
        <v>396</v>
      </c>
      <c r="T2225" s="101" t="s">
        <v>453</v>
      </c>
      <c r="U2225" s="101" t="s">
        <v>4538</v>
      </c>
      <c r="V2225" s="101" t="s">
        <v>406</v>
      </c>
      <c r="W2225" s="101" t="s">
        <v>388</v>
      </c>
      <c r="X2225" s="101" t="s">
        <v>4552</v>
      </c>
      <c r="Y2225" s="101" t="s">
        <v>4540</v>
      </c>
      <c r="Z2225" s="101">
        <v>2007</v>
      </c>
      <c r="AA2225" s="100" t="s">
        <v>4563</v>
      </c>
      <c r="AB2225" s="101" t="s">
        <v>4542</v>
      </c>
      <c r="AC2225" s="100" t="s">
        <v>4564</v>
      </c>
      <c r="AD2225" s="101" t="s">
        <v>182</v>
      </c>
    </row>
    <row r="2226" spans="1:30" s="29" customFormat="1" ht="29">
      <c r="A2226" s="100">
        <v>2241</v>
      </c>
      <c r="B2226" s="101" t="s">
        <v>2248</v>
      </c>
      <c r="C2226" s="101" t="s">
        <v>2249</v>
      </c>
      <c r="D2226" s="99" t="s">
        <v>98</v>
      </c>
      <c r="E2226" s="99" t="s">
        <v>30</v>
      </c>
      <c r="F2226" s="101" t="s">
        <v>396</v>
      </c>
      <c r="G2226" s="101" t="s">
        <v>405</v>
      </c>
      <c r="H2226" s="101" t="s">
        <v>396</v>
      </c>
      <c r="I2226" s="101" t="s">
        <v>4536</v>
      </c>
      <c r="J2226" s="101" t="s">
        <v>4537</v>
      </c>
      <c r="K2226" s="101" t="s">
        <v>252</v>
      </c>
      <c r="L2226" s="99"/>
      <c r="M2226" s="101"/>
      <c r="N2226" s="107" t="s">
        <v>4562</v>
      </c>
      <c r="O2226" s="105" t="s">
        <v>2252</v>
      </c>
      <c r="P2226" s="99" t="s">
        <v>4508</v>
      </c>
      <c r="Q2226" s="99" t="s">
        <v>198</v>
      </c>
      <c r="R2226" s="101" t="s">
        <v>378</v>
      </c>
      <c r="S2226" s="101" t="s">
        <v>396</v>
      </c>
      <c r="T2226" s="101" t="s">
        <v>453</v>
      </c>
      <c r="U2226" s="101" t="s">
        <v>4538</v>
      </c>
      <c r="V2226" s="101" t="s">
        <v>406</v>
      </c>
      <c r="W2226" s="101" t="s">
        <v>388</v>
      </c>
      <c r="X2226" s="101" t="s">
        <v>4552</v>
      </c>
      <c r="Y2226" s="101" t="s">
        <v>4540</v>
      </c>
      <c r="Z2226" s="101">
        <v>2007</v>
      </c>
      <c r="AA2226" s="100" t="s">
        <v>4563</v>
      </c>
      <c r="AB2226" s="101" t="s">
        <v>4542</v>
      </c>
      <c r="AC2226" s="100" t="s">
        <v>4564</v>
      </c>
      <c r="AD2226" s="101" t="s">
        <v>182</v>
      </c>
    </row>
    <row r="2227" spans="1:30" s="29" customFormat="1" ht="29">
      <c r="A2227" s="100">
        <v>2241</v>
      </c>
      <c r="B2227" s="101" t="s">
        <v>2248</v>
      </c>
      <c r="C2227" s="101" t="s">
        <v>2249</v>
      </c>
      <c r="D2227" s="99" t="s">
        <v>106</v>
      </c>
      <c r="E2227" s="99" t="s">
        <v>38</v>
      </c>
      <c r="F2227" s="101" t="s">
        <v>396</v>
      </c>
      <c r="G2227" s="101" t="s">
        <v>405</v>
      </c>
      <c r="H2227" s="101" t="s">
        <v>396</v>
      </c>
      <c r="I2227" s="101" t="s">
        <v>4536</v>
      </c>
      <c r="J2227" s="101" t="s">
        <v>4537</v>
      </c>
      <c r="K2227" s="101" t="s">
        <v>252</v>
      </c>
      <c r="L2227" s="99"/>
      <c r="M2227" s="101"/>
      <c r="N2227" s="107" t="s">
        <v>4562</v>
      </c>
      <c r="O2227" s="105" t="s">
        <v>2252</v>
      </c>
      <c r="P2227" s="99" t="s">
        <v>4508</v>
      </c>
      <c r="Q2227" s="99" t="s">
        <v>198</v>
      </c>
      <c r="R2227" s="101" t="s">
        <v>378</v>
      </c>
      <c r="S2227" s="101" t="s">
        <v>396</v>
      </c>
      <c r="T2227" s="101" t="s">
        <v>453</v>
      </c>
      <c r="U2227" s="101" t="s">
        <v>4538</v>
      </c>
      <c r="V2227" s="101" t="s">
        <v>406</v>
      </c>
      <c r="W2227" s="101" t="s">
        <v>388</v>
      </c>
      <c r="X2227" s="101" t="s">
        <v>4552</v>
      </c>
      <c r="Y2227" s="101" t="s">
        <v>4540</v>
      </c>
      <c r="Z2227" s="101">
        <v>2007</v>
      </c>
      <c r="AA2227" s="100" t="s">
        <v>4563</v>
      </c>
      <c r="AB2227" s="101" t="s">
        <v>4542</v>
      </c>
      <c r="AC2227" s="100" t="s">
        <v>4564</v>
      </c>
      <c r="AD2227" s="101" t="s">
        <v>182</v>
      </c>
    </row>
    <row r="2228" spans="1:30" s="29" customFormat="1" ht="29">
      <c r="A2228" s="100">
        <v>2241</v>
      </c>
      <c r="B2228" s="101" t="s">
        <v>2248</v>
      </c>
      <c r="C2228" s="101" t="s">
        <v>2249</v>
      </c>
      <c r="D2228" s="99" t="s">
        <v>93</v>
      </c>
      <c r="E2228" s="99" t="s">
        <v>26</v>
      </c>
      <c r="F2228" s="101" t="s">
        <v>396</v>
      </c>
      <c r="G2228" s="101" t="s">
        <v>405</v>
      </c>
      <c r="H2228" s="101" t="s">
        <v>396</v>
      </c>
      <c r="I2228" s="101" t="s">
        <v>4536</v>
      </c>
      <c r="J2228" s="101" t="s">
        <v>4537</v>
      </c>
      <c r="K2228" s="101" t="s">
        <v>252</v>
      </c>
      <c r="L2228" s="99"/>
      <c r="M2228" s="101" t="s">
        <v>329</v>
      </c>
      <c r="N2228" s="100" t="s">
        <v>4565</v>
      </c>
      <c r="O2228" s="105" t="s">
        <v>2252</v>
      </c>
      <c r="P2228" s="99" t="s">
        <v>4508</v>
      </c>
      <c r="Q2228" s="99" t="s">
        <v>198</v>
      </c>
      <c r="R2228" s="101" t="s">
        <v>378</v>
      </c>
      <c r="S2228" s="101" t="s">
        <v>396</v>
      </c>
      <c r="T2228" s="101" t="s">
        <v>453</v>
      </c>
      <c r="U2228" s="101" t="s">
        <v>4538</v>
      </c>
      <c r="V2228" s="101" t="s">
        <v>406</v>
      </c>
      <c r="W2228" s="101" t="s">
        <v>388</v>
      </c>
      <c r="X2228" s="101" t="s">
        <v>4552</v>
      </c>
      <c r="Y2228" s="101" t="s">
        <v>4540</v>
      </c>
      <c r="Z2228" s="101">
        <v>2007</v>
      </c>
      <c r="AA2228" s="100" t="s">
        <v>4566</v>
      </c>
      <c r="AB2228" s="101" t="s">
        <v>4542</v>
      </c>
      <c r="AC2228" s="100" t="s">
        <v>4567</v>
      </c>
      <c r="AD2228" s="101" t="s">
        <v>182</v>
      </c>
    </row>
    <row r="2229" spans="1:30" s="29" customFormat="1" ht="29">
      <c r="A2229" s="100">
        <v>2241</v>
      </c>
      <c r="B2229" s="101" t="s">
        <v>2248</v>
      </c>
      <c r="C2229" s="101" t="s">
        <v>2249</v>
      </c>
      <c r="D2229" s="99" t="s">
        <v>107</v>
      </c>
      <c r="E2229" s="99" t="s">
        <v>61</v>
      </c>
      <c r="F2229" s="101" t="s">
        <v>396</v>
      </c>
      <c r="G2229" s="101" t="s">
        <v>405</v>
      </c>
      <c r="H2229" s="101" t="s">
        <v>396</v>
      </c>
      <c r="I2229" s="101" t="s">
        <v>4536</v>
      </c>
      <c r="J2229" s="101" t="s">
        <v>4537</v>
      </c>
      <c r="K2229" s="101" t="s">
        <v>252</v>
      </c>
      <c r="L2229" s="99"/>
      <c r="M2229" s="101" t="s">
        <v>329</v>
      </c>
      <c r="N2229" s="100" t="s">
        <v>4565</v>
      </c>
      <c r="O2229" s="105" t="s">
        <v>2252</v>
      </c>
      <c r="P2229" s="99" t="s">
        <v>4508</v>
      </c>
      <c r="Q2229" s="99" t="s">
        <v>198</v>
      </c>
      <c r="R2229" s="101" t="s">
        <v>378</v>
      </c>
      <c r="S2229" s="101" t="s">
        <v>396</v>
      </c>
      <c r="T2229" s="101" t="s">
        <v>453</v>
      </c>
      <c r="U2229" s="101" t="s">
        <v>4538</v>
      </c>
      <c r="V2229" s="101" t="s">
        <v>406</v>
      </c>
      <c r="W2229" s="101" t="s">
        <v>388</v>
      </c>
      <c r="X2229" s="101" t="s">
        <v>4552</v>
      </c>
      <c r="Y2229" s="101" t="s">
        <v>4540</v>
      </c>
      <c r="Z2229" s="101">
        <v>2007</v>
      </c>
      <c r="AA2229" s="100" t="s">
        <v>4566</v>
      </c>
      <c r="AB2229" s="101" t="s">
        <v>4542</v>
      </c>
      <c r="AC2229" s="100" t="s">
        <v>4567</v>
      </c>
      <c r="AD2229" s="101" t="s">
        <v>182</v>
      </c>
    </row>
    <row r="2230" spans="1:30" s="29" customFormat="1" ht="29">
      <c r="A2230" s="100">
        <v>2241</v>
      </c>
      <c r="B2230" s="101" t="s">
        <v>2248</v>
      </c>
      <c r="C2230" s="101" t="s">
        <v>2249</v>
      </c>
      <c r="D2230" s="99" t="s">
        <v>98</v>
      </c>
      <c r="E2230" s="99" t="s">
        <v>30</v>
      </c>
      <c r="F2230" s="101" t="s">
        <v>396</v>
      </c>
      <c r="G2230" s="101" t="s">
        <v>405</v>
      </c>
      <c r="H2230" s="101" t="s">
        <v>396</v>
      </c>
      <c r="I2230" s="101" t="s">
        <v>4536</v>
      </c>
      <c r="J2230" s="101" t="s">
        <v>4537</v>
      </c>
      <c r="K2230" s="101" t="s">
        <v>252</v>
      </c>
      <c r="L2230" s="99"/>
      <c r="M2230" s="101" t="s">
        <v>329</v>
      </c>
      <c r="N2230" s="100" t="s">
        <v>4565</v>
      </c>
      <c r="O2230" s="105" t="s">
        <v>2252</v>
      </c>
      <c r="P2230" s="99" t="s">
        <v>4508</v>
      </c>
      <c r="Q2230" s="99" t="s">
        <v>198</v>
      </c>
      <c r="R2230" s="101" t="s">
        <v>378</v>
      </c>
      <c r="S2230" s="101" t="s">
        <v>396</v>
      </c>
      <c r="T2230" s="101" t="s">
        <v>453</v>
      </c>
      <c r="U2230" s="101" t="s">
        <v>4538</v>
      </c>
      <c r="V2230" s="101" t="s">
        <v>406</v>
      </c>
      <c r="W2230" s="101" t="s">
        <v>388</v>
      </c>
      <c r="X2230" s="101" t="s">
        <v>4552</v>
      </c>
      <c r="Y2230" s="101" t="s">
        <v>4540</v>
      </c>
      <c r="Z2230" s="101">
        <v>2007</v>
      </c>
      <c r="AA2230" s="100" t="s">
        <v>4566</v>
      </c>
      <c r="AB2230" s="101" t="s">
        <v>4542</v>
      </c>
      <c r="AC2230" s="100" t="s">
        <v>4567</v>
      </c>
      <c r="AD2230" s="101" t="s">
        <v>182</v>
      </c>
    </row>
    <row r="2231" spans="1:30" s="29" customFormat="1" ht="29">
      <c r="A2231" s="100">
        <v>2241</v>
      </c>
      <c r="B2231" s="101" t="s">
        <v>2248</v>
      </c>
      <c r="C2231" s="101" t="s">
        <v>2249</v>
      </c>
      <c r="D2231" s="99" t="s">
        <v>106</v>
      </c>
      <c r="E2231" s="99" t="s">
        <v>38</v>
      </c>
      <c r="F2231" s="101" t="s">
        <v>396</v>
      </c>
      <c r="G2231" s="101" t="s">
        <v>405</v>
      </c>
      <c r="H2231" s="101" t="s">
        <v>396</v>
      </c>
      <c r="I2231" s="101" t="s">
        <v>4536</v>
      </c>
      <c r="J2231" s="101" t="s">
        <v>4537</v>
      </c>
      <c r="K2231" s="101" t="s">
        <v>252</v>
      </c>
      <c r="L2231" s="99"/>
      <c r="M2231" s="101" t="s">
        <v>329</v>
      </c>
      <c r="N2231" s="100" t="s">
        <v>4565</v>
      </c>
      <c r="O2231" s="105" t="s">
        <v>2252</v>
      </c>
      <c r="P2231" s="99" t="s">
        <v>4508</v>
      </c>
      <c r="Q2231" s="99" t="s">
        <v>198</v>
      </c>
      <c r="R2231" s="101" t="s">
        <v>378</v>
      </c>
      <c r="S2231" s="101" t="s">
        <v>396</v>
      </c>
      <c r="T2231" s="101" t="s">
        <v>453</v>
      </c>
      <c r="U2231" s="101" t="s">
        <v>4538</v>
      </c>
      <c r="V2231" s="101" t="s">
        <v>406</v>
      </c>
      <c r="W2231" s="101" t="s">
        <v>388</v>
      </c>
      <c r="X2231" s="101" t="s">
        <v>4552</v>
      </c>
      <c r="Y2231" s="101" t="s">
        <v>4540</v>
      </c>
      <c r="Z2231" s="101">
        <v>2007</v>
      </c>
      <c r="AA2231" s="100" t="s">
        <v>4566</v>
      </c>
      <c r="AB2231" s="101" t="s">
        <v>4542</v>
      </c>
      <c r="AC2231" s="100" t="s">
        <v>4567</v>
      </c>
      <c r="AD2231" s="101" t="s">
        <v>182</v>
      </c>
    </row>
    <row r="2232" spans="1:30" s="29" customFormat="1" ht="29">
      <c r="A2232" s="100">
        <v>2241</v>
      </c>
      <c r="B2232" s="101" t="s">
        <v>2248</v>
      </c>
      <c r="C2232" s="101" t="s">
        <v>2249</v>
      </c>
      <c r="D2232" s="99" t="s">
        <v>93</v>
      </c>
      <c r="E2232" s="99" t="s">
        <v>26</v>
      </c>
      <c r="F2232" s="101" t="s">
        <v>396</v>
      </c>
      <c r="G2232" s="101" t="s">
        <v>405</v>
      </c>
      <c r="H2232" s="101" t="s">
        <v>396</v>
      </c>
      <c r="I2232" s="101" t="s">
        <v>4536</v>
      </c>
      <c r="J2232" s="101" t="s">
        <v>4537</v>
      </c>
      <c r="K2232" s="101" t="s">
        <v>252</v>
      </c>
      <c r="L2232" s="99"/>
      <c r="M2232" s="101" t="s">
        <v>298</v>
      </c>
      <c r="N2232" s="100" t="s">
        <v>4568</v>
      </c>
      <c r="O2232" s="105" t="s">
        <v>2252</v>
      </c>
      <c r="P2232" s="99" t="s">
        <v>4508</v>
      </c>
      <c r="Q2232" s="99" t="s">
        <v>198</v>
      </c>
      <c r="R2232" s="101" t="s">
        <v>378</v>
      </c>
      <c r="S2232" s="101" t="s">
        <v>396</v>
      </c>
      <c r="T2232" s="101" t="s">
        <v>453</v>
      </c>
      <c r="U2232" s="101" t="s">
        <v>4538</v>
      </c>
      <c r="V2232" s="101" t="s">
        <v>406</v>
      </c>
      <c r="W2232" s="101" t="s">
        <v>388</v>
      </c>
      <c r="X2232" s="101" t="s">
        <v>4552</v>
      </c>
      <c r="Y2232" s="101" t="s">
        <v>4540</v>
      </c>
      <c r="Z2232" s="101">
        <v>2007</v>
      </c>
      <c r="AA2232" s="100" t="s">
        <v>4566</v>
      </c>
      <c r="AB2232" s="101" t="s">
        <v>4542</v>
      </c>
      <c r="AC2232" s="100" t="s">
        <v>4567</v>
      </c>
      <c r="AD2232" s="101" t="s">
        <v>182</v>
      </c>
    </row>
    <row r="2233" spans="1:30" s="29" customFormat="1" ht="29">
      <c r="A2233" s="100">
        <v>2241</v>
      </c>
      <c r="B2233" s="101" t="s">
        <v>2248</v>
      </c>
      <c r="C2233" s="101" t="s">
        <v>2249</v>
      </c>
      <c r="D2233" s="99" t="s">
        <v>107</v>
      </c>
      <c r="E2233" s="99" t="s">
        <v>61</v>
      </c>
      <c r="F2233" s="101" t="s">
        <v>396</v>
      </c>
      <c r="G2233" s="101" t="s">
        <v>405</v>
      </c>
      <c r="H2233" s="101" t="s">
        <v>396</v>
      </c>
      <c r="I2233" s="101" t="s">
        <v>4536</v>
      </c>
      <c r="J2233" s="101" t="s">
        <v>4537</v>
      </c>
      <c r="K2233" s="101" t="s">
        <v>252</v>
      </c>
      <c r="L2233" s="99"/>
      <c r="M2233" s="101" t="s">
        <v>298</v>
      </c>
      <c r="N2233" s="100" t="s">
        <v>4568</v>
      </c>
      <c r="O2233" s="105" t="s">
        <v>2252</v>
      </c>
      <c r="P2233" s="99" t="s">
        <v>4508</v>
      </c>
      <c r="Q2233" s="99" t="s">
        <v>198</v>
      </c>
      <c r="R2233" s="101" t="s">
        <v>378</v>
      </c>
      <c r="S2233" s="101" t="s">
        <v>396</v>
      </c>
      <c r="T2233" s="101" t="s">
        <v>453</v>
      </c>
      <c r="U2233" s="101" t="s">
        <v>4538</v>
      </c>
      <c r="V2233" s="101" t="s">
        <v>406</v>
      </c>
      <c r="W2233" s="101" t="s">
        <v>388</v>
      </c>
      <c r="X2233" s="101" t="s">
        <v>4552</v>
      </c>
      <c r="Y2233" s="101" t="s">
        <v>4540</v>
      </c>
      <c r="Z2233" s="101">
        <v>2007</v>
      </c>
      <c r="AA2233" s="100" t="s">
        <v>4566</v>
      </c>
      <c r="AB2233" s="101" t="s">
        <v>4542</v>
      </c>
      <c r="AC2233" s="100" t="s">
        <v>4567</v>
      </c>
      <c r="AD2233" s="101" t="s">
        <v>182</v>
      </c>
    </row>
    <row r="2234" spans="1:30" s="29" customFormat="1" ht="29">
      <c r="A2234" s="100">
        <v>2241</v>
      </c>
      <c r="B2234" s="101" t="s">
        <v>2248</v>
      </c>
      <c r="C2234" s="101" t="s">
        <v>2249</v>
      </c>
      <c r="D2234" s="99" t="s">
        <v>98</v>
      </c>
      <c r="E2234" s="99" t="s">
        <v>30</v>
      </c>
      <c r="F2234" s="101" t="s">
        <v>396</v>
      </c>
      <c r="G2234" s="101" t="s">
        <v>405</v>
      </c>
      <c r="H2234" s="101" t="s">
        <v>396</v>
      </c>
      <c r="I2234" s="101" t="s">
        <v>4536</v>
      </c>
      <c r="J2234" s="101" t="s">
        <v>4537</v>
      </c>
      <c r="K2234" s="101" t="s">
        <v>252</v>
      </c>
      <c r="L2234" s="99"/>
      <c r="M2234" s="101" t="s">
        <v>298</v>
      </c>
      <c r="N2234" s="100" t="s">
        <v>4568</v>
      </c>
      <c r="O2234" s="105" t="s">
        <v>2252</v>
      </c>
      <c r="P2234" s="99" t="s">
        <v>4508</v>
      </c>
      <c r="Q2234" s="99" t="s">
        <v>198</v>
      </c>
      <c r="R2234" s="101" t="s">
        <v>378</v>
      </c>
      <c r="S2234" s="101" t="s">
        <v>396</v>
      </c>
      <c r="T2234" s="101" t="s">
        <v>453</v>
      </c>
      <c r="U2234" s="101" t="s">
        <v>4538</v>
      </c>
      <c r="V2234" s="101" t="s">
        <v>406</v>
      </c>
      <c r="W2234" s="101" t="s">
        <v>388</v>
      </c>
      <c r="X2234" s="101" t="s">
        <v>4552</v>
      </c>
      <c r="Y2234" s="101" t="s">
        <v>4540</v>
      </c>
      <c r="Z2234" s="101">
        <v>2007</v>
      </c>
      <c r="AA2234" s="100" t="s">
        <v>4566</v>
      </c>
      <c r="AB2234" s="101" t="s">
        <v>4542</v>
      </c>
      <c r="AC2234" s="100" t="s">
        <v>4567</v>
      </c>
      <c r="AD2234" s="101" t="s">
        <v>182</v>
      </c>
    </row>
    <row r="2235" spans="1:30" s="29" customFormat="1" ht="29">
      <c r="A2235" s="100">
        <v>2241</v>
      </c>
      <c r="B2235" s="101" t="s">
        <v>2248</v>
      </c>
      <c r="C2235" s="101" t="s">
        <v>2249</v>
      </c>
      <c r="D2235" s="99" t="s">
        <v>106</v>
      </c>
      <c r="E2235" s="99" t="s">
        <v>38</v>
      </c>
      <c r="F2235" s="101" t="s">
        <v>396</v>
      </c>
      <c r="G2235" s="101" t="s">
        <v>405</v>
      </c>
      <c r="H2235" s="101" t="s">
        <v>396</v>
      </c>
      <c r="I2235" s="101" t="s">
        <v>4536</v>
      </c>
      <c r="J2235" s="101" t="s">
        <v>4537</v>
      </c>
      <c r="K2235" s="101" t="s">
        <v>252</v>
      </c>
      <c r="L2235" s="99"/>
      <c r="M2235" s="101" t="s">
        <v>298</v>
      </c>
      <c r="N2235" s="100" t="s">
        <v>4568</v>
      </c>
      <c r="O2235" s="105" t="s">
        <v>2252</v>
      </c>
      <c r="P2235" s="99" t="s">
        <v>4508</v>
      </c>
      <c r="Q2235" s="99" t="s">
        <v>198</v>
      </c>
      <c r="R2235" s="101" t="s">
        <v>378</v>
      </c>
      <c r="S2235" s="101" t="s">
        <v>396</v>
      </c>
      <c r="T2235" s="101" t="s">
        <v>453</v>
      </c>
      <c r="U2235" s="101" t="s">
        <v>4538</v>
      </c>
      <c r="V2235" s="101" t="s">
        <v>406</v>
      </c>
      <c r="W2235" s="101" t="s">
        <v>388</v>
      </c>
      <c r="X2235" s="101" t="s">
        <v>4552</v>
      </c>
      <c r="Y2235" s="101" t="s">
        <v>4540</v>
      </c>
      <c r="Z2235" s="101">
        <v>2007</v>
      </c>
      <c r="AA2235" s="100" t="s">
        <v>4566</v>
      </c>
      <c r="AB2235" s="101" t="s">
        <v>4542</v>
      </c>
      <c r="AC2235" s="100" t="s">
        <v>4567</v>
      </c>
      <c r="AD2235" s="101" t="s">
        <v>182</v>
      </c>
    </row>
    <row r="2236" spans="1:30" s="29" customFormat="1" ht="29">
      <c r="A2236" s="100">
        <v>2241</v>
      </c>
      <c r="B2236" s="101" t="s">
        <v>2248</v>
      </c>
      <c r="C2236" s="101" t="s">
        <v>2249</v>
      </c>
      <c r="D2236" s="99" t="s">
        <v>93</v>
      </c>
      <c r="E2236" s="99" t="s">
        <v>26</v>
      </c>
      <c r="F2236" s="101" t="s">
        <v>396</v>
      </c>
      <c r="G2236" s="101" t="s">
        <v>405</v>
      </c>
      <c r="H2236" s="101" t="s">
        <v>396</v>
      </c>
      <c r="I2236" s="101" t="s">
        <v>4536</v>
      </c>
      <c r="J2236" s="101" t="s">
        <v>4537</v>
      </c>
      <c r="K2236" s="101" t="s">
        <v>252</v>
      </c>
      <c r="L2236" s="99"/>
      <c r="M2236" s="101" t="s">
        <v>307</v>
      </c>
      <c r="N2236" s="100" t="s">
        <v>4568</v>
      </c>
      <c r="O2236" s="105" t="s">
        <v>2252</v>
      </c>
      <c r="P2236" s="99" t="s">
        <v>4508</v>
      </c>
      <c r="Q2236" s="99" t="s">
        <v>198</v>
      </c>
      <c r="R2236" s="101" t="s">
        <v>378</v>
      </c>
      <c r="S2236" s="101" t="s">
        <v>396</v>
      </c>
      <c r="T2236" s="101" t="s">
        <v>453</v>
      </c>
      <c r="U2236" s="101" t="s">
        <v>4538</v>
      </c>
      <c r="V2236" s="101" t="s">
        <v>406</v>
      </c>
      <c r="W2236" s="101" t="s">
        <v>388</v>
      </c>
      <c r="X2236" s="101" t="s">
        <v>4552</v>
      </c>
      <c r="Y2236" s="101" t="s">
        <v>4540</v>
      </c>
      <c r="Z2236" s="101">
        <v>2007</v>
      </c>
      <c r="AA2236" s="100" t="s">
        <v>4566</v>
      </c>
      <c r="AB2236" s="101" t="s">
        <v>4542</v>
      </c>
      <c r="AC2236" s="100" t="s">
        <v>4567</v>
      </c>
      <c r="AD2236" s="101" t="s">
        <v>182</v>
      </c>
    </row>
    <row r="2237" spans="1:30" s="29" customFormat="1" ht="29">
      <c r="A2237" s="100">
        <v>2241</v>
      </c>
      <c r="B2237" s="101" t="s">
        <v>2248</v>
      </c>
      <c r="C2237" s="101" t="s">
        <v>2249</v>
      </c>
      <c r="D2237" s="99" t="s">
        <v>107</v>
      </c>
      <c r="E2237" s="99" t="s">
        <v>61</v>
      </c>
      <c r="F2237" s="101" t="s">
        <v>396</v>
      </c>
      <c r="G2237" s="101" t="s">
        <v>405</v>
      </c>
      <c r="H2237" s="101" t="s">
        <v>396</v>
      </c>
      <c r="I2237" s="101" t="s">
        <v>4536</v>
      </c>
      <c r="J2237" s="101" t="s">
        <v>4537</v>
      </c>
      <c r="K2237" s="101" t="s">
        <v>252</v>
      </c>
      <c r="L2237" s="99"/>
      <c r="M2237" s="101" t="s">
        <v>307</v>
      </c>
      <c r="N2237" s="100" t="s">
        <v>4568</v>
      </c>
      <c r="O2237" s="105" t="s">
        <v>2252</v>
      </c>
      <c r="P2237" s="99" t="s">
        <v>4508</v>
      </c>
      <c r="Q2237" s="99" t="s">
        <v>198</v>
      </c>
      <c r="R2237" s="101" t="s">
        <v>378</v>
      </c>
      <c r="S2237" s="101" t="s">
        <v>396</v>
      </c>
      <c r="T2237" s="101" t="s">
        <v>453</v>
      </c>
      <c r="U2237" s="101" t="s">
        <v>4538</v>
      </c>
      <c r="V2237" s="101" t="s">
        <v>406</v>
      </c>
      <c r="W2237" s="101" t="s">
        <v>388</v>
      </c>
      <c r="X2237" s="101" t="s">
        <v>4552</v>
      </c>
      <c r="Y2237" s="101" t="s">
        <v>4540</v>
      </c>
      <c r="Z2237" s="101">
        <v>2007</v>
      </c>
      <c r="AA2237" s="100" t="s">
        <v>4566</v>
      </c>
      <c r="AB2237" s="101" t="s">
        <v>4542</v>
      </c>
      <c r="AC2237" s="100" t="s">
        <v>4567</v>
      </c>
      <c r="AD2237" s="101" t="s">
        <v>182</v>
      </c>
    </row>
    <row r="2238" spans="1:30" s="29" customFormat="1" ht="29">
      <c r="A2238" s="100">
        <v>2241</v>
      </c>
      <c r="B2238" s="101" t="s">
        <v>2248</v>
      </c>
      <c r="C2238" s="101" t="s">
        <v>2249</v>
      </c>
      <c r="D2238" s="99" t="s">
        <v>98</v>
      </c>
      <c r="E2238" s="99" t="s">
        <v>30</v>
      </c>
      <c r="F2238" s="101" t="s">
        <v>396</v>
      </c>
      <c r="G2238" s="101" t="s">
        <v>405</v>
      </c>
      <c r="H2238" s="101" t="s">
        <v>396</v>
      </c>
      <c r="I2238" s="101" t="s">
        <v>4536</v>
      </c>
      <c r="J2238" s="101" t="s">
        <v>4537</v>
      </c>
      <c r="K2238" s="101" t="s">
        <v>252</v>
      </c>
      <c r="L2238" s="99"/>
      <c r="M2238" s="101" t="s">
        <v>307</v>
      </c>
      <c r="N2238" s="100" t="s">
        <v>4568</v>
      </c>
      <c r="O2238" s="105" t="s">
        <v>2252</v>
      </c>
      <c r="P2238" s="99" t="s">
        <v>4508</v>
      </c>
      <c r="Q2238" s="99" t="s">
        <v>198</v>
      </c>
      <c r="R2238" s="101" t="s">
        <v>378</v>
      </c>
      <c r="S2238" s="101" t="s">
        <v>396</v>
      </c>
      <c r="T2238" s="101" t="s">
        <v>453</v>
      </c>
      <c r="U2238" s="101" t="s">
        <v>4538</v>
      </c>
      <c r="V2238" s="101" t="s">
        <v>406</v>
      </c>
      <c r="W2238" s="101" t="s">
        <v>388</v>
      </c>
      <c r="X2238" s="101" t="s">
        <v>4552</v>
      </c>
      <c r="Y2238" s="101" t="s">
        <v>4540</v>
      </c>
      <c r="Z2238" s="101">
        <v>2007</v>
      </c>
      <c r="AA2238" s="100" t="s">
        <v>4566</v>
      </c>
      <c r="AB2238" s="101" t="s">
        <v>4542</v>
      </c>
      <c r="AC2238" s="100" t="s">
        <v>4567</v>
      </c>
      <c r="AD2238" s="101" t="s">
        <v>182</v>
      </c>
    </row>
    <row r="2239" spans="1:30" s="29" customFormat="1" ht="29">
      <c r="A2239" s="100">
        <v>2241</v>
      </c>
      <c r="B2239" s="101" t="s">
        <v>2248</v>
      </c>
      <c r="C2239" s="101" t="s">
        <v>2249</v>
      </c>
      <c r="D2239" s="99" t="s">
        <v>106</v>
      </c>
      <c r="E2239" s="99" t="s">
        <v>38</v>
      </c>
      <c r="F2239" s="101" t="s">
        <v>396</v>
      </c>
      <c r="G2239" s="101" t="s">
        <v>405</v>
      </c>
      <c r="H2239" s="101" t="s">
        <v>396</v>
      </c>
      <c r="I2239" s="101" t="s">
        <v>4536</v>
      </c>
      <c r="J2239" s="101" t="s">
        <v>4537</v>
      </c>
      <c r="K2239" s="101" t="s">
        <v>252</v>
      </c>
      <c r="L2239" s="99"/>
      <c r="M2239" s="101" t="s">
        <v>307</v>
      </c>
      <c r="N2239" s="100" t="s">
        <v>4568</v>
      </c>
      <c r="O2239" s="105" t="s">
        <v>2252</v>
      </c>
      <c r="P2239" s="99" t="s">
        <v>4508</v>
      </c>
      <c r="Q2239" s="99" t="s">
        <v>198</v>
      </c>
      <c r="R2239" s="101" t="s">
        <v>378</v>
      </c>
      <c r="S2239" s="101" t="s">
        <v>396</v>
      </c>
      <c r="T2239" s="101" t="s">
        <v>453</v>
      </c>
      <c r="U2239" s="101" t="s">
        <v>4538</v>
      </c>
      <c r="V2239" s="101" t="s">
        <v>406</v>
      </c>
      <c r="W2239" s="101" t="s">
        <v>388</v>
      </c>
      <c r="X2239" s="101" t="s">
        <v>4552</v>
      </c>
      <c r="Y2239" s="101" t="s">
        <v>4540</v>
      </c>
      <c r="Z2239" s="101">
        <v>2007</v>
      </c>
      <c r="AA2239" s="100" t="s">
        <v>4566</v>
      </c>
      <c r="AB2239" s="101" t="s">
        <v>4542</v>
      </c>
      <c r="AC2239" s="100" t="s">
        <v>4567</v>
      </c>
      <c r="AD2239" s="101" t="s">
        <v>182</v>
      </c>
    </row>
    <row r="2240" spans="1:30" s="29" customFormat="1" ht="29">
      <c r="A2240" s="100">
        <v>2241</v>
      </c>
      <c r="B2240" s="101" t="s">
        <v>2248</v>
      </c>
      <c r="C2240" s="101" t="s">
        <v>2249</v>
      </c>
      <c r="D2240" s="99" t="s">
        <v>93</v>
      </c>
      <c r="E2240" s="99" t="s">
        <v>26</v>
      </c>
      <c r="F2240" s="101" t="s">
        <v>396</v>
      </c>
      <c r="G2240" s="101" t="s">
        <v>405</v>
      </c>
      <c r="H2240" s="101" t="s">
        <v>396</v>
      </c>
      <c r="I2240" s="101" t="s">
        <v>4536</v>
      </c>
      <c r="J2240" s="101" t="s">
        <v>4537</v>
      </c>
      <c r="K2240" s="101" t="s">
        <v>252</v>
      </c>
      <c r="L2240" s="99"/>
      <c r="M2240" s="101" t="s">
        <v>304</v>
      </c>
      <c r="N2240" s="100" t="s">
        <v>4568</v>
      </c>
      <c r="O2240" s="105" t="s">
        <v>2252</v>
      </c>
      <c r="P2240" s="99" t="s">
        <v>4508</v>
      </c>
      <c r="Q2240" s="99" t="s">
        <v>198</v>
      </c>
      <c r="R2240" s="101" t="s">
        <v>378</v>
      </c>
      <c r="S2240" s="101" t="s">
        <v>396</v>
      </c>
      <c r="T2240" s="101" t="s">
        <v>453</v>
      </c>
      <c r="U2240" s="101" t="s">
        <v>4538</v>
      </c>
      <c r="V2240" s="101" t="s">
        <v>406</v>
      </c>
      <c r="W2240" s="101" t="s">
        <v>388</v>
      </c>
      <c r="X2240" s="101" t="s">
        <v>4552</v>
      </c>
      <c r="Y2240" s="101" t="s">
        <v>4540</v>
      </c>
      <c r="Z2240" s="101">
        <v>2007</v>
      </c>
      <c r="AA2240" s="100" t="s">
        <v>4566</v>
      </c>
      <c r="AB2240" s="101" t="s">
        <v>4542</v>
      </c>
      <c r="AC2240" s="100" t="s">
        <v>4567</v>
      </c>
      <c r="AD2240" s="101" t="s">
        <v>182</v>
      </c>
    </row>
    <row r="2241" spans="1:30" s="29" customFormat="1" ht="29">
      <c r="A2241" s="100">
        <v>2241</v>
      </c>
      <c r="B2241" s="101" t="s">
        <v>2248</v>
      </c>
      <c r="C2241" s="101" t="s">
        <v>2249</v>
      </c>
      <c r="D2241" s="99" t="s">
        <v>107</v>
      </c>
      <c r="E2241" s="99" t="s">
        <v>61</v>
      </c>
      <c r="F2241" s="101" t="s">
        <v>396</v>
      </c>
      <c r="G2241" s="101" t="s">
        <v>405</v>
      </c>
      <c r="H2241" s="101" t="s">
        <v>396</v>
      </c>
      <c r="I2241" s="101" t="s">
        <v>4536</v>
      </c>
      <c r="J2241" s="101" t="s">
        <v>4537</v>
      </c>
      <c r="K2241" s="101" t="s">
        <v>252</v>
      </c>
      <c r="L2241" s="99"/>
      <c r="M2241" s="101" t="s">
        <v>304</v>
      </c>
      <c r="N2241" s="100" t="s">
        <v>4568</v>
      </c>
      <c r="O2241" s="105" t="s">
        <v>2252</v>
      </c>
      <c r="P2241" s="99" t="s">
        <v>4508</v>
      </c>
      <c r="Q2241" s="99" t="s">
        <v>198</v>
      </c>
      <c r="R2241" s="101" t="s">
        <v>378</v>
      </c>
      <c r="S2241" s="101" t="s">
        <v>396</v>
      </c>
      <c r="T2241" s="101" t="s">
        <v>453</v>
      </c>
      <c r="U2241" s="101" t="s">
        <v>4538</v>
      </c>
      <c r="V2241" s="101" t="s">
        <v>406</v>
      </c>
      <c r="W2241" s="101" t="s">
        <v>388</v>
      </c>
      <c r="X2241" s="101" t="s">
        <v>4552</v>
      </c>
      <c r="Y2241" s="101" t="s">
        <v>4540</v>
      </c>
      <c r="Z2241" s="101">
        <v>2007</v>
      </c>
      <c r="AA2241" s="100" t="s">
        <v>4566</v>
      </c>
      <c r="AB2241" s="101" t="s">
        <v>4542</v>
      </c>
      <c r="AC2241" s="100" t="s">
        <v>4567</v>
      </c>
      <c r="AD2241" s="101" t="s">
        <v>182</v>
      </c>
    </row>
    <row r="2242" spans="1:30" s="29" customFormat="1" ht="29">
      <c r="A2242" s="100">
        <v>2241</v>
      </c>
      <c r="B2242" s="101" t="s">
        <v>2248</v>
      </c>
      <c r="C2242" s="101" t="s">
        <v>2249</v>
      </c>
      <c r="D2242" s="99" t="s">
        <v>98</v>
      </c>
      <c r="E2242" s="99" t="s">
        <v>30</v>
      </c>
      <c r="F2242" s="101" t="s">
        <v>396</v>
      </c>
      <c r="G2242" s="101" t="s">
        <v>405</v>
      </c>
      <c r="H2242" s="101" t="s">
        <v>396</v>
      </c>
      <c r="I2242" s="101" t="s">
        <v>4536</v>
      </c>
      <c r="J2242" s="101" t="s">
        <v>4537</v>
      </c>
      <c r="K2242" s="101" t="s">
        <v>252</v>
      </c>
      <c r="L2242" s="99"/>
      <c r="M2242" s="101" t="s">
        <v>304</v>
      </c>
      <c r="N2242" s="100" t="s">
        <v>4568</v>
      </c>
      <c r="O2242" s="105" t="s">
        <v>2252</v>
      </c>
      <c r="P2242" s="99" t="s">
        <v>4508</v>
      </c>
      <c r="Q2242" s="99" t="s">
        <v>198</v>
      </c>
      <c r="R2242" s="101" t="s">
        <v>378</v>
      </c>
      <c r="S2242" s="101" t="s">
        <v>396</v>
      </c>
      <c r="T2242" s="101" t="s">
        <v>453</v>
      </c>
      <c r="U2242" s="101" t="s">
        <v>4538</v>
      </c>
      <c r="V2242" s="101" t="s">
        <v>406</v>
      </c>
      <c r="W2242" s="101" t="s">
        <v>388</v>
      </c>
      <c r="X2242" s="101" t="s">
        <v>4552</v>
      </c>
      <c r="Y2242" s="101" t="s">
        <v>4540</v>
      </c>
      <c r="Z2242" s="101">
        <v>2007</v>
      </c>
      <c r="AA2242" s="100" t="s">
        <v>4566</v>
      </c>
      <c r="AB2242" s="101" t="s">
        <v>4542</v>
      </c>
      <c r="AC2242" s="100" t="s">
        <v>4567</v>
      </c>
      <c r="AD2242" s="101" t="s">
        <v>182</v>
      </c>
    </row>
    <row r="2243" spans="1:30" s="29" customFormat="1" ht="29">
      <c r="A2243" s="100">
        <v>2241</v>
      </c>
      <c r="B2243" s="101" t="s">
        <v>2248</v>
      </c>
      <c r="C2243" s="101" t="s">
        <v>2249</v>
      </c>
      <c r="D2243" s="99" t="s">
        <v>106</v>
      </c>
      <c r="E2243" s="99" t="s">
        <v>38</v>
      </c>
      <c r="F2243" s="101" t="s">
        <v>396</v>
      </c>
      <c r="G2243" s="101" t="s">
        <v>405</v>
      </c>
      <c r="H2243" s="101" t="s">
        <v>396</v>
      </c>
      <c r="I2243" s="101" t="s">
        <v>4536</v>
      </c>
      <c r="J2243" s="101" t="s">
        <v>4537</v>
      </c>
      <c r="K2243" s="101" t="s">
        <v>252</v>
      </c>
      <c r="L2243" s="99"/>
      <c r="M2243" s="101" t="s">
        <v>304</v>
      </c>
      <c r="N2243" s="100" t="s">
        <v>4568</v>
      </c>
      <c r="O2243" s="105" t="s">
        <v>2252</v>
      </c>
      <c r="P2243" s="99" t="s">
        <v>4508</v>
      </c>
      <c r="Q2243" s="99" t="s">
        <v>198</v>
      </c>
      <c r="R2243" s="101" t="s">
        <v>378</v>
      </c>
      <c r="S2243" s="101" t="s">
        <v>396</v>
      </c>
      <c r="T2243" s="101" t="s">
        <v>453</v>
      </c>
      <c r="U2243" s="101" t="s">
        <v>4538</v>
      </c>
      <c r="V2243" s="101" t="s">
        <v>406</v>
      </c>
      <c r="W2243" s="101" t="s">
        <v>388</v>
      </c>
      <c r="X2243" s="101" t="s">
        <v>4569</v>
      </c>
      <c r="Y2243" s="101" t="s">
        <v>4540</v>
      </c>
      <c r="Z2243" s="101">
        <v>2007</v>
      </c>
      <c r="AA2243" s="100" t="s">
        <v>4566</v>
      </c>
      <c r="AB2243" s="101" t="s">
        <v>4542</v>
      </c>
      <c r="AC2243" s="100" t="s">
        <v>4567</v>
      </c>
      <c r="AD2243" s="101" t="s">
        <v>182</v>
      </c>
    </row>
    <row r="2244" spans="1:30" s="29" customFormat="1" ht="29">
      <c r="A2244" s="100">
        <v>2241</v>
      </c>
      <c r="B2244" s="101" t="s">
        <v>2248</v>
      </c>
      <c r="C2244" s="101" t="s">
        <v>2249</v>
      </c>
      <c r="D2244" s="99" t="s">
        <v>93</v>
      </c>
      <c r="E2244" s="99" t="s">
        <v>26</v>
      </c>
      <c r="F2244" s="101" t="s">
        <v>396</v>
      </c>
      <c r="G2244" s="101" t="s">
        <v>405</v>
      </c>
      <c r="H2244" s="101" t="s">
        <v>396</v>
      </c>
      <c r="I2244" s="101" t="s">
        <v>4536</v>
      </c>
      <c r="J2244" s="101" t="s">
        <v>4537</v>
      </c>
      <c r="K2244" s="101" t="s">
        <v>252</v>
      </c>
      <c r="L2244" s="99"/>
      <c r="M2244" s="101" t="s">
        <v>308</v>
      </c>
      <c r="N2244" s="100" t="s">
        <v>4568</v>
      </c>
      <c r="O2244" s="105" t="s">
        <v>2252</v>
      </c>
      <c r="P2244" s="99" t="s">
        <v>4508</v>
      </c>
      <c r="Q2244" s="99" t="s">
        <v>198</v>
      </c>
      <c r="R2244" s="101" t="s">
        <v>378</v>
      </c>
      <c r="S2244" s="101" t="s">
        <v>396</v>
      </c>
      <c r="T2244" s="101" t="s">
        <v>453</v>
      </c>
      <c r="U2244" s="101" t="s">
        <v>4538</v>
      </c>
      <c r="V2244" s="101" t="s">
        <v>406</v>
      </c>
      <c r="W2244" s="101" t="s">
        <v>388</v>
      </c>
      <c r="X2244" s="101" t="s">
        <v>4569</v>
      </c>
      <c r="Y2244" s="101" t="s">
        <v>4540</v>
      </c>
      <c r="Z2244" s="101">
        <v>2007</v>
      </c>
      <c r="AA2244" s="100" t="s">
        <v>4566</v>
      </c>
      <c r="AB2244" s="101" t="s">
        <v>4542</v>
      </c>
      <c r="AC2244" s="100" t="s">
        <v>4567</v>
      </c>
      <c r="AD2244" s="101" t="s">
        <v>182</v>
      </c>
    </row>
    <row r="2245" spans="1:30" s="29" customFormat="1" ht="29">
      <c r="A2245" s="100">
        <v>2241</v>
      </c>
      <c r="B2245" s="101" t="s">
        <v>2248</v>
      </c>
      <c r="C2245" s="101" t="s">
        <v>2249</v>
      </c>
      <c r="D2245" s="99" t="s">
        <v>107</v>
      </c>
      <c r="E2245" s="99" t="s">
        <v>61</v>
      </c>
      <c r="F2245" s="101" t="s">
        <v>396</v>
      </c>
      <c r="G2245" s="101" t="s">
        <v>405</v>
      </c>
      <c r="H2245" s="101" t="s">
        <v>396</v>
      </c>
      <c r="I2245" s="101" t="s">
        <v>4536</v>
      </c>
      <c r="J2245" s="101" t="s">
        <v>4537</v>
      </c>
      <c r="K2245" s="101" t="s">
        <v>252</v>
      </c>
      <c r="L2245" s="99"/>
      <c r="M2245" s="101" t="s">
        <v>308</v>
      </c>
      <c r="N2245" s="100" t="s">
        <v>4568</v>
      </c>
      <c r="O2245" s="105" t="s">
        <v>2252</v>
      </c>
      <c r="P2245" s="99" t="s">
        <v>4508</v>
      </c>
      <c r="Q2245" s="99" t="s">
        <v>198</v>
      </c>
      <c r="R2245" s="101" t="s">
        <v>378</v>
      </c>
      <c r="S2245" s="101" t="s">
        <v>396</v>
      </c>
      <c r="T2245" s="101" t="s">
        <v>453</v>
      </c>
      <c r="U2245" s="101" t="s">
        <v>4538</v>
      </c>
      <c r="V2245" s="101" t="s">
        <v>406</v>
      </c>
      <c r="W2245" s="101" t="s">
        <v>388</v>
      </c>
      <c r="X2245" s="101" t="s">
        <v>4569</v>
      </c>
      <c r="Y2245" s="101" t="s">
        <v>4540</v>
      </c>
      <c r="Z2245" s="101">
        <v>2007</v>
      </c>
      <c r="AA2245" s="100" t="s">
        <v>4566</v>
      </c>
      <c r="AB2245" s="101" t="s">
        <v>4542</v>
      </c>
      <c r="AC2245" s="100" t="s">
        <v>4567</v>
      </c>
      <c r="AD2245" s="101" t="s">
        <v>182</v>
      </c>
    </row>
    <row r="2246" spans="1:30" s="29" customFormat="1" ht="29">
      <c r="A2246" s="100">
        <v>2241</v>
      </c>
      <c r="B2246" s="101" t="s">
        <v>2248</v>
      </c>
      <c r="C2246" s="101" t="s">
        <v>2249</v>
      </c>
      <c r="D2246" s="99" t="s">
        <v>98</v>
      </c>
      <c r="E2246" s="99" t="s">
        <v>30</v>
      </c>
      <c r="F2246" s="101" t="s">
        <v>396</v>
      </c>
      <c r="G2246" s="101" t="s">
        <v>405</v>
      </c>
      <c r="H2246" s="101" t="s">
        <v>396</v>
      </c>
      <c r="I2246" s="101" t="s">
        <v>4536</v>
      </c>
      <c r="J2246" s="101" t="s">
        <v>4537</v>
      </c>
      <c r="K2246" s="101" t="s">
        <v>252</v>
      </c>
      <c r="L2246" s="99"/>
      <c r="M2246" s="101" t="s">
        <v>308</v>
      </c>
      <c r="N2246" s="100" t="s">
        <v>4568</v>
      </c>
      <c r="O2246" s="105" t="s">
        <v>2252</v>
      </c>
      <c r="P2246" s="99" t="s">
        <v>4508</v>
      </c>
      <c r="Q2246" s="99" t="s">
        <v>198</v>
      </c>
      <c r="R2246" s="101" t="s">
        <v>378</v>
      </c>
      <c r="S2246" s="101" t="s">
        <v>396</v>
      </c>
      <c r="T2246" s="101" t="s">
        <v>453</v>
      </c>
      <c r="U2246" s="101" t="s">
        <v>4538</v>
      </c>
      <c r="V2246" s="101" t="s">
        <v>406</v>
      </c>
      <c r="W2246" s="101" t="s">
        <v>388</v>
      </c>
      <c r="X2246" s="101" t="s">
        <v>4569</v>
      </c>
      <c r="Y2246" s="101" t="s">
        <v>4540</v>
      </c>
      <c r="Z2246" s="101">
        <v>2007</v>
      </c>
      <c r="AA2246" s="100" t="s">
        <v>4566</v>
      </c>
      <c r="AB2246" s="101" t="s">
        <v>4542</v>
      </c>
      <c r="AC2246" s="100" t="s">
        <v>4567</v>
      </c>
      <c r="AD2246" s="101" t="s">
        <v>182</v>
      </c>
    </row>
    <row r="2247" spans="1:30" s="29" customFormat="1" ht="29">
      <c r="A2247" s="100">
        <v>2241</v>
      </c>
      <c r="B2247" s="101" t="s">
        <v>2248</v>
      </c>
      <c r="C2247" s="101" t="s">
        <v>2249</v>
      </c>
      <c r="D2247" s="99" t="s">
        <v>106</v>
      </c>
      <c r="E2247" s="99" t="s">
        <v>38</v>
      </c>
      <c r="F2247" s="101" t="s">
        <v>396</v>
      </c>
      <c r="G2247" s="101" t="s">
        <v>405</v>
      </c>
      <c r="H2247" s="101" t="s">
        <v>396</v>
      </c>
      <c r="I2247" s="101" t="s">
        <v>4536</v>
      </c>
      <c r="J2247" s="101" t="s">
        <v>4537</v>
      </c>
      <c r="K2247" s="101" t="s">
        <v>252</v>
      </c>
      <c r="L2247" s="99"/>
      <c r="M2247" s="101" t="s">
        <v>308</v>
      </c>
      <c r="N2247" s="100" t="s">
        <v>4568</v>
      </c>
      <c r="O2247" s="105" t="s">
        <v>2252</v>
      </c>
      <c r="P2247" s="99" t="s">
        <v>4508</v>
      </c>
      <c r="Q2247" s="99" t="s">
        <v>198</v>
      </c>
      <c r="R2247" s="101" t="s">
        <v>378</v>
      </c>
      <c r="S2247" s="101" t="s">
        <v>396</v>
      </c>
      <c r="T2247" s="101" t="s">
        <v>453</v>
      </c>
      <c r="U2247" s="101" t="s">
        <v>4538</v>
      </c>
      <c r="V2247" s="101" t="s">
        <v>406</v>
      </c>
      <c r="W2247" s="101" t="s">
        <v>388</v>
      </c>
      <c r="X2247" s="101" t="s">
        <v>4569</v>
      </c>
      <c r="Y2247" s="101" t="s">
        <v>4540</v>
      </c>
      <c r="Z2247" s="101">
        <v>2007</v>
      </c>
      <c r="AA2247" s="100" t="s">
        <v>4566</v>
      </c>
      <c r="AB2247" s="101" t="s">
        <v>4542</v>
      </c>
      <c r="AC2247" s="100" t="s">
        <v>4567</v>
      </c>
      <c r="AD2247" s="101" t="s">
        <v>182</v>
      </c>
    </row>
    <row r="2248" spans="1:30" s="29" customFormat="1" ht="29">
      <c r="A2248" s="100">
        <v>2241</v>
      </c>
      <c r="B2248" s="101" t="s">
        <v>2248</v>
      </c>
      <c r="C2248" s="101" t="s">
        <v>2249</v>
      </c>
      <c r="D2248" s="99" t="s">
        <v>93</v>
      </c>
      <c r="E2248" s="99" t="s">
        <v>26</v>
      </c>
      <c r="F2248" s="101" t="s">
        <v>396</v>
      </c>
      <c r="G2248" s="101" t="s">
        <v>405</v>
      </c>
      <c r="H2248" s="101" t="s">
        <v>396</v>
      </c>
      <c r="I2248" s="101" t="s">
        <v>4536</v>
      </c>
      <c r="J2248" s="101" t="s">
        <v>4537</v>
      </c>
      <c r="K2248" s="101" t="s">
        <v>252</v>
      </c>
      <c r="L2248" s="99"/>
      <c r="M2248" s="101" t="s">
        <v>199</v>
      </c>
      <c r="N2248" s="100" t="s">
        <v>4568</v>
      </c>
      <c r="O2248" s="105" t="s">
        <v>2252</v>
      </c>
      <c r="P2248" s="99" t="s">
        <v>4508</v>
      </c>
      <c r="Q2248" s="99" t="s">
        <v>198</v>
      </c>
      <c r="R2248" s="101" t="s">
        <v>378</v>
      </c>
      <c r="S2248" s="101" t="s">
        <v>396</v>
      </c>
      <c r="T2248" s="101" t="s">
        <v>453</v>
      </c>
      <c r="U2248" s="101" t="s">
        <v>4538</v>
      </c>
      <c r="V2248" s="101" t="s">
        <v>406</v>
      </c>
      <c r="W2248" s="101" t="s">
        <v>388</v>
      </c>
      <c r="X2248" s="101" t="s">
        <v>4569</v>
      </c>
      <c r="Y2248" s="101" t="s">
        <v>4540</v>
      </c>
      <c r="Z2248" s="101">
        <v>2007</v>
      </c>
      <c r="AA2248" s="100" t="s">
        <v>4566</v>
      </c>
      <c r="AB2248" s="101" t="s">
        <v>4542</v>
      </c>
      <c r="AC2248" s="100" t="s">
        <v>4567</v>
      </c>
      <c r="AD2248" s="101" t="s">
        <v>182</v>
      </c>
    </row>
    <row r="2249" spans="1:30" s="29" customFormat="1" ht="29">
      <c r="A2249" s="100">
        <v>2241</v>
      </c>
      <c r="B2249" s="101" t="s">
        <v>2248</v>
      </c>
      <c r="C2249" s="101" t="s">
        <v>2249</v>
      </c>
      <c r="D2249" s="99" t="s">
        <v>107</v>
      </c>
      <c r="E2249" s="99" t="s">
        <v>61</v>
      </c>
      <c r="F2249" s="101" t="s">
        <v>396</v>
      </c>
      <c r="G2249" s="101" t="s">
        <v>405</v>
      </c>
      <c r="H2249" s="101" t="s">
        <v>396</v>
      </c>
      <c r="I2249" s="101" t="s">
        <v>4536</v>
      </c>
      <c r="J2249" s="101" t="s">
        <v>4537</v>
      </c>
      <c r="K2249" s="101" t="s">
        <v>252</v>
      </c>
      <c r="L2249" s="99"/>
      <c r="M2249" s="101" t="s">
        <v>199</v>
      </c>
      <c r="N2249" s="100" t="s">
        <v>4568</v>
      </c>
      <c r="O2249" s="105" t="s">
        <v>2252</v>
      </c>
      <c r="P2249" s="99" t="s">
        <v>4508</v>
      </c>
      <c r="Q2249" s="99" t="s">
        <v>198</v>
      </c>
      <c r="R2249" s="101" t="s">
        <v>378</v>
      </c>
      <c r="S2249" s="101" t="s">
        <v>396</v>
      </c>
      <c r="T2249" s="101" t="s">
        <v>453</v>
      </c>
      <c r="U2249" s="101" t="s">
        <v>4538</v>
      </c>
      <c r="V2249" s="101" t="s">
        <v>406</v>
      </c>
      <c r="W2249" s="101" t="s">
        <v>388</v>
      </c>
      <c r="X2249" s="101" t="s">
        <v>4569</v>
      </c>
      <c r="Y2249" s="101" t="s">
        <v>4540</v>
      </c>
      <c r="Z2249" s="101">
        <v>2007</v>
      </c>
      <c r="AA2249" s="100" t="s">
        <v>4566</v>
      </c>
      <c r="AB2249" s="101" t="s">
        <v>4542</v>
      </c>
      <c r="AC2249" s="100" t="s">
        <v>4567</v>
      </c>
      <c r="AD2249" s="101" t="s">
        <v>182</v>
      </c>
    </row>
    <row r="2250" spans="1:30" s="29" customFormat="1" ht="29">
      <c r="A2250" s="100">
        <v>2241</v>
      </c>
      <c r="B2250" s="101" t="s">
        <v>2248</v>
      </c>
      <c r="C2250" s="101" t="s">
        <v>2249</v>
      </c>
      <c r="D2250" s="99" t="s">
        <v>98</v>
      </c>
      <c r="E2250" s="99" t="s">
        <v>30</v>
      </c>
      <c r="F2250" s="101" t="s">
        <v>396</v>
      </c>
      <c r="G2250" s="101" t="s">
        <v>405</v>
      </c>
      <c r="H2250" s="101" t="s">
        <v>396</v>
      </c>
      <c r="I2250" s="101" t="s">
        <v>4536</v>
      </c>
      <c r="J2250" s="101" t="s">
        <v>4537</v>
      </c>
      <c r="K2250" s="101" t="s">
        <v>252</v>
      </c>
      <c r="L2250" s="99"/>
      <c r="M2250" s="101" t="s">
        <v>199</v>
      </c>
      <c r="N2250" s="100" t="s">
        <v>4568</v>
      </c>
      <c r="O2250" s="105" t="s">
        <v>2252</v>
      </c>
      <c r="P2250" s="99" t="s">
        <v>4508</v>
      </c>
      <c r="Q2250" s="99" t="s">
        <v>198</v>
      </c>
      <c r="R2250" s="101" t="s">
        <v>378</v>
      </c>
      <c r="S2250" s="101" t="s">
        <v>396</v>
      </c>
      <c r="T2250" s="101" t="s">
        <v>453</v>
      </c>
      <c r="U2250" s="101" t="s">
        <v>4538</v>
      </c>
      <c r="V2250" s="101" t="s">
        <v>406</v>
      </c>
      <c r="W2250" s="101" t="s">
        <v>388</v>
      </c>
      <c r="X2250" s="101" t="s">
        <v>4569</v>
      </c>
      <c r="Y2250" s="101" t="s">
        <v>4540</v>
      </c>
      <c r="Z2250" s="101">
        <v>2007</v>
      </c>
      <c r="AA2250" s="100" t="s">
        <v>4566</v>
      </c>
      <c r="AB2250" s="101" t="s">
        <v>4542</v>
      </c>
      <c r="AC2250" s="100" t="s">
        <v>4567</v>
      </c>
      <c r="AD2250" s="101" t="s">
        <v>182</v>
      </c>
    </row>
    <row r="2251" spans="1:30" s="29" customFormat="1" ht="29">
      <c r="A2251" s="100">
        <v>2241</v>
      </c>
      <c r="B2251" s="101" t="s">
        <v>2248</v>
      </c>
      <c r="C2251" s="101" t="s">
        <v>2249</v>
      </c>
      <c r="D2251" s="99" t="s">
        <v>106</v>
      </c>
      <c r="E2251" s="99" t="s">
        <v>38</v>
      </c>
      <c r="F2251" s="101" t="s">
        <v>396</v>
      </c>
      <c r="G2251" s="101" t="s">
        <v>405</v>
      </c>
      <c r="H2251" s="101" t="s">
        <v>396</v>
      </c>
      <c r="I2251" s="101" t="s">
        <v>4536</v>
      </c>
      <c r="J2251" s="101" t="s">
        <v>4537</v>
      </c>
      <c r="K2251" s="101" t="s">
        <v>252</v>
      </c>
      <c r="L2251" s="99"/>
      <c r="M2251" s="101" t="s">
        <v>199</v>
      </c>
      <c r="N2251" s="100" t="s">
        <v>4568</v>
      </c>
      <c r="O2251" s="105" t="s">
        <v>2252</v>
      </c>
      <c r="P2251" s="99" t="s">
        <v>4508</v>
      </c>
      <c r="Q2251" s="99" t="s">
        <v>198</v>
      </c>
      <c r="R2251" s="101" t="s">
        <v>378</v>
      </c>
      <c r="S2251" s="101" t="s">
        <v>396</v>
      </c>
      <c r="T2251" s="101" t="s">
        <v>453</v>
      </c>
      <c r="U2251" s="101" t="s">
        <v>4538</v>
      </c>
      <c r="V2251" s="101" t="s">
        <v>406</v>
      </c>
      <c r="W2251" s="101" t="s">
        <v>388</v>
      </c>
      <c r="X2251" s="101" t="s">
        <v>4569</v>
      </c>
      <c r="Y2251" s="101" t="s">
        <v>4540</v>
      </c>
      <c r="Z2251" s="101">
        <v>2007</v>
      </c>
      <c r="AA2251" s="100" t="s">
        <v>4566</v>
      </c>
      <c r="AB2251" s="101" t="s">
        <v>4542</v>
      </c>
      <c r="AC2251" s="100" t="s">
        <v>4567</v>
      </c>
      <c r="AD2251" s="101" t="s">
        <v>182</v>
      </c>
    </row>
    <row r="2252" spans="1:30" s="29" customFormat="1" ht="29">
      <c r="A2252" s="100">
        <v>2241</v>
      </c>
      <c r="B2252" s="101" t="s">
        <v>2248</v>
      </c>
      <c r="C2252" s="101" t="s">
        <v>2249</v>
      </c>
      <c r="D2252" s="99" t="s">
        <v>93</v>
      </c>
      <c r="E2252" s="99" t="s">
        <v>26</v>
      </c>
      <c r="F2252" s="101" t="s">
        <v>396</v>
      </c>
      <c r="G2252" s="101" t="s">
        <v>405</v>
      </c>
      <c r="H2252" s="101" t="s">
        <v>396</v>
      </c>
      <c r="I2252" s="101" t="s">
        <v>4536</v>
      </c>
      <c r="J2252" s="101" t="s">
        <v>4537</v>
      </c>
      <c r="K2252" s="101" t="s">
        <v>252</v>
      </c>
      <c r="L2252" s="99"/>
      <c r="M2252" s="101" t="s">
        <v>269</v>
      </c>
      <c r="N2252" s="100" t="s">
        <v>4570</v>
      </c>
      <c r="O2252" s="105" t="s">
        <v>2252</v>
      </c>
      <c r="P2252" s="99" t="s">
        <v>4508</v>
      </c>
      <c r="Q2252" s="99" t="s">
        <v>198</v>
      </c>
      <c r="R2252" s="101" t="s">
        <v>378</v>
      </c>
      <c r="S2252" s="101" t="s">
        <v>396</v>
      </c>
      <c r="T2252" s="101" t="s">
        <v>453</v>
      </c>
      <c r="U2252" s="101" t="s">
        <v>4538</v>
      </c>
      <c r="V2252" s="101" t="s">
        <v>406</v>
      </c>
      <c r="W2252" s="101" t="s">
        <v>388</v>
      </c>
      <c r="X2252" s="101" t="s">
        <v>4569</v>
      </c>
      <c r="Y2252" s="101" t="s">
        <v>4540</v>
      </c>
      <c r="Z2252" s="101">
        <v>2007</v>
      </c>
      <c r="AA2252" s="100" t="s">
        <v>4571</v>
      </c>
      <c r="AB2252" s="101" t="s">
        <v>4542</v>
      </c>
      <c r="AC2252" s="100" t="s">
        <v>4572</v>
      </c>
      <c r="AD2252" s="101" t="s">
        <v>182</v>
      </c>
    </row>
    <row r="2253" spans="1:30" s="29" customFormat="1" ht="29">
      <c r="A2253" s="100">
        <v>2241</v>
      </c>
      <c r="B2253" s="101" t="s">
        <v>2248</v>
      </c>
      <c r="C2253" s="101" t="s">
        <v>2249</v>
      </c>
      <c r="D2253" s="99" t="s">
        <v>107</v>
      </c>
      <c r="E2253" s="99" t="s">
        <v>61</v>
      </c>
      <c r="F2253" s="101" t="s">
        <v>396</v>
      </c>
      <c r="G2253" s="101" t="s">
        <v>405</v>
      </c>
      <c r="H2253" s="101" t="s">
        <v>396</v>
      </c>
      <c r="I2253" s="101" t="s">
        <v>4536</v>
      </c>
      <c r="J2253" s="101" t="s">
        <v>4537</v>
      </c>
      <c r="K2253" s="101" t="s">
        <v>252</v>
      </c>
      <c r="L2253" s="99"/>
      <c r="M2253" s="101" t="s">
        <v>269</v>
      </c>
      <c r="N2253" s="100" t="s">
        <v>4570</v>
      </c>
      <c r="O2253" s="105" t="s">
        <v>2252</v>
      </c>
      <c r="P2253" s="99" t="s">
        <v>4508</v>
      </c>
      <c r="Q2253" s="99" t="s">
        <v>198</v>
      </c>
      <c r="R2253" s="101" t="s">
        <v>378</v>
      </c>
      <c r="S2253" s="101" t="s">
        <v>396</v>
      </c>
      <c r="T2253" s="101" t="s">
        <v>453</v>
      </c>
      <c r="U2253" s="101" t="s">
        <v>4538</v>
      </c>
      <c r="V2253" s="101" t="s">
        <v>406</v>
      </c>
      <c r="W2253" s="101" t="s">
        <v>388</v>
      </c>
      <c r="X2253" s="101" t="s">
        <v>4569</v>
      </c>
      <c r="Y2253" s="101" t="s">
        <v>4540</v>
      </c>
      <c r="Z2253" s="101">
        <v>2007</v>
      </c>
      <c r="AA2253" s="100" t="s">
        <v>4571</v>
      </c>
      <c r="AB2253" s="101" t="s">
        <v>4542</v>
      </c>
      <c r="AC2253" s="100" t="s">
        <v>4572</v>
      </c>
      <c r="AD2253" s="101" t="s">
        <v>182</v>
      </c>
    </row>
    <row r="2254" spans="1:30" s="29" customFormat="1" ht="29">
      <c r="A2254" s="100">
        <v>2241</v>
      </c>
      <c r="B2254" s="101" t="s">
        <v>2248</v>
      </c>
      <c r="C2254" s="101" t="s">
        <v>2249</v>
      </c>
      <c r="D2254" s="99" t="s">
        <v>98</v>
      </c>
      <c r="E2254" s="99" t="s">
        <v>30</v>
      </c>
      <c r="F2254" s="101" t="s">
        <v>396</v>
      </c>
      <c r="G2254" s="101" t="s">
        <v>405</v>
      </c>
      <c r="H2254" s="101" t="s">
        <v>396</v>
      </c>
      <c r="I2254" s="101" t="s">
        <v>4536</v>
      </c>
      <c r="J2254" s="101" t="s">
        <v>4537</v>
      </c>
      <c r="K2254" s="101" t="s">
        <v>252</v>
      </c>
      <c r="L2254" s="99"/>
      <c r="M2254" s="101" t="s">
        <v>269</v>
      </c>
      <c r="N2254" s="100" t="s">
        <v>4570</v>
      </c>
      <c r="O2254" s="105" t="s">
        <v>2252</v>
      </c>
      <c r="P2254" s="99" t="s">
        <v>4508</v>
      </c>
      <c r="Q2254" s="99" t="s">
        <v>198</v>
      </c>
      <c r="R2254" s="101" t="s">
        <v>378</v>
      </c>
      <c r="S2254" s="101" t="s">
        <v>396</v>
      </c>
      <c r="T2254" s="101" t="s">
        <v>453</v>
      </c>
      <c r="U2254" s="101" t="s">
        <v>4538</v>
      </c>
      <c r="V2254" s="101" t="s">
        <v>406</v>
      </c>
      <c r="W2254" s="101" t="s">
        <v>388</v>
      </c>
      <c r="X2254" s="101" t="s">
        <v>4569</v>
      </c>
      <c r="Y2254" s="101" t="s">
        <v>4540</v>
      </c>
      <c r="Z2254" s="101">
        <v>2007</v>
      </c>
      <c r="AA2254" s="100" t="s">
        <v>4571</v>
      </c>
      <c r="AB2254" s="101" t="s">
        <v>4542</v>
      </c>
      <c r="AC2254" s="100" t="s">
        <v>4572</v>
      </c>
      <c r="AD2254" s="101" t="s">
        <v>182</v>
      </c>
    </row>
    <row r="2255" spans="1:30" s="29" customFormat="1" ht="29">
      <c r="A2255" s="100">
        <v>2241</v>
      </c>
      <c r="B2255" s="101" t="s">
        <v>2248</v>
      </c>
      <c r="C2255" s="101" t="s">
        <v>2249</v>
      </c>
      <c r="D2255" s="99" t="s">
        <v>106</v>
      </c>
      <c r="E2255" s="99" t="s">
        <v>38</v>
      </c>
      <c r="F2255" s="101" t="s">
        <v>396</v>
      </c>
      <c r="G2255" s="101" t="s">
        <v>405</v>
      </c>
      <c r="H2255" s="101" t="s">
        <v>396</v>
      </c>
      <c r="I2255" s="101" t="s">
        <v>4536</v>
      </c>
      <c r="J2255" s="101" t="s">
        <v>4537</v>
      </c>
      <c r="K2255" s="101" t="s">
        <v>252</v>
      </c>
      <c r="L2255" s="99"/>
      <c r="M2255" s="101" t="s">
        <v>269</v>
      </c>
      <c r="N2255" s="100" t="s">
        <v>4570</v>
      </c>
      <c r="O2255" s="105" t="s">
        <v>2252</v>
      </c>
      <c r="P2255" s="99" t="s">
        <v>4508</v>
      </c>
      <c r="Q2255" s="99" t="s">
        <v>198</v>
      </c>
      <c r="R2255" s="101" t="s">
        <v>378</v>
      </c>
      <c r="S2255" s="101" t="s">
        <v>396</v>
      </c>
      <c r="T2255" s="101" t="s">
        <v>453</v>
      </c>
      <c r="U2255" s="101" t="s">
        <v>4538</v>
      </c>
      <c r="V2255" s="101" t="s">
        <v>406</v>
      </c>
      <c r="W2255" s="101" t="s">
        <v>388</v>
      </c>
      <c r="X2255" s="101" t="s">
        <v>4569</v>
      </c>
      <c r="Y2255" s="101" t="s">
        <v>4540</v>
      </c>
      <c r="Z2255" s="101">
        <v>2007</v>
      </c>
      <c r="AA2255" s="100" t="s">
        <v>4571</v>
      </c>
      <c r="AB2255" s="101" t="s">
        <v>4542</v>
      </c>
      <c r="AC2255" s="100" t="s">
        <v>4572</v>
      </c>
      <c r="AD2255" s="101" t="s">
        <v>182</v>
      </c>
    </row>
    <row r="2256" spans="1:30" s="29" customFormat="1" ht="29">
      <c r="A2256" s="100">
        <v>2241</v>
      </c>
      <c r="B2256" s="101" t="s">
        <v>2248</v>
      </c>
      <c r="C2256" s="101" t="s">
        <v>2249</v>
      </c>
      <c r="D2256" s="99" t="s">
        <v>93</v>
      </c>
      <c r="E2256" s="99" t="s">
        <v>26</v>
      </c>
      <c r="F2256" s="101" t="s">
        <v>396</v>
      </c>
      <c r="G2256" s="101" t="s">
        <v>405</v>
      </c>
      <c r="H2256" s="101" t="s">
        <v>396</v>
      </c>
      <c r="I2256" s="101" t="s">
        <v>4536</v>
      </c>
      <c r="J2256" s="101" t="s">
        <v>4537</v>
      </c>
      <c r="K2256" s="101" t="s">
        <v>252</v>
      </c>
      <c r="L2256" s="99"/>
      <c r="M2256" s="101" t="s">
        <v>339</v>
      </c>
      <c r="N2256" s="100" t="s">
        <v>4573</v>
      </c>
      <c r="O2256" s="105" t="s">
        <v>2252</v>
      </c>
      <c r="P2256" s="99" t="s">
        <v>4508</v>
      </c>
      <c r="Q2256" s="99" t="s">
        <v>198</v>
      </c>
      <c r="R2256" s="101" t="s">
        <v>378</v>
      </c>
      <c r="S2256" s="101" t="s">
        <v>396</v>
      </c>
      <c r="T2256" s="101" t="s">
        <v>453</v>
      </c>
      <c r="U2256" s="101" t="s">
        <v>4538</v>
      </c>
      <c r="V2256" s="101" t="s">
        <v>406</v>
      </c>
      <c r="W2256" s="101" t="s">
        <v>388</v>
      </c>
      <c r="X2256" s="101" t="s">
        <v>4569</v>
      </c>
      <c r="Y2256" s="101" t="s">
        <v>4540</v>
      </c>
      <c r="Z2256" s="101">
        <v>2007</v>
      </c>
      <c r="AA2256" s="100" t="s">
        <v>4574</v>
      </c>
      <c r="AB2256" s="101" t="s">
        <v>4542</v>
      </c>
      <c r="AC2256" s="100" t="s">
        <v>4575</v>
      </c>
      <c r="AD2256" s="101" t="s">
        <v>182</v>
      </c>
    </row>
    <row r="2257" spans="1:30" s="29" customFormat="1" ht="29">
      <c r="A2257" s="100">
        <v>2241</v>
      </c>
      <c r="B2257" s="101" t="s">
        <v>2248</v>
      </c>
      <c r="C2257" s="101" t="s">
        <v>2249</v>
      </c>
      <c r="D2257" s="99" t="s">
        <v>107</v>
      </c>
      <c r="E2257" s="99" t="s">
        <v>61</v>
      </c>
      <c r="F2257" s="101" t="s">
        <v>396</v>
      </c>
      <c r="G2257" s="101" t="s">
        <v>405</v>
      </c>
      <c r="H2257" s="101" t="s">
        <v>396</v>
      </c>
      <c r="I2257" s="101" t="s">
        <v>4536</v>
      </c>
      <c r="J2257" s="101" t="s">
        <v>4537</v>
      </c>
      <c r="K2257" s="101" t="s">
        <v>252</v>
      </c>
      <c r="L2257" s="99"/>
      <c r="M2257" s="101" t="s">
        <v>339</v>
      </c>
      <c r="N2257" s="100" t="s">
        <v>4573</v>
      </c>
      <c r="O2257" s="105" t="s">
        <v>2252</v>
      </c>
      <c r="P2257" s="99" t="s">
        <v>4508</v>
      </c>
      <c r="Q2257" s="99" t="s">
        <v>198</v>
      </c>
      <c r="R2257" s="101" t="s">
        <v>378</v>
      </c>
      <c r="S2257" s="101" t="s">
        <v>396</v>
      </c>
      <c r="T2257" s="101" t="s">
        <v>453</v>
      </c>
      <c r="U2257" s="101" t="s">
        <v>4538</v>
      </c>
      <c r="V2257" s="101" t="s">
        <v>406</v>
      </c>
      <c r="W2257" s="101" t="s">
        <v>388</v>
      </c>
      <c r="X2257" s="101" t="s">
        <v>4569</v>
      </c>
      <c r="Y2257" s="101" t="s">
        <v>4540</v>
      </c>
      <c r="Z2257" s="101">
        <v>2007</v>
      </c>
      <c r="AA2257" s="100" t="s">
        <v>4574</v>
      </c>
      <c r="AB2257" s="101" t="s">
        <v>4542</v>
      </c>
      <c r="AC2257" s="100" t="s">
        <v>4575</v>
      </c>
      <c r="AD2257" s="101" t="s">
        <v>182</v>
      </c>
    </row>
    <row r="2258" spans="1:30" s="29" customFormat="1" ht="29">
      <c r="A2258" s="100">
        <v>2241</v>
      </c>
      <c r="B2258" s="101" t="s">
        <v>2248</v>
      </c>
      <c r="C2258" s="101" t="s">
        <v>2249</v>
      </c>
      <c r="D2258" s="99" t="s">
        <v>98</v>
      </c>
      <c r="E2258" s="99" t="s">
        <v>30</v>
      </c>
      <c r="F2258" s="101" t="s">
        <v>396</v>
      </c>
      <c r="G2258" s="101" t="s">
        <v>405</v>
      </c>
      <c r="H2258" s="101" t="s">
        <v>396</v>
      </c>
      <c r="I2258" s="101" t="s">
        <v>4536</v>
      </c>
      <c r="J2258" s="101" t="s">
        <v>4537</v>
      </c>
      <c r="K2258" s="101" t="s">
        <v>252</v>
      </c>
      <c r="L2258" s="99"/>
      <c r="M2258" s="101" t="s">
        <v>339</v>
      </c>
      <c r="N2258" s="100" t="s">
        <v>4573</v>
      </c>
      <c r="O2258" s="105" t="s">
        <v>2252</v>
      </c>
      <c r="P2258" s="99" t="s">
        <v>4508</v>
      </c>
      <c r="Q2258" s="99" t="s">
        <v>198</v>
      </c>
      <c r="R2258" s="101" t="s">
        <v>378</v>
      </c>
      <c r="S2258" s="101" t="s">
        <v>396</v>
      </c>
      <c r="T2258" s="101" t="s">
        <v>453</v>
      </c>
      <c r="U2258" s="101" t="s">
        <v>4538</v>
      </c>
      <c r="V2258" s="101" t="s">
        <v>406</v>
      </c>
      <c r="W2258" s="101" t="s">
        <v>388</v>
      </c>
      <c r="X2258" s="101" t="s">
        <v>4569</v>
      </c>
      <c r="Y2258" s="101" t="s">
        <v>4540</v>
      </c>
      <c r="Z2258" s="101">
        <v>2007</v>
      </c>
      <c r="AA2258" s="100" t="s">
        <v>4574</v>
      </c>
      <c r="AB2258" s="101" t="s">
        <v>4542</v>
      </c>
      <c r="AC2258" s="100" t="s">
        <v>4575</v>
      </c>
      <c r="AD2258" s="101" t="s">
        <v>182</v>
      </c>
    </row>
    <row r="2259" spans="1:30" s="29" customFormat="1" ht="29">
      <c r="A2259" s="100">
        <v>2241</v>
      </c>
      <c r="B2259" s="101" t="s">
        <v>2248</v>
      </c>
      <c r="C2259" s="101" t="s">
        <v>2249</v>
      </c>
      <c r="D2259" s="99" t="s">
        <v>106</v>
      </c>
      <c r="E2259" s="99" t="s">
        <v>38</v>
      </c>
      <c r="F2259" s="101" t="s">
        <v>396</v>
      </c>
      <c r="G2259" s="101" t="s">
        <v>405</v>
      </c>
      <c r="H2259" s="101" t="s">
        <v>396</v>
      </c>
      <c r="I2259" s="101" t="s">
        <v>4536</v>
      </c>
      <c r="J2259" s="101" t="s">
        <v>4537</v>
      </c>
      <c r="K2259" s="101" t="s">
        <v>252</v>
      </c>
      <c r="L2259" s="99"/>
      <c r="M2259" s="101" t="s">
        <v>339</v>
      </c>
      <c r="N2259" s="100" t="s">
        <v>4573</v>
      </c>
      <c r="O2259" s="105" t="s">
        <v>2252</v>
      </c>
      <c r="P2259" s="99" t="s">
        <v>4508</v>
      </c>
      <c r="Q2259" s="99" t="s">
        <v>198</v>
      </c>
      <c r="R2259" s="101" t="s">
        <v>378</v>
      </c>
      <c r="S2259" s="101" t="s">
        <v>396</v>
      </c>
      <c r="T2259" s="101" t="s">
        <v>453</v>
      </c>
      <c r="U2259" s="101" t="s">
        <v>4538</v>
      </c>
      <c r="V2259" s="101" t="s">
        <v>406</v>
      </c>
      <c r="W2259" s="101" t="s">
        <v>388</v>
      </c>
      <c r="X2259" s="101" t="s">
        <v>4569</v>
      </c>
      <c r="Y2259" s="101" t="s">
        <v>4540</v>
      </c>
      <c r="Z2259" s="101">
        <v>2007</v>
      </c>
      <c r="AA2259" s="100" t="s">
        <v>4574</v>
      </c>
      <c r="AB2259" s="101" t="s">
        <v>4542</v>
      </c>
      <c r="AC2259" s="100" t="s">
        <v>4575</v>
      </c>
      <c r="AD2259" s="101" t="s">
        <v>182</v>
      </c>
    </row>
    <row r="2260" spans="1:30" s="29" customFormat="1" ht="29">
      <c r="A2260" s="100">
        <v>2241</v>
      </c>
      <c r="B2260" s="101" t="s">
        <v>2248</v>
      </c>
      <c r="C2260" s="101" t="s">
        <v>2249</v>
      </c>
      <c r="D2260" s="99" t="s">
        <v>93</v>
      </c>
      <c r="E2260" s="99" t="s">
        <v>26</v>
      </c>
      <c r="F2260" s="101" t="s">
        <v>396</v>
      </c>
      <c r="G2260" s="101" t="s">
        <v>405</v>
      </c>
      <c r="H2260" s="101" t="s">
        <v>396</v>
      </c>
      <c r="I2260" s="101" t="s">
        <v>4536</v>
      </c>
      <c r="J2260" s="101" t="s">
        <v>4537</v>
      </c>
      <c r="K2260" s="101" t="s">
        <v>252</v>
      </c>
      <c r="L2260" s="99"/>
      <c r="M2260" s="101" t="s">
        <v>349</v>
      </c>
      <c r="N2260" s="100" t="s">
        <v>4576</v>
      </c>
      <c r="O2260" s="105" t="s">
        <v>2252</v>
      </c>
      <c r="P2260" s="99" t="s">
        <v>4508</v>
      </c>
      <c r="Q2260" s="99" t="s">
        <v>198</v>
      </c>
      <c r="R2260" s="101" t="s">
        <v>378</v>
      </c>
      <c r="S2260" s="101" t="s">
        <v>396</v>
      </c>
      <c r="T2260" s="101" t="s">
        <v>453</v>
      </c>
      <c r="U2260" s="101" t="s">
        <v>4538</v>
      </c>
      <c r="V2260" s="101" t="s">
        <v>406</v>
      </c>
      <c r="W2260" s="101" t="s">
        <v>388</v>
      </c>
      <c r="X2260" s="101" t="s">
        <v>4569</v>
      </c>
      <c r="Y2260" s="101" t="s">
        <v>4540</v>
      </c>
      <c r="Z2260" s="101">
        <v>2007</v>
      </c>
      <c r="AA2260" s="100" t="s">
        <v>4577</v>
      </c>
      <c r="AB2260" s="101" t="s">
        <v>4542</v>
      </c>
      <c r="AC2260" s="100" t="s">
        <v>4578</v>
      </c>
      <c r="AD2260" s="101" t="s">
        <v>182</v>
      </c>
    </row>
    <row r="2261" spans="1:30" s="29" customFormat="1" ht="29">
      <c r="A2261" s="100">
        <v>2241</v>
      </c>
      <c r="B2261" s="101" t="s">
        <v>2248</v>
      </c>
      <c r="C2261" s="101" t="s">
        <v>2249</v>
      </c>
      <c r="D2261" s="99" t="s">
        <v>107</v>
      </c>
      <c r="E2261" s="99" t="s">
        <v>61</v>
      </c>
      <c r="F2261" s="101" t="s">
        <v>396</v>
      </c>
      <c r="G2261" s="101" t="s">
        <v>405</v>
      </c>
      <c r="H2261" s="101" t="s">
        <v>396</v>
      </c>
      <c r="I2261" s="101" t="s">
        <v>4536</v>
      </c>
      <c r="J2261" s="101" t="s">
        <v>4537</v>
      </c>
      <c r="K2261" s="101" t="s">
        <v>252</v>
      </c>
      <c r="L2261" s="99"/>
      <c r="M2261" s="101" t="s">
        <v>349</v>
      </c>
      <c r="N2261" s="100" t="s">
        <v>4576</v>
      </c>
      <c r="O2261" s="105" t="s">
        <v>2252</v>
      </c>
      <c r="P2261" s="99" t="s">
        <v>4508</v>
      </c>
      <c r="Q2261" s="99" t="s">
        <v>198</v>
      </c>
      <c r="R2261" s="101" t="s">
        <v>378</v>
      </c>
      <c r="S2261" s="101" t="s">
        <v>396</v>
      </c>
      <c r="T2261" s="101" t="s">
        <v>453</v>
      </c>
      <c r="U2261" s="101" t="s">
        <v>4538</v>
      </c>
      <c r="V2261" s="101" t="s">
        <v>406</v>
      </c>
      <c r="W2261" s="101" t="s">
        <v>388</v>
      </c>
      <c r="X2261" s="101" t="s">
        <v>4569</v>
      </c>
      <c r="Y2261" s="101" t="s">
        <v>4540</v>
      </c>
      <c r="Z2261" s="101">
        <v>2007</v>
      </c>
      <c r="AA2261" s="100" t="s">
        <v>4577</v>
      </c>
      <c r="AB2261" s="101" t="s">
        <v>4542</v>
      </c>
      <c r="AC2261" s="100" t="s">
        <v>4578</v>
      </c>
      <c r="AD2261" s="101" t="s">
        <v>182</v>
      </c>
    </row>
    <row r="2262" spans="1:30" s="29" customFormat="1" ht="29">
      <c r="A2262" s="100">
        <v>2241</v>
      </c>
      <c r="B2262" s="101" t="s">
        <v>2248</v>
      </c>
      <c r="C2262" s="101" t="s">
        <v>2249</v>
      </c>
      <c r="D2262" s="99" t="s">
        <v>98</v>
      </c>
      <c r="E2262" s="99" t="s">
        <v>30</v>
      </c>
      <c r="F2262" s="101" t="s">
        <v>396</v>
      </c>
      <c r="G2262" s="101" t="s">
        <v>405</v>
      </c>
      <c r="H2262" s="101" t="s">
        <v>396</v>
      </c>
      <c r="I2262" s="101" t="s">
        <v>4536</v>
      </c>
      <c r="J2262" s="101" t="s">
        <v>4537</v>
      </c>
      <c r="K2262" s="101" t="s">
        <v>252</v>
      </c>
      <c r="L2262" s="99"/>
      <c r="M2262" s="101" t="s">
        <v>349</v>
      </c>
      <c r="N2262" s="100" t="s">
        <v>4576</v>
      </c>
      <c r="O2262" s="105" t="s">
        <v>2252</v>
      </c>
      <c r="P2262" s="99" t="s">
        <v>4508</v>
      </c>
      <c r="Q2262" s="99" t="s">
        <v>198</v>
      </c>
      <c r="R2262" s="101" t="s">
        <v>378</v>
      </c>
      <c r="S2262" s="101" t="s">
        <v>396</v>
      </c>
      <c r="T2262" s="101" t="s">
        <v>453</v>
      </c>
      <c r="U2262" s="101" t="s">
        <v>4538</v>
      </c>
      <c r="V2262" s="101" t="s">
        <v>406</v>
      </c>
      <c r="W2262" s="101" t="s">
        <v>388</v>
      </c>
      <c r="X2262" s="101" t="s">
        <v>4569</v>
      </c>
      <c r="Y2262" s="101" t="s">
        <v>4540</v>
      </c>
      <c r="Z2262" s="101">
        <v>2007</v>
      </c>
      <c r="AA2262" s="100" t="s">
        <v>4577</v>
      </c>
      <c r="AB2262" s="101" t="s">
        <v>4542</v>
      </c>
      <c r="AC2262" s="100" t="s">
        <v>4578</v>
      </c>
      <c r="AD2262" s="101" t="s">
        <v>182</v>
      </c>
    </row>
    <row r="2263" spans="1:30" s="29" customFormat="1" ht="29">
      <c r="A2263" s="100">
        <v>2241</v>
      </c>
      <c r="B2263" s="101" t="s">
        <v>2248</v>
      </c>
      <c r="C2263" s="101" t="s">
        <v>2249</v>
      </c>
      <c r="D2263" s="99" t="s">
        <v>106</v>
      </c>
      <c r="E2263" s="99" t="s">
        <v>38</v>
      </c>
      <c r="F2263" s="101" t="s">
        <v>396</v>
      </c>
      <c r="G2263" s="101" t="s">
        <v>405</v>
      </c>
      <c r="H2263" s="101" t="s">
        <v>396</v>
      </c>
      <c r="I2263" s="101" t="s">
        <v>4536</v>
      </c>
      <c r="J2263" s="101" t="s">
        <v>4537</v>
      </c>
      <c r="K2263" s="101" t="s">
        <v>252</v>
      </c>
      <c r="L2263" s="99"/>
      <c r="M2263" s="101" t="s">
        <v>349</v>
      </c>
      <c r="N2263" s="100" t="s">
        <v>4576</v>
      </c>
      <c r="O2263" s="105" t="s">
        <v>2252</v>
      </c>
      <c r="P2263" s="99" t="s">
        <v>4508</v>
      </c>
      <c r="Q2263" s="99" t="s">
        <v>198</v>
      </c>
      <c r="R2263" s="101" t="s">
        <v>378</v>
      </c>
      <c r="S2263" s="101" t="s">
        <v>396</v>
      </c>
      <c r="T2263" s="101" t="s">
        <v>453</v>
      </c>
      <c r="U2263" s="101" t="s">
        <v>4538</v>
      </c>
      <c r="V2263" s="101" t="s">
        <v>406</v>
      </c>
      <c r="W2263" s="101" t="s">
        <v>388</v>
      </c>
      <c r="X2263" s="101" t="s">
        <v>4569</v>
      </c>
      <c r="Y2263" s="101" t="s">
        <v>4540</v>
      </c>
      <c r="Z2263" s="101">
        <v>2007</v>
      </c>
      <c r="AA2263" s="100" t="s">
        <v>4577</v>
      </c>
      <c r="AB2263" s="101" t="s">
        <v>4542</v>
      </c>
      <c r="AC2263" s="100" t="s">
        <v>4578</v>
      </c>
      <c r="AD2263" s="101" t="s">
        <v>182</v>
      </c>
    </row>
    <row r="2264" spans="1:30" s="29" customFormat="1" ht="29">
      <c r="A2264" s="100">
        <v>2241</v>
      </c>
      <c r="B2264" s="101" t="s">
        <v>2248</v>
      </c>
      <c r="C2264" s="101" t="s">
        <v>2249</v>
      </c>
      <c r="D2264" s="99" t="s">
        <v>93</v>
      </c>
      <c r="E2264" s="99" t="s">
        <v>26</v>
      </c>
      <c r="F2264" s="101" t="s">
        <v>396</v>
      </c>
      <c r="G2264" s="101" t="s">
        <v>405</v>
      </c>
      <c r="H2264" s="101" t="s">
        <v>396</v>
      </c>
      <c r="I2264" s="101" t="s">
        <v>4536</v>
      </c>
      <c r="J2264" s="101" t="s">
        <v>4537</v>
      </c>
      <c r="K2264" s="101" t="s">
        <v>252</v>
      </c>
      <c r="L2264" s="99"/>
      <c r="M2264" s="101" t="s">
        <v>279</v>
      </c>
      <c r="N2264" s="107" t="s">
        <v>3051</v>
      </c>
      <c r="O2264" s="105" t="s">
        <v>2252</v>
      </c>
      <c r="P2264" s="99" t="s">
        <v>4508</v>
      </c>
      <c r="Q2264" s="99" t="s">
        <v>198</v>
      </c>
      <c r="R2264" s="101" t="s">
        <v>378</v>
      </c>
      <c r="S2264" s="101" t="s">
        <v>396</v>
      </c>
      <c r="T2264" s="101" t="s">
        <v>453</v>
      </c>
      <c r="U2264" s="101" t="s">
        <v>4538</v>
      </c>
      <c r="V2264" s="101" t="s">
        <v>406</v>
      </c>
      <c r="W2264" s="101" t="s">
        <v>388</v>
      </c>
      <c r="X2264" s="101" t="s">
        <v>4569</v>
      </c>
      <c r="Y2264" s="101" t="s">
        <v>4540</v>
      </c>
      <c r="Z2264" s="101">
        <v>2007</v>
      </c>
      <c r="AA2264" s="105" t="s">
        <v>4579</v>
      </c>
      <c r="AB2264" s="101" t="s">
        <v>4542</v>
      </c>
      <c r="AC2264" s="101" t="s">
        <v>4580</v>
      </c>
      <c r="AD2264" s="101" t="s">
        <v>182</v>
      </c>
    </row>
    <row r="2265" spans="1:30" s="29" customFormat="1" ht="29">
      <c r="A2265" s="100">
        <v>2241</v>
      </c>
      <c r="B2265" s="101" t="s">
        <v>2248</v>
      </c>
      <c r="C2265" s="101" t="s">
        <v>2249</v>
      </c>
      <c r="D2265" s="99" t="s">
        <v>107</v>
      </c>
      <c r="E2265" s="99" t="s">
        <v>61</v>
      </c>
      <c r="F2265" s="101" t="s">
        <v>396</v>
      </c>
      <c r="G2265" s="101" t="s">
        <v>405</v>
      </c>
      <c r="H2265" s="101" t="s">
        <v>396</v>
      </c>
      <c r="I2265" s="101" t="s">
        <v>4536</v>
      </c>
      <c r="J2265" s="101" t="s">
        <v>4537</v>
      </c>
      <c r="K2265" s="101" t="s">
        <v>252</v>
      </c>
      <c r="L2265" s="99"/>
      <c r="M2265" s="101" t="s">
        <v>279</v>
      </c>
      <c r="N2265" s="107" t="s">
        <v>3051</v>
      </c>
      <c r="O2265" s="105" t="s">
        <v>2252</v>
      </c>
      <c r="P2265" s="99" t="s">
        <v>4508</v>
      </c>
      <c r="Q2265" s="99" t="s">
        <v>198</v>
      </c>
      <c r="R2265" s="101" t="s">
        <v>378</v>
      </c>
      <c r="S2265" s="101" t="s">
        <v>396</v>
      </c>
      <c r="T2265" s="101" t="s">
        <v>453</v>
      </c>
      <c r="U2265" s="101" t="s">
        <v>4538</v>
      </c>
      <c r="V2265" s="101" t="s">
        <v>406</v>
      </c>
      <c r="W2265" s="101" t="s">
        <v>388</v>
      </c>
      <c r="X2265" s="101" t="s">
        <v>4569</v>
      </c>
      <c r="Y2265" s="101" t="s">
        <v>4540</v>
      </c>
      <c r="Z2265" s="101">
        <v>2007</v>
      </c>
      <c r="AA2265" s="105" t="s">
        <v>4579</v>
      </c>
      <c r="AB2265" s="101" t="s">
        <v>4542</v>
      </c>
      <c r="AC2265" s="101" t="s">
        <v>4580</v>
      </c>
      <c r="AD2265" s="101" t="s">
        <v>182</v>
      </c>
    </row>
    <row r="2266" spans="1:30" s="29" customFormat="1" ht="29">
      <c r="A2266" s="100">
        <v>2241</v>
      </c>
      <c r="B2266" s="101" t="s">
        <v>2248</v>
      </c>
      <c r="C2266" s="101" t="s">
        <v>2249</v>
      </c>
      <c r="D2266" s="99" t="s">
        <v>98</v>
      </c>
      <c r="E2266" s="99" t="s">
        <v>30</v>
      </c>
      <c r="F2266" s="101" t="s">
        <v>396</v>
      </c>
      <c r="G2266" s="101" t="s">
        <v>405</v>
      </c>
      <c r="H2266" s="101" t="s">
        <v>396</v>
      </c>
      <c r="I2266" s="101" t="s">
        <v>4536</v>
      </c>
      <c r="J2266" s="101" t="s">
        <v>4537</v>
      </c>
      <c r="K2266" s="101" t="s">
        <v>252</v>
      </c>
      <c r="L2266" s="99"/>
      <c r="M2266" s="101" t="s">
        <v>279</v>
      </c>
      <c r="N2266" s="107" t="s">
        <v>3051</v>
      </c>
      <c r="O2266" s="105" t="s">
        <v>2252</v>
      </c>
      <c r="P2266" s="99" t="s">
        <v>4508</v>
      </c>
      <c r="Q2266" s="99" t="s">
        <v>198</v>
      </c>
      <c r="R2266" s="101" t="s">
        <v>378</v>
      </c>
      <c r="S2266" s="101" t="s">
        <v>396</v>
      </c>
      <c r="T2266" s="101" t="s">
        <v>453</v>
      </c>
      <c r="U2266" s="101" t="s">
        <v>4538</v>
      </c>
      <c r="V2266" s="101" t="s">
        <v>406</v>
      </c>
      <c r="W2266" s="101" t="s">
        <v>388</v>
      </c>
      <c r="X2266" s="101" t="s">
        <v>4569</v>
      </c>
      <c r="Y2266" s="101" t="s">
        <v>4540</v>
      </c>
      <c r="Z2266" s="101">
        <v>2007</v>
      </c>
      <c r="AA2266" s="105" t="s">
        <v>4579</v>
      </c>
      <c r="AB2266" s="101" t="s">
        <v>4542</v>
      </c>
      <c r="AC2266" s="101" t="s">
        <v>4580</v>
      </c>
      <c r="AD2266" s="101" t="s">
        <v>182</v>
      </c>
    </row>
    <row r="2267" spans="1:30" s="29" customFormat="1" ht="29">
      <c r="A2267" s="100">
        <v>2241</v>
      </c>
      <c r="B2267" s="101" t="s">
        <v>2248</v>
      </c>
      <c r="C2267" s="101" t="s">
        <v>2249</v>
      </c>
      <c r="D2267" s="99" t="s">
        <v>106</v>
      </c>
      <c r="E2267" s="99" t="s">
        <v>38</v>
      </c>
      <c r="F2267" s="101" t="s">
        <v>396</v>
      </c>
      <c r="G2267" s="101" t="s">
        <v>405</v>
      </c>
      <c r="H2267" s="101" t="s">
        <v>396</v>
      </c>
      <c r="I2267" s="101" t="s">
        <v>4536</v>
      </c>
      <c r="J2267" s="101" t="s">
        <v>4537</v>
      </c>
      <c r="K2267" s="101" t="s">
        <v>252</v>
      </c>
      <c r="L2267" s="99"/>
      <c r="M2267" s="101" t="s">
        <v>279</v>
      </c>
      <c r="N2267" s="107" t="s">
        <v>3051</v>
      </c>
      <c r="O2267" s="105" t="s">
        <v>2252</v>
      </c>
      <c r="P2267" s="99" t="s">
        <v>4508</v>
      </c>
      <c r="Q2267" s="99" t="s">
        <v>198</v>
      </c>
      <c r="R2267" s="101" t="s">
        <v>378</v>
      </c>
      <c r="S2267" s="101" t="s">
        <v>396</v>
      </c>
      <c r="T2267" s="101" t="s">
        <v>453</v>
      </c>
      <c r="U2267" s="101" t="s">
        <v>4538</v>
      </c>
      <c r="V2267" s="101" t="s">
        <v>406</v>
      </c>
      <c r="W2267" s="101" t="s">
        <v>388</v>
      </c>
      <c r="X2267" s="101" t="s">
        <v>4569</v>
      </c>
      <c r="Y2267" s="101" t="s">
        <v>4540</v>
      </c>
      <c r="Z2267" s="101">
        <v>2007</v>
      </c>
      <c r="AA2267" s="105" t="s">
        <v>4579</v>
      </c>
      <c r="AB2267" s="101" t="s">
        <v>4542</v>
      </c>
      <c r="AC2267" s="101" t="s">
        <v>4580</v>
      </c>
      <c r="AD2267" s="101" t="s">
        <v>182</v>
      </c>
    </row>
    <row r="2268" spans="1:30" s="29" customFormat="1" ht="29">
      <c r="A2268" s="100">
        <v>2241</v>
      </c>
      <c r="B2268" s="101" t="s">
        <v>2248</v>
      </c>
      <c r="C2268" s="101" t="s">
        <v>2249</v>
      </c>
      <c r="D2268" s="99" t="s">
        <v>93</v>
      </c>
      <c r="E2268" s="99" t="s">
        <v>26</v>
      </c>
      <c r="F2268" s="101" t="s">
        <v>396</v>
      </c>
      <c r="G2268" s="101" t="s">
        <v>405</v>
      </c>
      <c r="H2268" s="101" t="s">
        <v>396</v>
      </c>
      <c r="I2268" s="101" t="s">
        <v>4536</v>
      </c>
      <c r="J2268" s="101" t="s">
        <v>4537</v>
      </c>
      <c r="K2268" s="101" t="s">
        <v>252</v>
      </c>
      <c r="L2268" s="99"/>
      <c r="M2268" s="101" t="s">
        <v>282</v>
      </c>
      <c r="N2268" s="107" t="s">
        <v>4581</v>
      </c>
      <c r="O2268" s="105" t="s">
        <v>2252</v>
      </c>
      <c r="P2268" s="99" t="s">
        <v>4508</v>
      </c>
      <c r="Q2268" s="99" t="s">
        <v>198</v>
      </c>
      <c r="R2268" s="101" t="s">
        <v>378</v>
      </c>
      <c r="S2268" s="101" t="s">
        <v>396</v>
      </c>
      <c r="T2268" s="101" t="s">
        <v>453</v>
      </c>
      <c r="U2268" s="101" t="s">
        <v>4538</v>
      </c>
      <c r="V2268" s="101" t="s">
        <v>406</v>
      </c>
      <c r="W2268" s="101" t="s">
        <v>388</v>
      </c>
      <c r="X2268" s="101" t="s">
        <v>4569</v>
      </c>
      <c r="Y2268" s="101" t="s">
        <v>4540</v>
      </c>
      <c r="Z2268" s="101">
        <v>2007</v>
      </c>
      <c r="AA2268" s="105" t="s">
        <v>4582</v>
      </c>
      <c r="AB2268" s="101" t="s">
        <v>4542</v>
      </c>
      <c r="AC2268" s="101" t="s">
        <v>4583</v>
      </c>
      <c r="AD2268" s="101" t="s">
        <v>182</v>
      </c>
    </row>
    <row r="2269" spans="1:30" s="29" customFormat="1" ht="29">
      <c r="A2269" s="100">
        <v>2241</v>
      </c>
      <c r="B2269" s="101" t="s">
        <v>2248</v>
      </c>
      <c r="C2269" s="101" t="s">
        <v>2249</v>
      </c>
      <c r="D2269" s="99" t="s">
        <v>107</v>
      </c>
      <c r="E2269" s="99" t="s">
        <v>61</v>
      </c>
      <c r="F2269" s="101" t="s">
        <v>396</v>
      </c>
      <c r="G2269" s="101" t="s">
        <v>405</v>
      </c>
      <c r="H2269" s="101" t="s">
        <v>396</v>
      </c>
      <c r="I2269" s="101" t="s">
        <v>4536</v>
      </c>
      <c r="J2269" s="101" t="s">
        <v>4537</v>
      </c>
      <c r="K2269" s="101" t="s">
        <v>252</v>
      </c>
      <c r="L2269" s="99"/>
      <c r="M2269" s="101" t="s">
        <v>282</v>
      </c>
      <c r="N2269" s="107" t="s">
        <v>4581</v>
      </c>
      <c r="O2269" s="105" t="s">
        <v>2252</v>
      </c>
      <c r="P2269" s="99" t="s">
        <v>4508</v>
      </c>
      <c r="Q2269" s="99" t="s">
        <v>198</v>
      </c>
      <c r="R2269" s="101" t="s">
        <v>378</v>
      </c>
      <c r="S2269" s="101" t="s">
        <v>396</v>
      </c>
      <c r="T2269" s="101" t="s">
        <v>453</v>
      </c>
      <c r="U2269" s="101" t="s">
        <v>4538</v>
      </c>
      <c r="V2269" s="101" t="s">
        <v>406</v>
      </c>
      <c r="W2269" s="101" t="s">
        <v>388</v>
      </c>
      <c r="X2269" s="101" t="s">
        <v>4569</v>
      </c>
      <c r="Y2269" s="101" t="s">
        <v>4540</v>
      </c>
      <c r="Z2269" s="101">
        <v>2007</v>
      </c>
      <c r="AA2269" s="105" t="s">
        <v>4582</v>
      </c>
      <c r="AB2269" s="101" t="s">
        <v>4542</v>
      </c>
      <c r="AC2269" s="101" t="s">
        <v>4583</v>
      </c>
      <c r="AD2269" s="101" t="s">
        <v>182</v>
      </c>
    </row>
    <row r="2270" spans="1:30" s="29" customFormat="1" ht="29">
      <c r="A2270" s="100">
        <v>2241</v>
      </c>
      <c r="B2270" s="101" t="s">
        <v>2248</v>
      </c>
      <c r="C2270" s="101" t="s">
        <v>2249</v>
      </c>
      <c r="D2270" s="99" t="s">
        <v>98</v>
      </c>
      <c r="E2270" s="99" t="s">
        <v>30</v>
      </c>
      <c r="F2270" s="101" t="s">
        <v>396</v>
      </c>
      <c r="G2270" s="101" t="s">
        <v>405</v>
      </c>
      <c r="H2270" s="101" t="s">
        <v>396</v>
      </c>
      <c r="I2270" s="101" t="s">
        <v>4536</v>
      </c>
      <c r="J2270" s="101" t="s">
        <v>4537</v>
      </c>
      <c r="K2270" s="101" t="s">
        <v>252</v>
      </c>
      <c r="L2270" s="99"/>
      <c r="M2270" s="101" t="s">
        <v>282</v>
      </c>
      <c r="N2270" s="107" t="s">
        <v>4581</v>
      </c>
      <c r="O2270" s="105" t="s">
        <v>2252</v>
      </c>
      <c r="P2270" s="99" t="s">
        <v>4508</v>
      </c>
      <c r="Q2270" s="99" t="s">
        <v>198</v>
      </c>
      <c r="R2270" s="101" t="s">
        <v>378</v>
      </c>
      <c r="S2270" s="101" t="s">
        <v>396</v>
      </c>
      <c r="T2270" s="101" t="s">
        <v>453</v>
      </c>
      <c r="U2270" s="101" t="s">
        <v>4538</v>
      </c>
      <c r="V2270" s="101" t="s">
        <v>406</v>
      </c>
      <c r="W2270" s="101" t="s">
        <v>388</v>
      </c>
      <c r="X2270" s="101" t="s">
        <v>4569</v>
      </c>
      <c r="Y2270" s="101" t="s">
        <v>4540</v>
      </c>
      <c r="Z2270" s="101">
        <v>2007</v>
      </c>
      <c r="AA2270" s="105" t="s">
        <v>4582</v>
      </c>
      <c r="AB2270" s="101" t="s">
        <v>4542</v>
      </c>
      <c r="AC2270" s="101" t="s">
        <v>4583</v>
      </c>
      <c r="AD2270" s="101" t="s">
        <v>182</v>
      </c>
    </row>
    <row r="2271" spans="1:30" s="29" customFormat="1" ht="29">
      <c r="A2271" s="100">
        <v>2241</v>
      </c>
      <c r="B2271" s="101" t="s">
        <v>2248</v>
      </c>
      <c r="C2271" s="101" t="s">
        <v>2249</v>
      </c>
      <c r="D2271" s="99" t="s">
        <v>106</v>
      </c>
      <c r="E2271" s="99" t="s">
        <v>38</v>
      </c>
      <c r="F2271" s="101" t="s">
        <v>396</v>
      </c>
      <c r="G2271" s="101" t="s">
        <v>405</v>
      </c>
      <c r="H2271" s="101" t="s">
        <v>396</v>
      </c>
      <c r="I2271" s="101" t="s">
        <v>4536</v>
      </c>
      <c r="J2271" s="101" t="s">
        <v>4537</v>
      </c>
      <c r="K2271" s="101" t="s">
        <v>252</v>
      </c>
      <c r="L2271" s="99"/>
      <c r="M2271" s="101" t="s">
        <v>282</v>
      </c>
      <c r="N2271" s="107" t="s">
        <v>4581</v>
      </c>
      <c r="O2271" s="105" t="s">
        <v>2252</v>
      </c>
      <c r="P2271" s="99" t="s">
        <v>4508</v>
      </c>
      <c r="Q2271" s="99" t="s">
        <v>198</v>
      </c>
      <c r="R2271" s="101" t="s">
        <v>378</v>
      </c>
      <c r="S2271" s="101" t="s">
        <v>396</v>
      </c>
      <c r="T2271" s="101" t="s">
        <v>453</v>
      </c>
      <c r="U2271" s="101" t="s">
        <v>4538</v>
      </c>
      <c r="V2271" s="101" t="s">
        <v>406</v>
      </c>
      <c r="W2271" s="101" t="s">
        <v>388</v>
      </c>
      <c r="X2271" s="101" t="s">
        <v>4569</v>
      </c>
      <c r="Y2271" s="101" t="s">
        <v>4540</v>
      </c>
      <c r="Z2271" s="101">
        <v>2007</v>
      </c>
      <c r="AA2271" s="105" t="s">
        <v>4582</v>
      </c>
      <c r="AB2271" s="101" t="s">
        <v>4542</v>
      </c>
      <c r="AC2271" s="101" t="s">
        <v>4583</v>
      </c>
      <c r="AD2271" s="101" t="s">
        <v>182</v>
      </c>
    </row>
    <row r="2272" spans="1:30" s="29" customFormat="1" ht="29">
      <c r="A2272" s="100">
        <v>2241</v>
      </c>
      <c r="B2272" s="101" t="s">
        <v>2248</v>
      </c>
      <c r="C2272" s="101" t="s">
        <v>2249</v>
      </c>
      <c r="D2272" s="99" t="s">
        <v>93</v>
      </c>
      <c r="E2272" s="99" t="s">
        <v>26</v>
      </c>
      <c r="F2272" s="101" t="s">
        <v>396</v>
      </c>
      <c r="G2272" s="101" t="s">
        <v>405</v>
      </c>
      <c r="H2272" s="101" t="s">
        <v>396</v>
      </c>
      <c r="I2272" s="101" t="s">
        <v>4536</v>
      </c>
      <c r="J2272" s="101" t="s">
        <v>4537</v>
      </c>
      <c r="K2272" s="101" t="s">
        <v>252</v>
      </c>
      <c r="L2272" s="99"/>
      <c r="M2272" s="101" t="s">
        <v>294</v>
      </c>
      <c r="N2272" s="107" t="s">
        <v>4584</v>
      </c>
      <c r="O2272" s="105" t="s">
        <v>2252</v>
      </c>
      <c r="P2272" s="99" t="s">
        <v>4508</v>
      </c>
      <c r="Q2272" s="99" t="s">
        <v>198</v>
      </c>
      <c r="R2272" s="101" t="s">
        <v>378</v>
      </c>
      <c r="S2272" s="101" t="s">
        <v>396</v>
      </c>
      <c r="T2272" s="101" t="s">
        <v>453</v>
      </c>
      <c r="U2272" s="101" t="s">
        <v>4538</v>
      </c>
      <c r="V2272" s="101" t="s">
        <v>406</v>
      </c>
      <c r="W2272" s="101" t="s">
        <v>388</v>
      </c>
      <c r="X2272" s="101" t="s">
        <v>4569</v>
      </c>
      <c r="Y2272" s="101" t="s">
        <v>4540</v>
      </c>
      <c r="Z2272" s="101">
        <v>2007</v>
      </c>
      <c r="AA2272" s="110" t="s">
        <v>4585</v>
      </c>
      <c r="AB2272" s="101" t="s">
        <v>4542</v>
      </c>
      <c r="AC2272" s="101" t="s">
        <v>4586</v>
      </c>
      <c r="AD2272" s="101" t="s">
        <v>182</v>
      </c>
    </row>
    <row r="2273" spans="1:30" s="29" customFormat="1" ht="29">
      <c r="A2273" s="100">
        <v>2241</v>
      </c>
      <c r="B2273" s="101" t="s">
        <v>2248</v>
      </c>
      <c r="C2273" s="101" t="s">
        <v>2249</v>
      </c>
      <c r="D2273" s="99" t="s">
        <v>107</v>
      </c>
      <c r="E2273" s="99" t="s">
        <v>61</v>
      </c>
      <c r="F2273" s="101" t="s">
        <v>396</v>
      </c>
      <c r="G2273" s="101" t="s">
        <v>405</v>
      </c>
      <c r="H2273" s="101" t="s">
        <v>396</v>
      </c>
      <c r="I2273" s="101" t="s">
        <v>4536</v>
      </c>
      <c r="J2273" s="101" t="s">
        <v>4537</v>
      </c>
      <c r="K2273" s="101" t="s">
        <v>252</v>
      </c>
      <c r="L2273" s="99"/>
      <c r="M2273" s="101" t="s">
        <v>294</v>
      </c>
      <c r="N2273" s="107" t="s">
        <v>4584</v>
      </c>
      <c r="O2273" s="105" t="s">
        <v>2252</v>
      </c>
      <c r="P2273" s="99" t="s">
        <v>4508</v>
      </c>
      <c r="Q2273" s="99" t="s">
        <v>198</v>
      </c>
      <c r="R2273" s="101" t="s">
        <v>378</v>
      </c>
      <c r="S2273" s="101" t="s">
        <v>396</v>
      </c>
      <c r="T2273" s="101" t="s">
        <v>453</v>
      </c>
      <c r="U2273" s="101" t="s">
        <v>4538</v>
      </c>
      <c r="V2273" s="101" t="s">
        <v>406</v>
      </c>
      <c r="W2273" s="101" t="s">
        <v>388</v>
      </c>
      <c r="X2273" s="101" t="s">
        <v>4569</v>
      </c>
      <c r="Y2273" s="101" t="s">
        <v>4540</v>
      </c>
      <c r="Z2273" s="101">
        <v>2007</v>
      </c>
      <c r="AA2273" s="110" t="s">
        <v>4585</v>
      </c>
      <c r="AB2273" s="101" t="s">
        <v>4542</v>
      </c>
      <c r="AC2273" s="101" t="s">
        <v>4586</v>
      </c>
      <c r="AD2273" s="101" t="s">
        <v>182</v>
      </c>
    </row>
    <row r="2274" spans="1:30" s="29" customFormat="1" ht="29">
      <c r="A2274" s="100">
        <v>2241</v>
      </c>
      <c r="B2274" s="101" t="s">
        <v>2248</v>
      </c>
      <c r="C2274" s="101" t="s">
        <v>2249</v>
      </c>
      <c r="D2274" s="99" t="s">
        <v>98</v>
      </c>
      <c r="E2274" s="99" t="s">
        <v>30</v>
      </c>
      <c r="F2274" s="101" t="s">
        <v>396</v>
      </c>
      <c r="G2274" s="101" t="s">
        <v>405</v>
      </c>
      <c r="H2274" s="101" t="s">
        <v>396</v>
      </c>
      <c r="I2274" s="101" t="s">
        <v>4536</v>
      </c>
      <c r="J2274" s="101" t="s">
        <v>4537</v>
      </c>
      <c r="K2274" s="101" t="s">
        <v>252</v>
      </c>
      <c r="L2274" s="99"/>
      <c r="M2274" s="101" t="s">
        <v>294</v>
      </c>
      <c r="N2274" s="107" t="s">
        <v>4584</v>
      </c>
      <c r="O2274" s="105" t="s">
        <v>2252</v>
      </c>
      <c r="P2274" s="99" t="s">
        <v>4508</v>
      </c>
      <c r="Q2274" s="99" t="s">
        <v>198</v>
      </c>
      <c r="R2274" s="101" t="s">
        <v>378</v>
      </c>
      <c r="S2274" s="101" t="s">
        <v>396</v>
      </c>
      <c r="T2274" s="101" t="s">
        <v>453</v>
      </c>
      <c r="U2274" s="101" t="s">
        <v>4538</v>
      </c>
      <c r="V2274" s="101" t="s">
        <v>406</v>
      </c>
      <c r="W2274" s="101" t="s">
        <v>388</v>
      </c>
      <c r="X2274" s="101" t="s">
        <v>4569</v>
      </c>
      <c r="Y2274" s="101" t="s">
        <v>4540</v>
      </c>
      <c r="Z2274" s="101">
        <v>2007</v>
      </c>
      <c r="AA2274" s="110" t="s">
        <v>4585</v>
      </c>
      <c r="AB2274" s="101" t="s">
        <v>4542</v>
      </c>
      <c r="AC2274" s="101" t="s">
        <v>4586</v>
      </c>
      <c r="AD2274" s="101" t="s">
        <v>182</v>
      </c>
    </row>
    <row r="2275" spans="1:30" s="29" customFormat="1" ht="29">
      <c r="A2275" s="100">
        <v>2241</v>
      </c>
      <c r="B2275" s="101" t="s">
        <v>2248</v>
      </c>
      <c r="C2275" s="101" t="s">
        <v>2249</v>
      </c>
      <c r="D2275" s="99" t="s">
        <v>106</v>
      </c>
      <c r="E2275" s="99" t="s">
        <v>38</v>
      </c>
      <c r="F2275" s="101" t="s">
        <v>396</v>
      </c>
      <c r="G2275" s="101" t="s">
        <v>405</v>
      </c>
      <c r="H2275" s="101" t="s">
        <v>396</v>
      </c>
      <c r="I2275" s="101" t="s">
        <v>4536</v>
      </c>
      <c r="J2275" s="101" t="s">
        <v>4537</v>
      </c>
      <c r="K2275" s="101" t="s">
        <v>252</v>
      </c>
      <c r="L2275" s="99"/>
      <c r="M2275" s="101" t="s">
        <v>294</v>
      </c>
      <c r="N2275" s="107" t="s">
        <v>4584</v>
      </c>
      <c r="O2275" s="105" t="s">
        <v>2252</v>
      </c>
      <c r="P2275" s="99" t="s">
        <v>4508</v>
      </c>
      <c r="Q2275" s="99" t="s">
        <v>198</v>
      </c>
      <c r="R2275" s="101" t="s">
        <v>378</v>
      </c>
      <c r="S2275" s="101" t="s">
        <v>396</v>
      </c>
      <c r="T2275" s="101" t="s">
        <v>453</v>
      </c>
      <c r="U2275" s="101" t="s">
        <v>4538</v>
      </c>
      <c r="V2275" s="101" t="s">
        <v>406</v>
      </c>
      <c r="W2275" s="101" t="s">
        <v>388</v>
      </c>
      <c r="X2275" s="101" t="s">
        <v>4569</v>
      </c>
      <c r="Y2275" s="101" t="s">
        <v>4540</v>
      </c>
      <c r="Z2275" s="101">
        <v>2007</v>
      </c>
      <c r="AA2275" s="110" t="s">
        <v>4585</v>
      </c>
      <c r="AB2275" s="101" t="s">
        <v>4542</v>
      </c>
      <c r="AC2275" s="101" t="s">
        <v>4586</v>
      </c>
      <c r="AD2275" s="101" t="s">
        <v>182</v>
      </c>
    </row>
    <row r="2276" spans="1:30" s="29" customFormat="1" ht="29">
      <c r="A2276" s="100">
        <v>2241</v>
      </c>
      <c r="B2276" s="101" t="s">
        <v>2248</v>
      </c>
      <c r="C2276" s="101" t="s">
        <v>2249</v>
      </c>
      <c r="D2276" s="99" t="s">
        <v>93</v>
      </c>
      <c r="E2276" s="99" t="s">
        <v>26</v>
      </c>
      <c r="F2276" s="101" t="s">
        <v>396</v>
      </c>
      <c r="G2276" s="101" t="s">
        <v>405</v>
      </c>
      <c r="H2276" s="101" t="s">
        <v>396</v>
      </c>
      <c r="I2276" s="101" t="s">
        <v>4536</v>
      </c>
      <c r="J2276" s="101" t="s">
        <v>4537</v>
      </c>
      <c r="K2276" s="101" t="s">
        <v>252</v>
      </c>
      <c r="L2276" s="99"/>
      <c r="M2276" s="101" t="s">
        <v>180</v>
      </c>
      <c r="N2276" s="107" t="s">
        <v>4587</v>
      </c>
      <c r="O2276" s="105" t="s">
        <v>2252</v>
      </c>
      <c r="P2276" s="99" t="s">
        <v>4508</v>
      </c>
      <c r="Q2276" s="99" t="s">
        <v>198</v>
      </c>
      <c r="R2276" s="101" t="s">
        <v>378</v>
      </c>
      <c r="S2276" s="101" t="s">
        <v>396</v>
      </c>
      <c r="T2276" s="101" t="s">
        <v>453</v>
      </c>
      <c r="U2276" s="101" t="s">
        <v>4538</v>
      </c>
      <c r="V2276" s="101" t="s">
        <v>406</v>
      </c>
      <c r="W2276" s="101" t="s">
        <v>388</v>
      </c>
      <c r="X2276" s="101" t="s">
        <v>4569</v>
      </c>
      <c r="Y2276" s="101" t="s">
        <v>4540</v>
      </c>
      <c r="Z2276" s="101">
        <v>2007</v>
      </c>
      <c r="AA2276" s="110" t="s">
        <v>4588</v>
      </c>
      <c r="AB2276" s="101" t="s">
        <v>4542</v>
      </c>
      <c r="AC2276" s="101" t="s">
        <v>4589</v>
      </c>
      <c r="AD2276" s="101" t="s">
        <v>182</v>
      </c>
    </row>
    <row r="2277" spans="1:30" s="29" customFormat="1" ht="29">
      <c r="A2277" s="100">
        <v>2241</v>
      </c>
      <c r="B2277" s="101" t="s">
        <v>2248</v>
      </c>
      <c r="C2277" s="101" t="s">
        <v>2249</v>
      </c>
      <c r="D2277" s="99" t="s">
        <v>107</v>
      </c>
      <c r="E2277" s="99" t="s">
        <v>61</v>
      </c>
      <c r="F2277" s="101" t="s">
        <v>396</v>
      </c>
      <c r="G2277" s="101" t="s">
        <v>405</v>
      </c>
      <c r="H2277" s="101" t="s">
        <v>396</v>
      </c>
      <c r="I2277" s="101" t="s">
        <v>4536</v>
      </c>
      <c r="J2277" s="101" t="s">
        <v>4537</v>
      </c>
      <c r="K2277" s="101" t="s">
        <v>252</v>
      </c>
      <c r="L2277" s="99"/>
      <c r="M2277" s="101" t="s">
        <v>180</v>
      </c>
      <c r="N2277" s="107" t="s">
        <v>4587</v>
      </c>
      <c r="O2277" s="105" t="s">
        <v>2252</v>
      </c>
      <c r="P2277" s="99" t="s">
        <v>4508</v>
      </c>
      <c r="Q2277" s="99" t="s">
        <v>198</v>
      </c>
      <c r="R2277" s="101" t="s">
        <v>378</v>
      </c>
      <c r="S2277" s="101" t="s">
        <v>396</v>
      </c>
      <c r="T2277" s="101" t="s">
        <v>453</v>
      </c>
      <c r="U2277" s="101" t="s">
        <v>4538</v>
      </c>
      <c r="V2277" s="101" t="s">
        <v>406</v>
      </c>
      <c r="W2277" s="101"/>
      <c r="X2277" s="101" t="s">
        <v>4569</v>
      </c>
      <c r="Y2277" s="101" t="s">
        <v>4540</v>
      </c>
      <c r="Z2277" s="101">
        <v>2007</v>
      </c>
      <c r="AA2277" s="110" t="s">
        <v>4588</v>
      </c>
      <c r="AB2277" s="101" t="s">
        <v>4542</v>
      </c>
      <c r="AC2277" s="101" t="s">
        <v>4589</v>
      </c>
      <c r="AD2277" s="101" t="s">
        <v>182</v>
      </c>
    </row>
    <row r="2278" spans="1:30" s="29" customFormat="1" ht="29">
      <c r="A2278" s="100">
        <v>2241</v>
      </c>
      <c r="B2278" s="101" t="s">
        <v>2248</v>
      </c>
      <c r="C2278" s="101" t="s">
        <v>2249</v>
      </c>
      <c r="D2278" s="99" t="s">
        <v>98</v>
      </c>
      <c r="E2278" s="99" t="s">
        <v>30</v>
      </c>
      <c r="F2278" s="101" t="s">
        <v>396</v>
      </c>
      <c r="G2278" s="101" t="s">
        <v>405</v>
      </c>
      <c r="H2278" s="101" t="s">
        <v>396</v>
      </c>
      <c r="I2278" s="101" t="s">
        <v>4536</v>
      </c>
      <c r="J2278" s="101" t="s">
        <v>4537</v>
      </c>
      <c r="K2278" s="101" t="s">
        <v>252</v>
      </c>
      <c r="L2278" s="99"/>
      <c r="M2278" s="101" t="s">
        <v>180</v>
      </c>
      <c r="N2278" s="107" t="s">
        <v>4587</v>
      </c>
      <c r="O2278" s="105" t="s">
        <v>2252</v>
      </c>
      <c r="P2278" s="99" t="s">
        <v>4508</v>
      </c>
      <c r="Q2278" s="99" t="s">
        <v>198</v>
      </c>
      <c r="R2278" s="101" t="s">
        <v>378</v>
      </c>
      <c r="S2278" s="101" t="s">
        <v>396</v>
      </c>
      <c r="T2278" s="101" t="s">
        <v>453</v>
      </c>
      <c r="U2278" s="101" t="s">
        <v>4538</v>
      </c>
      <c r="V2278" s="101" t="s">
        <v>406</v>
      </c>
      <c r="W2278" s="99"/>
      <c r="X2278" s="101" t="s">
        <v>4569</v>
      </c>
      <c r="Y2278" s="101" t="s">
        <v>4540</v>
      </c>
      <c r="Z2278" s="101">
        <v>2007</v>
      </c>
      <c r="AA2278" s="110" t="s">
        <v>4588</v>
      </c>
      <c r="AB2278" s="101" t="s">
        <v>4542</v>
      </c>
      <c r="AC2278" s="101" t="s">
        <v>4589</v>
      </c>
      <c r="AD2278" s="101" t="s">
        <v>182</v>
      </c>
    </row>
    <row r="2279" spans="1:30" s="29" customFormat="1" ht="29">
      <c r="A2279" s="100">
        <v>2241</v>
      </c>
      <c r="B2279" s="101" t="s">
        <v>2248</v>
      </c>
      <c r="C2279" s="101" t="s">
        <v>2249</v>
      </c>
      <c r="D2279" s="99" t="s">
        <v>106</v>
      </c>
      <c r="E2279" s="99" t="s">
        <v>38</v>
      </c>
      <c r="F2279" s="101" t="s">
        <v>396</v>
      </c>
      <c r="G2279" s="101" t="s">
        <v>405</v>
      </c>
      <c r="H2279" s="101" t="s">
        <v>396</v>
      </c>
      <c r="I2279" s="101" t="s">
        <v>4536</v>
      </c>
      <c r="J2279" s="101" t="s">
        <v>4537</v>
      </c>
      <c r="K2279" s="101" t="s">
        <v>252</v>
      </c>
      <c r="L2279" s="99"/>
      <c r="M2279" s="101" t="s">
        <v>180</v>
      </c>
      <c r="N2279" s="107" t="s">
        <v>4587</v>
      </c>
      <c r="O2279" s="105" t="s">
        <v>2252</v>
      </c>
      <c r="P2279" s="99" t="s">
        <v>4508</v>
      </c>
      <c r="Q2279" s="99" t="s">
        <v>198</v>
      </c>
      <c r="R2279" s="101" t="s">
        <v>378</v>
      </c>
      <c r="S2279" s="101" t="s">
        <v>396</v>
      </c>
      <c r="T2279" s="101" t="s">
        <v>453</v>
      </c>
      <c r="U2279" s="101" t="s">
        <v>4538</v>
      </c>
      <c r="V2279" s="101" t="s">
        <v>406</v>
      </c>
      <c r="W2279" s="101"/>
      <c r="X2279" s="101" t="s">
        <v>4569</v>
      </c>
      <c r="Y2279" s="101" t="s">
        <v>4540</v>
      </c>
      <c r="Z2279" s="101">
        <v>2007</v>
      </c>
      <c r="AA2279" s="110" t="s">
        <v>4588</v>
      </c>
      <c r="AB2279" s="101" t="s">
        <v>4542</v>
      </c>
      <c r="AC2279" s="101" t="s">
        <v>4589</v>
      </c>
      <c r="AD2279" s="101" t="s">
        <v>182</v>
      </c>
    </row>
    <row r="2280" spans="1:30" s="29" customFormat="1" ht="29">
      <c r="A2280" s="100">
        <v>2241</v>
      </c>
      <c r="B2280" s="101" t="s">
        <v>2248</v>
      </c>
      <c r="C2280" s="101" t="s">
        <v>2249</v>
      </c>
      <c r="D2280" s="99" t="s">
        <v>89</v>
      </c>
      <c r="E2280" s="99" t="s">
        <v>23</v>
      </c>
      <c r="F2280" s="101" t="s">
        <v>396</v>
      </c>
      <c r="G2280" s="101" t="s">
        <v>405</v>
      </c>
      <c r="H2280" s="101" t="s">
        <v>396</v>
      </c>
      <c r="I2280" s="101" t="s">
        <v>4536</v>
      </c>
      <c r="J2280" s="101" t="s">
        <v>4537</v>
      </c>
      <c r="K2280" s="101" t="s">
        <v>252</v>
      </c>
      <c r="L2280" s="99"/>
      <c r="M2280" s="101" t="s">
        <v>257</v>
      </c>
      <c r="N2280" s="107" t="s">
        <v>4590</v>
      </c>
      <c r="O2280" s="105" t="s">
        <v>2252</v>
      </c>
      <c r="P2280" s="99" t="s">
        <v>4508</v>
      </c>
      <c r="Q2280" s="99" t="s">
        <v>198</v>
      </c>
      <c r="R2280" s="101" t="s">
        <v>378</v>
      </c>
      <c r="S2280" s="101" t="s">
        <v>396</v>
      </c>
      <c r="T2280" s="101" t="s">
        <v>453</v>
      </c>
      <c r="U2280" s="101" t="s">
        <v>4538</v>
      </c>
      <c r="V2280" s="101" t="s">
        <v>406</v>
      </c>
      <c r="W2280" s="101" t="s">
        <v>388</v>
      </c>
      <c r="X2280" s="101" t="s">
        <v>4591</v>
      </c>
      <c r="Y2280" s="101" t="s">
        <v>4540</v>
      </c>
      <c r="Z2280" s="101">
        <v>2007</v>
      </c>
      <c r="AA2280" s="110" t="s">
        <v>4592</v>
      </c>
      <c r="AB2280" s="101" t="s">
        <v>4542</v>
      </c>
      <c r="AC2280" s="101" t="s">
        <v>4593</v>
      </c>
      <c r="AD2280" s="101" t="s">
        <v>182</v>
      </c>
    </row>
    <row r="2281" spans="1:30" s="29" customFormat="1" ht="29">
      <c r="A2281" s="100">
        <v>2241</v>
      </c>
      <c r="B2281" s="101" t="s">
        <v>2248</v>
      </c>
      <c r="C2281" s="101" t="s">
        <v>2249</v>
      </c>
      <c r="D2281" s="99" t="s">
        <v>89</v>
      </c>
      <c r="E2281" s="99" t="s">
        <v>23</v>
      </c>
      <c r="F2281" s="101" t="s">
        <v>396</v>
      </c>
      <c r="G2281" s="101" t="s">
        <v>405</v>
      </c>
      <c r="H2281" s="101" t="s">
        <v>396</v>
      </c>
      <c r="I2281" s="101" t="s">
        <v>4536</v>
      </c>
      <c r="J2281" s="101" t="s">
        <v>4537</v>
      </c>
      <c r="K2281" s="101" t="s">
        <v>252</v>
      </c>
      <c r="L2281" s="99"/>
      <c r="M2281" s="101" t="s">
        <v>275</v>
      </c>
      <c r="N2281" s="107" t="s">
        <v>4594</v>
      </c>
      <c r="O2281" s="105" t="s">
        <v>2252</v>
      </c>
      <c r="P2281" s="99" t="s">
        <v>4508</v>
      </c>
      <c r="Q2281" s="99" t="s">
        <v>198</v>
      </c>
      <c r="R2281" s="101" t="s">
        <v>378</v>
      </c>
      <c r="S2281" s="101" t="s">
        <v>396</v>
      </c>
      <c r="T2281" s="101" t="s">
        <v>453</v>
      </c>
      <c r="U2281" s="101" t="s">
        <v>4538</v>
      </c>
      <c r="V2281" s="101" t="s">
        <v>406</v>
      </c>
      <c r="W2281" s="101" t="s">
        <v>388</v>
      </c>
      <c r="X2281" s="101" t="s">
        <v>4591</v>
      </c>
      <c r="Y2281" s="101" t="s">
        <v>4540</v>
      </c>
      <c r="Z2281" s="101">
        <v>2007</v>
      </c>
      <c r="AA2281" s="110" t="s">
        <v>4592</v>
      </c>
      <c r="AB2281" s="101" t="s">
        <v>4542</v>
      </c>
      <c r="AC2281" s="101" t="s">
        <v>4593</v>
      </c>
      <c r="AD2281" s="101" t="s">
        <v>182</v>
      </c>
    </row>
    <row r="2282" spans="1:30" s="29" customFormat="1" ht="29">
      <c r="A2282" s="100">
        <v>2241</v>
      </c>
      <c r="B2282" s="101" t="s">
        <v>2248</v>
      </c>
      <c r="C2282" s="101" t="s">
        <v>2249</v>
      </c>
      <c r="D2282" s="99" t="s">
        <v>89</v>
      </c>
      <c r="E2282" s="99" t="s">
        <v>23</v>
      </c>
      <c r="F2282" s="101" t="s">
        <v>396</v>
      </c>
      <c r="G2282" s="101" t="s">
        <v>405</v>
      </c>
      <c r="H2282" s="101" t="s">
        <v>396</v>
      </c>
      <c r="I2282" s="101" t="s">
        <v>4536</v>
      </c>
      <c r="J2282" s="101" t="s">
        <v>4537</v>
      </c>
      <c r="K2282" s="101" t="s">
        <v>252</v>
      </c>
      <c r="L2282" s="99"/>
      <c r="M2282" s="101" t="s">
        <v>352</v>
      </c>
      <c r="N2282" s="107" t="s">
        <v>4590</v>
      </c>
      <c r="O2282" s="105" t="s">
        <v>2252</v>
      </c>
      <c r="P2282" s="99" t="s">
        <v>4508</v>
      </c>
      <c r="Q2282" s="99" t="s">
        <v>198</v>
      </c>
      <c r="R2282" s="101" t="s">
        <v>378</v>
      </c>
      <c r="S2282" s="101" t="s">
        <v>396</v>
      </c>
      <c r="T2282" s="101" t="s">
        <v>453</v>
      </c>
      <c r="U2282" s="101" t="s">
        <v>4538</v>
      </c>
      <c r="V2282" s="101" t="s">
        <v>406</v>
      </c>
      <c r="W2282" s="101" t="s">
        <v>388</v>
      </c>
      <c r="X2282" s="101" t="s">
        <v>4591</v>
      </c>
      <c r="Y2282" s="101" t="s">
        <v>4540</v>
      </c>
      <c r="Z2282" s="101">
        <v>2007</v>
      </c>
      <c r="AA2282" s="110" t="s">
        <v>4592</v>
      </c>
      <c r="AB2282" s="101" t="s">
        <v>4542</v>
      </c>
      <c r="AC2282" s="101" t="s">
        <v>4593</v>
      </c>
      <c r="AD2282" s="101" t="s">
        <v>182</v>
      </c>
    </row>
    <row r="2283" spans="1:30" s="29" customFormat="1" ht="29">
      <c r="A2283" s="100">
        <v>2241</v>
      </c>
      <c r="B2283" s="101" t="s">
        <v>2248</v>
      </c>
      <c r="C2283" s="101" t="s">
        <v>2249</v>
      </c>
      <c r="D2283" s="99" t="s">
        <v>89</v>
      </c>
      <c r="E2283" s="99" t="s">
        <v>23</v>
      </c>
      <c r="F2283" s="101" t="s">
        <v>396</v>
      </c>
      <c r="G2283" s="101" t="s">
        <v>405</v>
      </c>
      <c r="H2283" s="101" t="s">
        <v>396</v>
      </c>
      <c r="I2283" s="101" t="s">
        <v>4536</v>
      </c>
      <c r="J2283" s="101" t="s">
        <v>4537</v>
      </c>
      <c r="K2283" s="101" t="s">
        <v>252</v>
      </c>
      <c r="L2283" s="99"/>
      <c r="M2283" s="101" t="s">
        <v>354</v>
      </c>
      <c r="N2283" s="107" t="s">
        <v>4590</v>
      </c>
      <c r="O2283" s="105" t="s">
        <v>2252</v>
      </c>
      <c r="P2283" s="99" t="s">
        <v>4508</v>
      </c>
      <c r="Q2283" s="99" t="s">
        <v>198</v>
      </c>
      <c r="R2283" s="101" t="s">
        <v>378</v>
      </c>
      <c r="S2283" s="101" t="s">
        <v>396</v>
      </c>
      <c r="T2283" s="101" t="s">
        <v>453</v>
      </c>
      <c r="U2283" s="101" t="s">
        <v>4538</v>
      </c>
      <c r="V2283" s="101" t="s">
        <v>406</v>
      </c>
      <c r="W2283" s="101" t="s">
        <v>388</v>
      </c>
      <c r="X2283" s="101" t="s">
        <v>4591</v>
      </c>
      <c r="Y2283" s="101" t="s">
        <v>4540</v>
      </c>
      <c r="Z2283" s="101">
        <v>2007</v>
      </c>
      <c r="AA2283" s="110" t="s">
        <v>4592</v>
      </c>
      <c r="AB2283" s="101" t="s">
        <v>4542</v>
      </c>
      <c r="AC2283" s="101" t="s">
        <v>4593</v>
      </c>
      <c r="AD2283" s="101" t="s">
        <v>182</v>
      </c>
    </row>
    <row r="2284" spans="1:30" s="29" customFormat="1" ht="29">
      <c r="A2284" s="100">
        <v>2241</v>
      </c>
      <c r="B2284" s="101" t="s">
        <v>2248</v>
      </c>
      <c r="C2284" s="101" t="s">
        <v>2249</v>
      </c>
      <c r="D2284" s="99" t="s">
        <v>89</v>
      </c>
      <c r="E2284" s="99" t="s">
        <v>23</v>
      </c>
      <c r="F2284" s="101" t="s">
        <v>396</v>
      </c>
      <c r="G2284" s="101" t="s">
        <v>405</v>
      </c>
      <c r="H2284" s="101" t="s">
        <v>396</v>
      </c>
      <c r="I2284" s="101" t="s">
        <v>4536</v>
      </c>
      <c r="J2284" s="101" t="s">
        <v>4537</v>
      </c>
      <c r="K2284" s="101" t="s">
        <v>252</v>
      </c>
      <c r="L2284" s="99"/>
      <c r="M2284" s="101" t="s">
        <v>199</v>
      </c>
      <c r="N2284" s="107" t="s">
        <v>4590</v>
      </c>
      <c r="O2284" s="105" t="s">
        <v>2252</v>
      </c>
      <c r="P2284" s="99" t="s">
        <v>4508</v>
      </c>
      <c r="Q2284" s="99" t="s">
        <v>198</v>
      </c>
      <c r="R2284" s="101" t="s">
        <v>378</v>
      </c>
      <c r="S2284" s="101" t="s">
        <v>396</v>
      </c>
      <c r="T2284" s="101" t="s">
        <v>453</v>
      </c>
      <c r="U2284" s="101" t="s">
        <v>4538</v>
      </c>
      <c r="V2284" s="101" t="s">
        <v>406</v>
      </c>
      <c r="W2284" s="101" t="s">
        <v>388</v>
      </c>
      <c r="X2284" s="101" t="s">
        <v>4591</v>
      </c>
      <c r="Y2284" s="101" t="s">
        <v>4540</v>
      </c>
      <c r="Z2284" s="101">
        <v>2007</v>
      </c>
      <c r="AA2284" s="110" t="s">
        <v>4592</v>
      </c>
      <c r="AB2284" s="101" t="s">
        <v>4542</v>
      </c>
      <c r="AC2284" s="101" t="s">
        <v>4593</v>
      </c>
      <c r="AD2284" s="101" t="s">
        <v>182</v>
      </c>
    </row>
    <row r="2285" spans="1:30" s="29" customFormat="1" ht="29">
      <c r="A2285" s="100">
        <v>2241</v>
      </c>
      <c r="B2285" s="101" t="s">
        <v>2248</v>
      </c>
      <c r="C2285" s="101" t="s">
        <v>2249</v>
      </c>
      <c r="D2285" s="99" t="s">
        <v>89</v>
      </c>
      <c r="E2285" s="99" t="s">
        <v>23</v>
      </c>
      <c r="F2285" s="101" t="s">
        <v>396</v>
      </c>
      <c r="G2285" s="101" t="s">
        <v>405</v>
      </c>
      <c r="H2285" s="101" t="s">
        <v>396</v>
      </c>
      <c r="I2285" s="101" t="s">
        <v>4536</v>
      </c>
      <c r="J2285" s="101" t="s">
        <v>4537</v>
      </c>
      <c r="K2285" s="101" t="s">
        <v>252</v>
      </c>
      <c r="L2285" s="99"/>
      <c r="M2285" s="101" t="s">
        <v>321</v>
      </c>
      <c r="N2285" s="107" t="s">
        <v>4590</v>
      </c>
      <c r="O2285" s="105" t="s">
        <v>2252</v>
      </c>
      <c r="P2285" s="99" t="s">
        <v>4508</v>
      </c>
      <c r="Q2285" s="99" t="s">
        <v>198</v>
      </c>
      <c r="R2285" s="101" t="s">
        <v>378</v>
      </c>
      <c r="S2285" s="101" t="s">
        <v>396</v>
      </c>
      <c r="T2285" s="101" t="s">
        <v>453</v>
      </c>
      <c r="U2285" s="101" t="s">
        <v>4538</v>
      </c>
      <c r="V2285" s="101" t="s">
        <v>406</v>
      </c>
      <c r="W2285" s="101" t="s">
        <v>388</v>
      </c>
      <c r="X2285" s="101" t="s">
        <v>4591</v>
      </c>
      <c r="Y2285" s="101" t="s">
        <v>4540</v>
      </c>
      <c r="Z2285" s="101">
        <v>2007</v>
      </c>
      <c r="AA2285" s="110" t="s">
        <v>4592</v>
      </c>
      <c r="AB2285" s="101" t="s">
        <v>4542</v>
      </c>
      <c r="AC2285" s="101" t="s">
        <v>4593</v>
      </c>
      <c r="AD2285" s="101" t="s">
        <v>182</v>
      </c>
    </row>
    <row r="2286" spans="1:30" s="29" customFormat="1" ht="29">
      <c r="A2286" s="100">
        <v>2241</v>
      </c>
      <c r="B2286" s="101" t="s">
        <v>2248</v>
      </c>
      <c r="C2286" s="101" t="s">
        <v>2249</v>
      </c>
      <c r="D2286" s="99" t="s">
        <v>89</v>
      </c>
      <c r="E2286" s="99" t="s">
        <v>23</v>
      </c>
      <c r="F2286" s="101" t="s">
        <v>396</v>
      </c>
      <c r="G2286" s="101" t="s">
        <v>405</v>
      </c>
      <c r="H2286" s="101" t="s">
        <v>396</v>
      </c>
      <c r="I2286" s="101" t="s">
        <v>4536</v>
      </c>
      <c r="J2286" s="101" t="s">
        <v>4537</v>
      </c>
      <c r="K2286" s="101" t="s">
        <v>252</v>
      </c>
      <c r="L2286" s="99"/>
      <c r="M2286" s="101" t="s">
        <v>275</v>
      </c>
      <c r="N2286" s="107" t="s">
        <v>4595</v>
      </c>
      <c r="O2286" s="105" t="s">
        <v>2252</v>
      </c>
      <c r="P2286" s="99" t="s">
        <v>4508</v>
      </c>
      <c r="Q2286" s="99" t="s">
        <v>198</v>
      </c>
      <c r="R2286" s="101" t="s">
        <v>378</v>
      </c>
      <c r="S2286" s="101" t="s">
        <v>396</v>
      </c>
      <c r="T2286" s="101" t="s">
        <v>453</v>
      </c>
      <c r="U2286" s="101" t="s">
        <v>4538</v>
      </c>
      <c r="V2286" s="101" t="s">
        <v>406</v>
      </c>
      <c r="W2286" s="101" t="s">
        <v>388</v>
      </c>
      <c r="X2286" s="101" t="s">
        <v>4591</v>
      </c>
      <c r="Y2286" s="101" t="s">
        <v>4540</v>
      </c>
      <c r="Z2286" s="101">
        <v>2007</v>
      </c>
      <c r="AA2286" s="110" t="s">
        <v>4596</v>
      </c>
      <c r="AB2286" s="101" t="s">
        <v>4542</v>
      </c>
      <c r="AC2286" s="101" t="s">
        <v>4575</v>
      </c>
      <c r="AD2286" s="101" t="s">
        <v>182</v>
      </c>
    </row>
    <row r="2287" spans="1:30" s="29" customFormat="1" ht="29">
      <c r="A2287" s="100">
        <v>2241</v>
      </c>
      <c r="B2287" s="101" t="s">
        <v>2248</v>
      </c>
      <c r="C2287" s="101" t="s">
        <v>2249</v>
      </c>
      <c r="D2287" s="99" t="s">
        <v>89</v>
      </c>
      <c r="E2287" s="99" t="s">
        <v>23</v>
      </c>
      <c r="F2287" s="101" t="s">
        <v>396</v>
      </c>
      <c r="G2287" s="101" t="s">
        <v>405</v>
      </c>
      <c r="H2287" s="101" t="s">
        <v>396</v>
      </c>
      <c r="I2287" s="101" t="s">
        <v>4536</v>
      </c>
      <c r="J2287" s="101" t="s">
        <v>4537</v>
      </c>
      <c r="K2287" s="101" t="s">
        <v>252</v>
      </c>
      <c r="L2287" s="99"/>
      <c r="M2287" s="101" t="s">
        <v>179</v>
      </c>
      <c r="N2287" s="107" t="s">
        <v>4597</v>
      </c>
      <c r="O2287" s="105" t="s">
        <v>2252</v>
      </c>
      <c r="P2287" s="99" t="s">
        <v>4508</v>
      </c>
      <c r="Q2287" s="99" t="s">
        <v>198</v>
      </c>
      <c r="R2287" s="101" t="s">
        <v>378</v>
      </c>
      <c r="S2287" s="101" t="s">
        <v>396</v>
      </c>
      <c r="T2287" s="101" t="s">
        <v>453</v>
      </c>
      <c r="U2287" s="101" t="s">
        <v>4538</v>
      </c>
      <c r="V2287" s="101" t="s">
        <v>406</v>
      </c>
      <c r="W2287" s="101" t="s">
        <v>388</v>
      </c>
      <c r="X2287" s="101" t="s">
        <v>4591</v>
      </c>
      <c r="Y2287" s="101" t="s">
        <v>4540</v>
      </c>
      <c r="Z2287" s="101">
        <v>2007</v>
      </c>
      <c r="AA2287" s="110" t="s">
        <v>4598</v>
      </c>
      <c r="AB2287" s="101" t="s">
        <v>4542</v>
      </c>
      <c r="AC2287" s="101" t="s">
        <v>4559</v>
      </c>
      <c r="AD2287" s="101" t="s">
        <v>182</v>
      </c>
    </row>
    <row r="2288" spans="1:30" s="29" customFormat="1" ht="29">
      <c r="A2288" s="100">
        <v>2241</v>
      </c>
      <c r="B2288" s="101" t="s">
        <v>2248</v>
      </c>
      <c r="C2288" s="101" t="s">
        <v>2249</v>
      </c>
      <c r="D2288" s="99" t="s">
        <v>89</v>
      </c>
      <c r="E2288" s="99" t="s">
        <v>23</v>
      </c>
      <c r="F2288" s="101" t="s">
        <v>396</v>
      </c>
      <c r="G2288" s="101" t="s">
        <v>405</v>
      </c>
      <c r="H2288" s="101" t="s">
        <v>396</v>
      </c>
      <c r="I2288" s="101" t="s">
        <v>4536</v>
      </c>
      <c r="J2288" s="101" t="s">
        <v>4537</v>
      </c>
      <c r="K2288" s="101" t="s">
        <v>252</v>
      </c>
      <c r="L2288" s="99"/>
      <c r="M2288" s="101" t="s">
        <v>317</v>
      </c>
      <c r="N2288" s="107" t="s">
        <v>4597</v>
      </c>
      <c r="O2288" s="105" t="s">
        <v>2252</v>
      </c>
      <c r="P2288" s="99" t="s">
        <v>4508</v>
      </c>
      <c r="Q2288" s="99" t="s">
        <v>198</v>
      </c>
      <c r="R2288" s="101" t="s">
        <v>378</v>
      </c>
      <c r="S2288" s="101" t="s">
        <v>396</v>
      </c>
      <c r="T2288" s="101" t="s">
        <v>453</v>
      </c>
      <c r="U2288" s="101" t="s">
        <v>4538</v>
      </c>
      <c r="V2288" s="101" t="s">
        <v>406</v>
      </c>
      <c r="W2288" s="101" t="s">
        <v>388</v>
      </c>
      <c r="X2288" s="101" t="s">
        <v>4591</v>
      </c>
      <c r="Y2288" s="101" t="s">
        <v>4540</v>
      </c>
      <c r="Z2288" s="101">
        <v>2007</v>
      </c>
      <c r="AA2288" s="110" t="s">
        <v>4598</v>
      </c>
      <c r="AB2288" s="101" t="s">
        <v>4542</v>
      </c>
      <c r="AC2288" s="101" t="s">
        <v>4559</v>
      </c>
      <c r="AD2288" s="101" t="s">
        <v>182</v>
      </c>
    </row>
    <row r="2289" spans="1:30" s="29" customFormat="1" ht="29">
      <c r="A2289" s="100">
        <v>2241</v>
      </c>
      <c r="B2289" s="101" t="s">
        <v>2248</v>
      </c>
      <c r="C2289" s="101" t="s">
        <v>2249</v>
      </c>
      <c r="D2289" s="99" t="s">
        <v>89</v>
      </c>
      <c r="E2289" s="99" t="s">
        <v>23</v>
      </c>
      <c r="F2289" s="101" t="s">
        <v>396</v>
      </c>
      <c r="G2289" s="101" t="s">
        <v>405</v>
      </c>
      <c r="H2289" s="101" t="s">
        <v>396</v>
      </c>
      <c r="I2289" s="101" t="s">
        <v>4536</v>
      </c>
      <c r="J2289" s="101" t="s">
        <v>4537</v>
      </c>
      <c r="K2289" s="101" t="s">
        <v>252</v>
      </c>
      <c r="L2289" s="99"/>
      <c r="M2289" s="101" t="s">
        <v>178</v>
      </c>
      <c r="N2289" s="107" t="s">
        <v>4597</v>
      </c>
      <c r="O2289" s="105" t="s">
        <v>2252</v>
      </c>
      <c r="P2289" s="99" t="s">
        <v>4508</v>
      </c>
      <c r="Q2289" s="99" t="s">
        <v>198</v>
      </c>
      <c r="R2289" s="101" t="s">
        <v>378</v>
      </c>
      <c r="S2289" s="101" t="s">
        <v>396</v>
      </c>
      <c r="T2289" s="101" t="s">
        <v>453</v>
      </c>
      <c r="U2289" s="101" t="s">
        <v>4538</v>
      </c>
      <c r="V2289" s="101" t="s">
        <v>406</v>
      </c>
      <c r="W2289" s="101" t="s">
        <v>388</v>
      </c>
      <c r="X2289" s="101" t="s">
        <v>4591</v>
      </c>
      <c r="Y2289" s="101" t="s">
        <v>4540</v>
      </c>
      <c r="Z2289" s="101">
        <v>2007</v>
      </c>
      <c r="AA2289" s="110" t="s">
        <v>4598</v>
      </c>
      <c r="AB2289" s="101" t="s">
        <v>4542</v>
      </c>
      <c r="AC2289" s="107" t="s">
        <v>4561</v>
      </c>
      <c r="AD2289" s="101" t="s">
        <v>182</v>
      </c>
    </row>
    <row r="2290" spans="1:30" s="29" customFormat="1" ht="29">
      <c r="A2290" s="100">
        <v>2241</v>
      </c>
      <c r="B2290" s="101" t="s">
        <v>2248</v>
      </c>
      <c r="C2290" s="101" t="s">
        <v>2249</v>
      </c>
      <c r="D2290" s="99" t="s">
        <v>101</v>
      </c>
      <c r="E2290" s="99" t="s">
        <v>33</v>
      </c>
      <c r="F2290" s="101" t="s">
        <v>396</v>
      </c>
      <c r="G2290" s="101" t="s">
        <v>405</v>
      </c>
      <c r="H2290" s="101" t="s">
        <v>396</v>
      </c>
      <c r="I2290" s="101" t="s">
        <v>4536</v>
      </c>
      <c r="J2290" s="101" t="s">
        <v>4537</v>
      </c>
      <c r="K2290" s="101" t="s">
        <v>252</v>
      </c>
      <c r="L2290" s="99"/>
      <c r="M2290" s="101" t="s">
        <v>257</v>
      </c>
      <c r="N2290" s="107" t="s">
        <v>4599</v>
      </c>
      <c r="O2290" s="105" t="s">
        <v>2252</v>
      </c>
      <c r="P2290" s="99" t="s">
        <v>4508</v>
      </c>
      <c r="Q2290" s="99" t="s">
        <v>198</v>
      </c>
      <c r="R2290" s="101" t="s">
        <v>378</v>
      </c>
      <c r="S2290" s="101" t="s">
        <v>396</v>
      </c>
      <c r="T2290" s="101" t="s">
        <v>453</v>
      </c>
      <c r="U2290" s="101" t="s">
        <v>4538</v>
      </c>
      <c r="V2290" s="101" t="s">
        <v>406</v>
      </c>
      <c r="W2290" s="101" t="s">
        <v>388</v>
      </c>
      <c r="X2290" s="101" t="s">
        <v>4600</v>
      </c>
      <c r="Y2290" s="101" t="s">
        <v>4540</v>
      </c>
      <c r="Z2290" s="101">
        <v>2007</v>
      </c>
      <c r="AA2290" s="110" t="s">
        <v>4601</v>
      </c>
      <c r="AB2290" s="101" t="s">
        <v>4542</v>
      </c>
      <c r="AC2290" s="101" t="s">
        <v>4602</v>
      </c>
      <c r="AD2290" s="101" t="s">
        <v>182</v>
      </c>
    </row>
    <row r="2291" spans="1:30" s="29" customFormat="1" ht="29">
      <c r="A2291" s="100">
        <v>2241</v>
      </c>
      <c r="B2291" s="101" t="s">
        <v>2248</v>
      </c>
      <c r="C2291" s="101" t="s">
        <v>2249</v>
      </c>
      <c r="D2291" s="99" t="s">
        <v>101</v>
      </c>
      <c r="E2291" s="99" t="s">
        <v>33</v>
      </c>
      <c r="F2291" s="101" t="s">
        <v>396</v>
      </c>
      <c r="G2291" s="101" t="s">
        <v>405</v>
      </c>
      <c r="H2291" s="101" t="s">
        <v>396</v>
      </c>
      <c r="I2291" s="101" t="s">
        <v>4536</v>
      </c>
      <c r="J2291" s="101" t="s">
        <v>4537</v>
      </c>
      <c r="K2291" s="101" t="s">
        <v>252</v>
      </c>
      <c r="L2291" s="99"/>
      <c r="M2291" s="101" t="s">
        <v>351</v>
      </c>
      <c r="N2291" s="107" t="s">
        <v>4603</v>
      </c>
      <c r="O2291" s="105" t="s">
        <v>2252</v>
      </c>
      <c r="P2291" s="99" t="s">
        <v>4508</v>
      </c>
      <c r="Q2291" s="99" t="s">
        <v>198</v>
      </c>
      <c r="R2291" s="101" t="s">
        <v>378</v>
      </c>
      <c r="S2291" s="101" t="s">
        <v>396</v>
      </c>
      <c r="T2291" s="101" t="s">
        <v>453</v>
      </c>
      <c r="U2291" s="101" t="s">
        <v>4538</v>
      </c>
      <c r="V2291" s="101" t="s">
        <v>406</v>
      </c>
      <c r="W2291" s="101" t="s">
        <v>388</v>
      </c>
      <c r="X2291" s="101" t="s">
        <v>4600</v>
      </c>
      <c r="Y2291" s="101" t="s">
        <v>4540</v>
      </c>
      <c r="Z2291" s="101">
        <v>2007</v>
      </c>
      <c r="AA2291" s="110" t="s">
        <v>4604</v>
      </c>
      <c r="AB2291" s="101" t="s">
        <v>4542</v>
      </c>
      <c r="AC2291" s="101" t="s">
        <v>4605</v>
      </c>
      <c r="AD2291" s="101" t="s">
        <v>182</v>
      </c>
    </row>
    <row r="2292" spans="1:30" s="29" customFormat="1" ht="29">
      <c r="A2292" s="100">
        <v>2241</v>
      </c>
      <c r="B2292" s="101" t="s">
        <v>2248</v>
      </c>
      <c r="C2292" s="101" t="s">
        <v>2249</v>
      </c>
      <c r="D2292" s="99" t="s">
        <v>101</v>
      </c>
      <c r="E2292" s="99" t="s">
        <v>33</v>
      </c>
      <c r="F2292" s="101" t="s">
        <v>396</v>
      </c>
      <c r="G2292" s="101" t="s">
        <v>405</v>
      </c>
      <c r="H2292" s="101" t="s">
        <v>396</v>
      </c>
      <c r="I2292" s="101" t="s">
        <v>4536</v>
      </c>
      <c r="J2292" s="101" t="s">
        <v>4537</v>
      </c>
      <c r="K2292" s="101" t="s">
        <v>252</v>
      </c>
      <c r="L2292" s="99"/>
      <c r="M2292" s="101" t="s">
        <v>352</v>
      </c>
      <c r="N2292" s="107" t="s">
        <v>4603</v>
      </c>
      <c r="O2292" s="105" t="s">
        <v>2252</v>
      </c>
      <c r="P2292" s="99" t="s">
        <v>4508</v>
      </c>
      <c r="Q2292" s="99" t="s">
        <v>198</v>
      </c>
      <c r="R2292" s="101" t="s">
        <v>378</v>
      </c>
      <c r="S2292" s="101" t="s">
        <v>396</v>
      </c>
      <c r="T2292" s="101" t="s">
        <v>453</v>
      </c>
      <c r="U2292" s="101" t="s">
        <v>4538</v>
      </c>
      <c r="V2292" s="101" t="s">
        <v>406</v>
      </c>
      <c r="W2292" s="101" t="s">
        <v>388</v>
      </c>
      <c r="X2292" s="101" t="s">
        <v>4600</v>
      </c>
      <c r="Y2292" s="101" t="s">
        <v>4540</v>
      </c>
      <c r="Z2292" s="101">
        <v>2007</v>
      </c>
      <c r="AA2292" s="110" t="s">
        <v>4604</v>
      </c>
      <c r="AB2292" s="101" t="s">
        <v>4542</v>
      </c>
      <c r="AC2292" s="101" t="s">
        <v>4605</v>
      </c>
      <c r="AD2292" s="101" t="s">
        <v>182</v>
      </c>
    </row>
    <row r="2293" spans="1:30" s="29" customFormat="1" ht="29">
      <c r="A2293" s="100">
        <v>2241</v>
      </c>
      <c r="B2293" s="101" t="s">
        <v>2248</v>
      </c>
      <c r="C2293" s="101" t="s">
        <v>2249</v>
      </c>
      <c r="D2293" s="99" t="s">
        <v>101</v>
      </c>
      <c r="E2293" s="99" t="s">
        <v>33</v>
      </c>
      <c r="F2293" s="101" t="s">
        <v>396</v>
      </c>
      <c r="G2293" s="101" t="s">
        <v>405</v>
      </c>
      <c r="H2293" s="101" t="s">
        <v>396</v>
      </c>
      <c r="I2293" s="101" t="s">
        <v>4536</v>
      </c>
      <c r="J2293" s="101" t="s">
        <v>4537</v>
      </c>
      <c r="K2293" s="101" t="s">
        <v>252</v>
      </c>
      <c r="L2293" s="99"/>
      <c r="M2293" s="101" t="s">
        <v>354</v>
      </c>
      <c r="N2293" s="107" t="s">
        <v>4603</v>
      </c>
      <c r="O2293" s="105" t="s">
        <v>2252</v>
      </c>
      <c r="P2293" s="99" t="s">
        <v>4508</v>
      </c>
      <c r="Q2293" s="99" t="s">
        <v>198</v>
      </c>
      <c r="R2293" s="101" t="s">
        <v>378</v>
      </c>
      <c r="S2293" s="101" t="s">
        <v>396</v>
      </c>
      <c r="T2293" s="101" t="s">
        <v>453</v>
      </c>
      <c r="U2293" s="101" t="s">
        <v>4538</v>
      </c>
      <c r="V2293" s="101" t="s">
        <v>406</v>
      </c>
      <c r="W2293" s="101" t="s">
        <v>388</v>
      </c>
      <c r="X2293" s="101" t="s">
        <v>4600</v>
      </c>
      <c r="Y2293" s="101" t="s">
        <v>4540</v>
      </c>
      <c r="Z2293" s="101">
        <v>2007</v>
      </c>
      <c r="AA2293" s="110" t="s">
        <v>4604</v>
      </c>
      <c r="AB2293" s="101" t="s">
        <v>4542</v>
      </c>
      <c r="AC2293" s="101" t="s">
        <v>4605</v>
      </c>
      <c r="AD2293" s="101" t="s">
        <v>182</v>
      </c>
    </row>
    <row r="2294" spans="1:30" s="29" customFormat="1" ht="29">
      <c r="A2294" s="100">
        <v>2241</v>
      </c>
      <c r="B2294" s="101" t="s">
        <v>2248</v>
      </c>
      <c r="C2294" s="101" t="s">
        <v>2249</v>
      </c>
      <c r="D2294" s="99" t="s">
        <v>101</v>
      </c>
      <c r="E2294" s="99" t="s">
        <v>33</v>
      </c>
      <c r="F2294" s="101" t="s">
        <v>396</v>
      </c>
      <c r="G2294" s="101" t="s">
        <v>405</v>
      </c>
      <c r="H2294" s="101" t="s">
        <v>396</v>
      </c>
      <c r="I2294" s="101" t="s">
        <v>4536</v>
      </c>
      <c r="J2294" s="101" t="s">
        <v>4537</v>
      </c>
      <c r="K2294" s="101" t="s">
        <v>252</v>
      </c>
      <c r="L2294" s="99"/>
      <c r="M2294" s="101" t="s">
        <v>199</v>
      </c>
      <c r="N2294" s="107" t="s">
        <v>4603</v>
      </c>
      <c r="O2294" s="105" t="s">
        <v>2252</v>
      </c>
      <c r="P2294" s="99" t="s">
        <v>4508</v>
      </c>
      <c r="Q2294" s="99" t="s">
        <v>198</v>
      </c>
      <c r="R2294" s="101" t="s">
        <v>378</v>
      </c>
      <c r="S2294" s="101" t="s">
        <v>396</v>
      </c>
      <c r="T2294" s="101" t="s">
        <v>453</v>
      </c>
      <c r="U2294" s="101" t="s">
        <v>4538</v>
      </c>
      <c r="V2294" s="101" t="s">
        <v>406</v>
      </c>
      <c r="W2294" s="101" t="s">
        <v>388</v>
      </c>
      <c r="X2294" s="101" t="s">
        <v>4600</v>
      </c>
      <c r="Y2294" s="101" t="s">
        <v>4540</v>
      </c>
      <c r="Z2294" s="101">
        <v>2007</v>
      </c>
      <c r="AA2294" s="110" t="s">
        <v>4604</v>
      </c>
      <c r="AB2294" s="101" t="s">
        <v>4542</v>
      </c>
      <c r="AC2294" s="101" t="s">
        <v>4605</v>
      </c>
      <c r="AD2294" s="101" t="s">
        <v>182</v>
      </c>
    </row>
    <row r="2295" spans="1:30" s="29" customFormat="1" ht="29">
      <c r="A2295" s="100">
        <v>2241</v>
      </c>
      <c r="B2295" s="101" t="s">
        <v>2248</v>
      </c>
      <c r="C2295" s="101" t="s">
        <v>2249</v>
      </c>
      <c r="D2295" s="99" t="s">
        <v>101</v>
      </c>
      <c r="E2295" s="99" t="s">
        <v>33</v>
      </c>
      <c r="F2295" s="101" t="s">
        <v>396</v>
      </c>
      <c r="G2295" s="101" t="s">
        <v>405</v>
      </c>
      <c r="H2295" s="101" t="s">
        <v>396</v>
      </c>
      <c r="I2295" s="101" t="s">
        <v>4536</v>
      </c>
      <c r="J2295" s="101" t="s">
        <v>4537</v>
      </c>
      <c r="K2295" s="101" t="s">
        <v>252</v>
      </c>
      <c r="L2295" s="99"/>
      <c r="M2295" s="101" t="s">
        <v>321</v>
      </c>
      <c r="N2295" s="107" t="s">
        <v>4603</v>
      </c>
      <c r="O2295" s="105" t="s">
        <v>2252</v>
      </c>
      <c r="P2295" s="99" t="s">
        <v>4508</v>
      </c>
      <c r="Q2295" s="99" t="s">
        <v>198</v>
      </c>
      <c r="R2295" s="101" t="s">
        <v>378</v>
      </c>
      <c r="S2295" s="101" t="s">
        <v>396</v>
      </c>
      <c r="T2295" s="101" t="s">
        <v>453</v>
      </c>
      <c r="U2295" s="101" t="s">
        <v>4538</v>
      </c>
      <c r="V2295" s="101" t="s">
        <v>406</v>
      </c>
      <c r="W2295" s="101" t="s">
        <v>388</v>
      </c>
      <c r="X2295" s="101" t="s">
        <v>4600</v>
      </c>
      <c r="Y2295" s="101" t="s">
        <v>4540</v>
      </c>
      <c r="Z2295" s="101">
        <v>2007</v>
      </c>
      <c r="AA2295" s="110" t="s">
        <v>4604</v>
      </c>
      <c r="AB2295" s="101" t="s">
        <v>4542</v>
      </c>
      <c r="AC2295" s="101" t="s">
        <v>4605</v>
      </c>
      <c r="AD2295" s="101" t="s">
        <v>182</v>
      </c>
    </row>
    <row r="2296" spans="1:30" s="29" customFormat="1" ht="29">
      <c r="A2296" s="100">
        <v>2241</v>
      </c>
      <c r="B2296" s="101" t="s">
        <v>2248</v>
      </c>
      <c r="C2296" s="101" t="s">
        <v>2249</v>
      </c>
      <c r="D2296" s="99" t="s">
        <v>101</v>
      </c>
      <c r="E2296" s="99" t="s">
        <v>33</v>
      </c>
      <c r="F2296" s="101" t="s">
        <v>396</v>
      </c>
      <c r="G2296" s="101" t="s">
        <v>405</v>
      </c>
      <c r="H2296" s="101" t="s">
        <v>396</v>
      </c>
      <c r="I2296" s="101" t="s">
        <v>4536</v>
      </c>
      <c r="J2296" s="101" t="s">
        <v>4537</v>
      </c>
      <c r="K2296" s="101" t="s">
        <v>252</v>
      </c>
      <c r="L2296" s="107"/>
      <c r="M2296" s="101" t="s">
        <v>260</v>
      </c>
      <c r="N2296" s="107" t="s">
        <v>4606</v>
      </c>
      <c r="O2296" s="105" t="s">
        <v>2252</v>
      </c>
      <c r="P2296" s="99" t="s">
        <v>4508</v>
      </c>
      <c r="Q2296" s="99" t="s">
        <v>198</v>
      </c>
      <c r="R2296" s="101" t="s">
        <v>378</v>
      </c>
      <c r="S2296" s="101" t="s">
        <v>396</v>
      </c>
      <c r="T2296" s="101" t="s">
        <v>453</v>
      </c>
      <c r="U2296" s="101" t="s">
        <v>4538</v>
      </c>
      <c r="V2296" s="101" t="s">
        <v>406</v>
      </c>
      <c r="W2296" s="101" t="s">
        <v>388</v>
      </c>
      <c r="X2296" s="101" t="s">
        <v>4600</v>
      </c>
      <c r="Y2296" s="101" t="s">
        <v>4540</v>
      </c>
      <c r="Z2296" s="101">
        <v>2007</v>
      </c>
      <c r="AA2296" s="101" t="s">
        <v>4607</v>
      </c>
      <c r="AB2296" s="101" t="s">
        <v>4542</v>
      </c>
      <c r="AC2296" s="99" t="s">
        <v>4608</v>
      </c>
      <c r="AD2296" s="101" t="s">
        <v>182</v>
      </c>
    </row>
    <row r="2297" spans="1:30" s="29" customFormat="1" ht="29">
      <c r="A2297" s="100">
        <v>2241</v>
      </c>
      <c r="B2297" s="101" t="s">
        <v>2248</v>
      </c>
      <c r="C2297" s="101" t="s">
        <v>2249</v>
      </c>
      <c r="D2297" s="99" t="s">
        <v>101</v>
      </c>
      <c r="E2297" s="99" t="s">
        <v>33</v>
      </c>
      <c r="F2297" s="101" t="s">
        <v>396</v>
      </c>
      <c r="G2297" s="101" t="s">
        <v>405</v>
      </c>
      <c r="H2297" s="101" t="s">
        <v>396</v>
      </c>
      <c r="I2297" s="101" t="s">
        <v>4536</v>
      </c>
      <c r="J2297" s="101" t="s">
        <v>4537</v>
      </c>
      <c r="K2297" s="101" t="s">
        <v>252</v>
      </c>
      <c r="L2297" s="107"/>
      <c r="M2297" s="101" t="s">
        <v>346</v>
      </c>
      <c r="N2297" s="107" t="s">
        <v>2423</v>
      </c>
      <c r="O2297" s="105" t="s">
        <v>2252</v>
      </c>
      <c r="P2297" s="99" t="s">
        <v>4508</v>
      </c>
      <c r="Q2297" s="99" t="s">
        <v>198</v>
      </c>
      <c r="R2297" s="101" t="s">
        <v>378</v>
      </c>
      <c r="S2297" s="101" t="s">
        <v>396</v>
      </c>
      <c r="T2297" s="101" t="s">
        <v>453</v>
      </c>
      <c r="U2297" s="101" t="s">
        <v>4538</v>
      </c>
      <c r="V2297" s="101" t="s">
        <v>406</v>
      </c>
      <c r="W2297" s="101" t="s">
        <v>388</v>
      </c>
      <c r="X2297" s="101" t="s">
        <v>4600</v>
      </c>
      <c r="Y2297" s="101" t="s">
        <v>4540</v>
      </c>
      <c r="Z2297" s="101">
        <v>2007</v>
      </c>
      <c r="AA2297" s="101" t="s">
        <v>4609</v>
      </c>
      <c r="AB2297" s="101" t="s">
        <v>4542</v>
      </c>
      <c r="AC2297" s="99" t="s">
        <v>4610</v>
      </c>
      <c r="AD2297" s="101" t="s">
        <v>182</v>
      </c>
    </row>
    <row r="2298" spans="1:30" s="29" customFormat="1" ht="29">
      <c r="A2298" s="100">
        <v>2241</v>
      </c>
      <c r="B2298" s="101" t="s">
        <v>2248</v>
      </c>
      <c r="C2298" s="101" t="s">
        <v>2249</v>
      </c>
      <c r="D2298" s="99" t="s">
        <v>101</v>
      </c>
      <c r="E2298" s="99" t="s">
        <v>33</v>
      </c>
      <c r="F2298" s="101" t="s">
        <v>396</v>
      </c>
      <c r="G2298" s="101" t="s">
        <v>405</v>
      </c>
      <c r="H2298" s="101" t="s">
        <v>396</v>
      </c>
      <c r="I2298" s="101" t="s">
        <v>4536</v>
      </c>
      <c r="J2298" s="101" t="s">
        <v>4537</v>
      </c>
      <c r="K2298" s="101" t="s">
        <v>252</v>
      </c>
      <c r="L2298" s="107"/>
      <c r="M2298" s="101" t="s">
        <v>284</v>
      </c>
      <c r="N2298" s="107" t="s">
        <v>3800</v>
      </c>
      <c r="O2298" s="105" t="s">
        <v>2252</v>
      </c>
      <c r="P2298" s="99" t="s">
        <v>4508</v>
      </c>
      <c r="Q2298" s="99" t="s">
        <v>198</v>
      </c>
      <c r="R2298" s="101" t="s">
        <v>378</v>
      </c>
      <c r="S2298" s="101" t="s">
        <v>396</v>
      </c>
      <c r="T2298" s="101" t="s">
        <v>453</v>
      </c>
      <c r="U2298" s="101" t="s">
        <v>4538</v>
      </c>
      <c r="V2298" s="101" t="s">
        <v>406</v>
      </c>
      <c r="W2298" s="101" t="s">
        <v>388</v>
      </c>
      <c r="X2298" s="101" t="s">
        <v>4600</v>
      </c>
      <c r="Y2298" s="101" t="s">
        <v>4540</v>
      </c>
      <c r="Z2298" s="101">
        <v>2007</v>
      </c>
      <c r="AA2298" s="101" t="s">
        <v>4607</v>
      </c>
      <c r="AB2298" s="101" t="s">
        <v>4542</v>
      </c>
      <c r="AC2298" s="99" t="s">
        <v>4608</v>
      </c>
      <c r="AD2298" s="101" t="s">
        <v>182</v>
      </c>
    </row>
    <row r="2299" spans="1:30" s="29" customFormat="1" ht="29">
      <c r="A2299" s="100">
        <v>2241</v>
      </c>
      <c r="B2299" s="101" t="s">
        <v>2248</v>
      </c>
      <c r="C2299" s="101" t="s">
        <v>2249</v>
      </c>
      <c r="D2299" s="99" t="s">
        <v>101</v>
      </c>
      <c r="E2299" s="99" t="s">
        <v>33</v>
      </c>
      <c r="F2299" s="101" t="s">
        <v>396</v>
      </c>
      <c r="G2299" s="101" t="s">
        <v>405</v>
      </c>
      <c r="H2299" s="101" t="s">
        <v>396</v>
      </c>
      <c r="I2299" s="101" t="s">
        <v>4536</v>
      </c>
      <c r="J2299" s="101" t="s">
        <v>4537</v>
      </c>
      <c r="K2299" s="101" t="s">
        <v>252</v>
      </c>
      <c r="L2299" s="107"/>
      <c r="M2299" s="101" t="s">
        <v>352</v>
      </c>
      <c r="N2299" s="107" t="s">
        <v>4603</v>
      </c>
      <c r="O2299" s="105" t="s">
        <v>2252</v>
      </c>
      <c r="P2299" s="99" t="s">
        <v>4508</v>
      </c>
      <c r="Q2299" s="99" t="s">
        <v>198</v>
      </c>
      <c r="R2299" s="101" t="s">
        <v>378</v>
      </c>
      <c r="S2299" s="101" t="s">
        <v>396</v>
      </c>
      <c r="T2299" s="101" t="s">
        <v>453</v>
      </c>
      <c r="U2299" s="101" t="s">
        <v>4538</v>
      </c>
      <c r="V2299" s="101" t="s">
        <v>406</v>
      </c>
      <c r="W2299" s="101" t="s">
        <v>388</v>
      </c>
      <c r="X2299" s="101" t="s">
        <v>4600</v>
      </c>
      <c r="Y2299" s="101" t="s">
        <v>4540</v>
      </c>
      <c r="Z2299" s="101">
        <v>2007</v>
      </c>
      <c r="AA2299" s="101" t="s">
        <v>4607</v>
      </c>
      <c r="AB2299" s="101" t="s">
        <v>4542</v>
      </c>
      <c r="AC2299" s="99" t="s">
        <v>4608</v>
      </c>
      <c r="AD2299" s="101" t="s">
        <v>182</v>
      </c>
    </row>
    <row r="2300" spans="1:30" s="29" customFormat="1" ht="29">
      <c r="A2300" s="100">
        <v>2241</v>
      </c>
      <c r="B2300" s="101" t="s">
        <v>2248</v>
      </c>
      <c r="C2300" s="101" t="s">
        <v>2249</v>
      </c>
      <c r="D2300" s="99" t="s">
        <v>91</v>
      </c>
      <c r="E2300" s="99" t="s">
        <v>24</v>
      </c>
      <c r="F2300" s="101" t="s">
        <v>396</v>
      </c>
      <c r="G2300" s="101" t="s">
        <v>405</v>
      </c>
      <c r="H2300" s="101" t="s">
        <v>396</v>
      </c>
      <c r="I2300" s="101" t="s">
        <v>4536</v>
      </c>
      <c r="J2300" s="101" t="s">
        <v>4537</v>
      </c>
      <c r="K2300" s="101" t="s">
        <v>252</v>
      </c>
      <c r="L2300" s="107"/>
      <c r="M2300" s="101" t="s">
        <v>177</v>
      </c>
      <c r="N2300" s="107" t="s">
        <v>4611</v>
      </c>
      <c r="O2300" s="105" t="s">
        <v>2252</v>
      </c>
      <c r="P2300" s="99" t="s">
        <v>4508</v>
      </c>
      <c r="Q2300" s="99" t="s">
        <v>198</v>
      </c>
      <c r="R2300" s="101" t="s">
        <v>378</v>
      </c>
      <c r="S2300" s="101" t="s">
        <v>396</v>
      </c>
      <c r="T2300" s="101" t="s">
        <v>453</v>
      </c>
      <c r="U2300" s="101" t="s">
        <v>4538</v>
      </c>
      <c r="V2300" s="101" t="s">
        <v>406</v>
      </c>
      <c r="W2300" s="101" t="s">
        <v>388</v>
      </c>
      <c r="X2300" s="101" t="s">
        <v>4612</v>
      </c>
      <c r="Y2300" s="101" t="s">
        <v>4540</v>
      </c>
      <c r="Z2300" s="101">
        <v>2007</v>
      </c>
      <c r="AA2300" s="101" t="s">
        <v>4613</v>
      </c>
      <c r="AB2300" s="101" t="s">
        <v>4542</v>
      </c>
      <c r="AC2300" s="99" t="s">
        <v>4614</v>
      </c>
      <c r="AD2300" s="101" t="s">
        <v>182</v>
      </c>
    </row>
    <row r="2301" spans="1:30" s="29" customFormat="1" ht="29">
      <c r="A2301" s="100">
        <v>2241</v>
      </c>
      <c r="B2301" s="101" t="s">
        <v>2248</v>
      </c>
      <c r="C2301" s="101" t="s">
        <v>2249</v>
      </c>
      <c r="D2301" s="99" t="s">
        <v>91</v>
      </c>
      <c r="E2301" s="99" t="s">
        <v>24</v>
      </c>
      <c r="F2301" s="101" t="s">
        <v>396</v>
      </c>
      <c r="G2301" s="101" t="s">
        <v>405</v>
      </c>
      <c r="H2301" s="101" t="s">
        <v>396</v>
      </c>
      <c r="I2301" s="101" t="s">
        <v>4536</v>
      </c>
      <c r="J2301" s="101" t="s">
        <v>4537</v>
      </c>
      <c r="K2301" s="101" t="s">
        <v>252</v>
      </c>
      <c r="L2301" s="107"/>
      <c r="M2301" s="101" t="s">
        <v>176</v>
      </c>
      <c r="N2301" s="107" t="s">
        <v>4611</v>
      </c>
      <c r="O2301" s="105" t="s">
        <v>2252</v>
      </c>
      <c r="P2301" s="99" t="s">
        <v>4508</v>
      </c>
      <c r="Q2301" s="99" t="s">
        <v>198</v>
      </c>
      <c r="R2301" s="101" t="s">
        <v>378</v>
      </c>
      <c r="S2301" s="101" t="s">
        <v>396</v>
      </c>
      <c r="T2301" s="101" t="s">
        <v>453</v>
      </c>
      <c r="U2301" s="101" t="s">
        <v>4538</v>
      </c>
      <c r="V2301" s="101" t="s">
        <v>406</v>
      </c>
      <c r="W2301" s="101" t="s">
        <v>388</v>
      </c>
      <c r="X2301" s="101" t="s">
        <v>4612</v>
      </c>
      <c r="Y2301" s="101" t="s">
        <v>4540</v>
      </c>
      <c r="Z2301" s="101">
        <v>2007</v>
      </c>
      <c r="AA2301" s="101" t="s">
        <v>4613</v>
      </c>
      <c r="AB2301" s="101" t="s">
        <v>4542</v>
      </c>
      <c r="AC2301" s="99" t="s">
        <v>4614</v>
      </c>
      <c r="AD2301" s="101" t="s">
        <v>182</v>
      </c>
    </row>
    <row r="2302" spans="1:30" s="29" customFormat="1" ht="29">
      <c r="A2302" s="100">
        <v>2241</v>
      </c>
      <c r="B2302" s="101" t="s">
        <v>2248</v>
      </c>
      <c r="C2302" s="101" t="s">
        <v>2249</v>
      </c>
      <c r="D2302" s="99" t="s">
        <v>91</v>
      </c>
      <c r="E2302" s="99" t="s">
        <v>24</v>
      </c>
      <c r="F2302" s="101" t="s">
        <v>396</v>
      </c>
      <c r="G2302" s="101" t="s">
        <v>405</v>
      </c>
      <c r="H2302" s="101" t="s">
        <v>396</v>
      </c>
      <c r="I2302" s="101" t="s">
        <v>4536</v>
      </c>
      <c r="J2302" s="101" t="s">
        <v>4537</v>
      </c>
      <c r="K2302" s="101" t="s">
        <v>252</v>
      </c>
      <c r="L2302" s="107"/>
      <c r="M2302" s="101" t="s">
        <v>178</v>
      </c>
      <c r="N2302" s="100" t="s">
        <v>4615</v>
      </c>
      <c r="O2302" s="105" t="s">
        <v>2252</v>
      </c>
      <c r="P2302" s="99" t="s">
        <v>4508</v>
      </c>
      <c r="Q2302" s="99" t="s">
        <v>198</v>
      </c>
      <c r="R2302" s="101" t="s">
        <v>378</v>
      </c>
      <c r="S2302" s="101" t="s">
        <v>396</v>
      </c>
      <c r="T2302" s="101" t="s">
        <v>453</v>
      </c>
      <c r="U2302" s="101" t="s">
        <v>4538</v>
      </c>
      <c r="V2302" s="101" t="s">
        <v>406</v>
      </c>
      <c r="W2302" s="101" t="s">
        <v>388</v>
      </c>
      <c r="X2302" s="101" t="s">
        <v>4612</v>
      </c>
      <c r="Y2302" s="101" t="s">
        <v>4540</v>
      </c>
      <c r="Z2302" s="101">
        <v>2007</v>
      </c>
      <c r="AA2302" s="100" t="s">
        <v>4616</v>
      </c>
      <c r="AB2302" s="101" t="s">
        <v>4542</v>
      </c>
      <c r="AC2302" s="99" t="s">
        <v>4617</v>
      </c>
      <c r="AD2302" s="101" t="s">
        <v>182</v>
      </c>
    </row>
    <row r="2303" spans="1:30" s="29" customFormat="1" ht="29">
      <c r="A2303" s="100">
        <v>2241</v>
      </c>
      <c r="B2303" s="101" t="s">
        <v>2248</v>
      </c>
      <c r="C2303" s="101" t="s">
        <v>2249</v>
      </c>
      <c r="D2303" s="99" t="s">
        <v>91</v>
      </c>
      <c r="E2303" s="99" t="s">
        <v>24</v>
      </c>
      <c r="F2303" s="101" t="s">
        <v>396</v>
      </c>
      <c r="G2303" s="101" t="s">
        <v>405</v>
      </c>
      <c r="H2303" s="101" t="s">
        <v>396</v>
      </c>
      <c r="I2303" s="101" t="s">
        <v>4536</v>
      </c>
      <c r="J2303" s="101" t="s">
        <v>4537</v>
      </c>
      <c r="K2303" s="101" t="s">
        <v>252</v>
      </c>
      <c r="L2303" s="107"/>
      <c r="M2303" s="101" t="s">
        <v>179</v>
      </c>
      <c r="N2303" s="100" t="s">
        <v>4615</v>
      </c>
      <c r="O2303" s="105" t="s">
        <v>2252</v>
      </c>
      <c r="P2303" s="99" t="s">
        <v>4508</v>
      </c>
      <c r="Q2303" s="99" t="s">
        <v>198</v>
      </c>
      <c r="R2303" s="101" t="s">
        <v>378</v>
      </c>
      <c r="S2303" s="101" t="s">
        <v>396</v>
      </c>
      <c r="T2303" s="101" t="s">
        <v>453</v>
      </c>
      <c r="U2303" s="101" t="s">
        <v>4538</v>
      </c>
      <c r="V2303" s="101" t="s">
        <v>406</v>
      </c>
      <c r="W2303" s="101" t="s">
        <v>388</v>
      </c>
      <c r="X2303" s="101" t="s">
        <v>4612</v>
      </c>
      <c r="Y2303" s="101" t="s">
        <v>4540</v>
      </c>
      <c r="Z2303" s="101">
        <v>2007</v>
      </c>
      <c r="AA2303" s="100" t="s">
        <v>4616</v>
      </c>
      <c r="AB2303" s="101" t="s">
        <v>4542</v>
      </c>
      <c r="AC2303" s="99" t="s">
        <v>4617</v>
      </c>
      <c r="AD2303" s="101" t="s">
        <v>182</v>
      </c>
    </row>
    <row r="2304" spans="1:30" s="29" customFormat="1" ht="29">
      <c r="A2304" s="100">
        <v>2241</v>
      </c>
      <c r="B2304" s="101" t="s">
        <v>2248</v>
      </c>
      <c r="C2304" s="101" t="s">
        <v>2249</v>
      </c>
      <c r="D2304" s="99" t="s">
        <v>91</v>
      </c>
      <c r="E2304" s="99" t="s">
        <v>24</v>
      </c>
      <c r="F2304" s="101" t="s">
        <v>396</v>
      </c>
      <c r="G2304" s="101" t="s">
        <v>405</v>
      </c>
      <c r="H2304" s="101" t="s">
        <v>396</v>
      </c>
      <c r="I2304" s="101" t="s">
        <v>4536</v>
      </c>
      <c r="J2304" s="101" t="s">
        <v>4537</v>
      </c>
      <c r="K2304" s="101" t="s">
        <v>252</v>
      </c>
      <c r="L2304" s="107"/>
      <c r="M2304" s="101" t="s">
        <v>320</v>
      </c>
      <c r="N2304" s="100" t="s">
        <v>4618</v>
      </c>
      <c r="O2304" s="105" t="s">
        <v>2252</v>
      </c>
      <c r="P2304" s="99" t="s">
        <v>4508</v>
      </c>
      <c r="Q2304" s="99" t="s">
        <v>198</v>
      </c>
      <c r="R2304" s="101" t="s">
        <v>378</v>
      </c>
      <c r="S2304" s="101" t="s">
        <v>396</v>
      </c>
      <c r="T2304" s="101" t="s">
        <v>453</v>
      </c>
      <c r="U2304" s="101" t="s">
        <v>4538</v>
      </c>
      <c r="V2304" s="101" t="s">
        <v>406</v>
      </c>
      <c r="W2304" s="101" t="s">
        <v>388</v>
      </c>
      <c r="X2304" s="101" t="s">
        <v>4612</v>
      </c>
      <c r="Y2304" s="101" t="s">
        <v>4540</v>
      </c>
      <c r="Z2304" s="101">
        <v>2007</v>
      </c>
      <c r="AA2304" s="100" t="s">
        <v>4619</v>
      </c>
      <c r="AB2304" s="101" t="s">
        <v>4542</v>
      </c>
      <c r="AC2304" s="99" t="s">
        <v>4620</v>
      </c>
      <c r="AD2304" s="101" t="s">
        <v>182</v>
      </c>
    </row>
    <row r="2305" spans="1:30" s="29" customFormat="1" ht="29">
      <c r="A2305" s="100">
        <v>2241</v>
      </c>
      <c r="B2305" s="101" t="s">
        <v>2248</v>
      </c>
      <c r="C2305" s="101" t="s">
        <v>2249</v>
      </c>
      <c r="D2305" s="99" t="s">
        <v>91</v>
      </c>
      <c r="E2305" s="99" t="s">
        <v>24</v>
      </c>
      <c r="F2305" s="101" t="s">
        <v>396</v>
      </c>
      <c r="G2305" s="101" t="s">
        <v>405</v>
      </c>
      <c r="H2305" s="101" t="s">
        <v>396</v>
      </c>
      <c r="I2305" s="101" t="s">
        <v>4536</v>
      </c>
      <c r="J2305" s="101" t="s">
        <v>4537</v>
      </c>
      <c r="K2305" s="101" t="s">
        <v>252</v>
      </c>
      <c r="L2305" s="107"/>
      <c r="M2305" s="101" t="s">
        <v>321</v>
      </c>
      <c r="N2305" s="100" t="s">
        <v>4621</v>
      </c>
      <c r="O2305" s="105" t="s">
        <v>2252</v>
      </c>
      <c r="P2305" s="99" t="s">
        <v>4508</v>
      </c>
      <c r="Q2305" s="99" t="s">
        <v>198</v>
      </c>
      <c r="R2305" s="101" t="s">
        <v>378</v>
      </c>
      <c r="S2305" s="101" t="s">
        <v>396</v>
      </c>
      <c r="T2305" s="101" t="s">
        <v>453</v>
      </c>
      <c r="U2305" s="101" t="s">
        <v>4538</v>
      </c>
      <c r="V2305" s="101" t="s">
        <v>406</v>
      </c>
      <c r="W2305" s="101" t="s">
        <v>388</v>
      </c>
      <c r="X2305" s="101" t="s">
        <v>4612</v>
      </c>
      <c r="Y2305" s="101" t="s">
        <v>4540</v>
      </c>
      <c r="Z2305" s="101">
        <v>2007</v>
      </c>
      <c r="AA2305" s="100" t="s">
        <v>4622</v>
      </c>
      <c r="AB2305" s="101" t="s">
        <v>4542</v>
      </c>
      <c r="AC2305" s="99" t="s">
        <v>4623</v>
      </c>
      <c r="AD2305" s="101" t="s">
        <v>182</v>
      </c>
    </row>
    <row r="2306" spans="1:30" s="29" customFormat="1" ht="29">
      <c r="A2306" s="100">
        <v>2241</v>
      </c>
      <c r="B2306" s="101" t="s">
        <v>2248</v>
      </c>
      <c r="C2306" s="101" t="s">
        <v>2249</v>
      </c>
      <c r="D2306" s="99" t="s">
        <v>100</v>
      </c>
      <c r="E2306" s="99" t="s">
        <v>32</v>
      </c>
      <c r="F2306" s="101" t="s">
        <v>396</v>
      </c>
      <c r="G2306" s="101" t="s">
        <v>405</v>
      </c>
      <c r="H2306" s="101" t="s">
        <v>396</v>
      </c>
      <c r="I2306" s="101" t="s">
        <v>4536</v>
      </c>
      <c r="J2306" s="101" t="s">
        <v>4537</v>
      </c>
      <c r="K2306" s="101" t="s">
        <v>252</v>
      </c>
      <c r="L2306" s="107"/>
      <c r="M2306" s="101" t="s">
        <v>200</v>
      </c>
      <c r="N2306" s="100" t="s">
        <v>3791</v>
      </c>
      <c r="O2306" s="105" t="s">
        <v>2252</v>
      </c>
      <c r="P2306" s="99" t="s">
        <v>4508</v>
      </c>
      <c r="Q2306" s="99" t="s">
        <v>198</v>
      </c>
      <c r="R2306" s="101" t="s">
        <v>378</v>
      </c>
      <c r="S2306" s="101" t="s">
        <v>396</v>
      </c>
      <c r="T2306" s="101" t="s">
        <v>453</v>
      </c>
      <c r="U2306" s="101" t="s">
        <v>4538</v>
      </c>
      <c r="V2306" s="101" t="s">
        <v>406</v>
      </c>
      <c r="W2306" s="101" t="s">
        <v>388</v>
      </c>
      <c r="X2306" s="101" t="s">
        <v>4624</v>
      </c>
      <c r="Y2306" s="101" t="s">
        <v>4540</v>
      </c>
      <c r="Z2306" s="101">
        <v>2007</v>
      </c>
      <c r="AA2306" s="100" t="s">
        <v>4625</v>
      </c>
      <c r="AB2306" s="101" t="s">
        <v>4542</v>
      </c>
      <c r="AC2306" s="99" t="s">
        <v>4626</v>
      </c>
      <c r="AD2306" s="101" t="s">
        <v>182</v>
      </c>
    </row>
    <row r="2307" spans="1:30" s="29" customFormat="1" ht="29">
      <c r="A2307" s="100">
        <v>2241</v>
      </c>
      <c r="B2307" s="101" t="s">
        <v>2248</v>
      </c>
      <c r="C2307" s="101" t="s">
        <v>2249</v>
      </c>
      <c r="D2307" s="99" t="s">
        <v>100</v>
      </c>
      <c r="E2307" s="99" t="s">
        <v>32</v>
      </c>
      <c r="F2307" s="101" t="s">
        <v>396</v>
      </c>
      <c r="G2307" s="101" t="s">
        <v>405</v>
      </c>
      <c r="H2307" s="101" t="s">
        <v>396</v>
      </c>
      <c r="I2307" s="101" t="s">
        <v>4536</v>
      </c>
      <c r="J2307" s="101" t="s">
        <v>4537</v>
      </c>
      <c r="K2307" s="101" t="s">
        <v>252</v>
      </c>
      <c r="L2307" s="107"/>
      <c r="M2307" s="101" t="s">
        <v>354</v>
      </c>
      <c r="N2307" s="100" t="s">
        <v>3791</v>
      </c>
      <c r="O2307" s="105" t="s">
        <v>2252</v>
      </c>
      <c r="P2307" s="99" t="s">
        <v>4508</v>
      </c>
      <c r="Q2307" s="99" t="s">
        <v>198</v>
      </c>
      <c r="R2307" s="101" t="s">
        <v>378</v>
      </c>
      <c r="S2307" s="101" t="s">
        <v>396</v>
      </c>
      <c r="T2307" s="101" t="s">
        <v>453</v>
      </c>
      <c r="U2307" s="101" t="s">
        <v>4538</v>
      </c>
      <c r="V2307" s="101" t="s">
        <v>406</v>
      </c>
      <c r="W2307" s="101" t="s">
        <v>388</v>
      </c>
      <c r="X2307" s="101" t="s">
        <v>4624</v>
      </c>
      <c r="Y2307" s="101" t="s">
        <v>4540</v>
      </c>
      <c r="Z2307" s="101">
        <v>2007</v>
      </c>
      <c r="AA2307" s="100" t="s">
        <v>4625</v>
      </c>
      <c r="AB2307" s="101" t="s">
        <v>4542</v>
      </c>
      <c r="AC2307" s="99" t="s">
        <v>4626</v>
      </c>
      <c r="AD2307" s="101" t="s">
        <v>182</v>
      </c>
    </row>
    <row r="2308" spans="1:30" s="29" customFormat="1" ht="29">
      <c r="A2308" s="100">
        <v>2241</v>
      </c>
      <c r="B2308" s="101" t="s">
        <v>2248</v>
      </c>
      <c r="C2308" s="101" t="s">
        <v>2249</v>
      </c>
      <c r="D2308" s="99" t="s">
        <v>100</v>
      </c>
      <c r="E2308" s="99" t="s">
        <v>32</v>
      </c>
      <c r="F2308" s="101" t="s">
        <v>396</v>
      </c>
      <c r="G2308" s="101" t="s">
        <v>405</v>
      </c>
      <c r="H2308" s="101" t="s">
        <v>396</v>
      </c>
      <c r="I2308" s="101" t="s">
        <v>4536</v>
      </c>
      <c r="J2308" s="101" t="s">
        <v>4537</v>
      </c>
      <c r="K2308" s="101" t="s">
        <v>252</v>
      </c>
      <c r="L2308" s="107"/>
      <c r="M2308" s="101" t="s">
        <v>179</v>
      </c>
      <c r="N2308" s="100" t="s">
        <v>3049</v>
      </c>
      <c r="O2308" s="105" t="s">
        <v>2252</v>
      </c>
      <c r="P2308" s="99" t="s">
        <v>4508</v>
      </c>
      <c r="Q2308" s="99" t="s">
        <v>198</v>
      </c>
      <c r="R2308" s="101" t="s">
        <v>378</v>
      </c>
      <c r="S2308" s="101" t="s">
        <v>396</v>
      </c>
      <c r="T2308" s="101" t="s">
        <v>453</v>
      </c>
      <c r="U2308" s="101" t="s">
        <v>4538</v>
      </c>
      <c r="V2308" s="101" t="s">
        <v>406</v>
      </c>
      <c r="W2308" s="101" t="s">
        <v>388</v>
      </c>
      <c r="X2308" s="101" t="s">
        <v>4624</v>
      </c>
      <c r="Y2308" s="101" t="s">
        <v>4540</v>
      </c>
      <c r="Z2308" s="101">
        <v>2007</v>
      </c>
      <c r="AA2308" s="100" t="s">
        <v>4627</v>
      </c>
      <c r="AB2308" s="101" t="s">
        <v>4542</v>
      </c>
      <c r="AC2308" s="99" t="s">
        <v>4617</v>
      </c>
      <c r="AD2308" s="101" t="s">
        <v>182</v>
      </c>
    </row>
    <row r="2309" spans="1:30" s="29" customFormat="1" ht="29">
      <c r="A2309" s="100">
        <v>2241</v>
      </c>
      <c r="B2309" s="101" t="s">
        <v>2248</v>
      </c>
      <c r="C2309" s="101" t="s">
        <v>2249</v>
      </c>
      <c r="D2309" s="99" t="s">
        <v>207</v>
      </c>
      <c r="E2309" s="99" t="s">
        <v>208</v>
      </c>
      <c r="F2309" s="101" t="s">
        <v>396</v>
      </c>
      <c r="G2309" s="101" t="s">
        <v>405</v>
      </c>
      <c r="H2309" s="101" t="s">
        <v>396</v>
      </c>
      <c r="I2309" s="101" t="s">
        <v>4536</v>
      </c>
      <c r="J2309" s="101" t="s">
        <v>4537</v>
      </c>
      <c r="K2309" s="101" t="s">
        <v>252</v>
      </c>
      <c r="L2309" s="107"/>
      <c r="M2309" s="101" t="s">
        <v>179</v>
      </c>
      <c r="N2309" s="100" t="s">
        <v>3049</v>
      </c>
      <c r="O2309" s="105" t="s">
        <v>2252</v>
      </c>
      <c r="P2309" s="99" t="s">
        <v>4508</v>
      </c>
      <c r="Q2309" s="99" t="s">
        <v>198</v>
      </c>
      <c r="R2309" s="101" t="s">
        <v>378</v>
      </c>
      <c r="S2309" s="101" t="s">
        <v>396</v>
      </c>
      <c r="T2309" s="101" t="s">
        <v>453</v>
      </c>
      <c r="U2309" s="101" t="s">
        <v>4538</v>
      </c>
      <c r="V2309" s="101" t="s">
        <v>406</v>
      </c>
      <c r="W2309" s="101" t="s">
        <v>388</v>
      </c>
      <c r="X2309" s="101" t="s">
        <v>4628</v>
      </c>
      <c r="Y2309" s="101" t="s">
        <v>4540</v>
      </c>
      <c r="Z2309" s="101">
        <v>2007</v>
      </c>
      <c r="AA2309" s="100" t="s">
        <v>4627</v>
      </c>
      <c r="AB2309" s="101" t="s">
        <v>4542</v>
      </c>
      <c r="AC2309" s="99" t="s">
        <v>4617</v>
      </c>
      <c r="AD2309" s="101" t="s">
        <v>182</v>
      </c>
    </row>
    <row r="2310" spans="1:30" s="29" customFormat="1" ht="29">
      <c r="A2310" s="100">
        <v>2241</v>
      </c>
      <c r="B2310" s="101" t="s">
        <v>2248</v>
      </c>
      <c r="C2310" s="101" t="s">
        <v>2249</v>
      </c>
      <c r="D2310" s="99" t="s">
        <v>88</v>
      </c>
      <c r="E2310" s="99" t="s">
        <v>22</v>
      </c>
      <c r="F2310" s="101" t="s">
        <v>396</v>
      </c>
      <c r="G2310" s="101" t="s">
        <v>405</v>
      </c>
      <c r="H2310" s="101" t="s">
        <v>396</v>
      </c>
      <c r="I2310" s="101" t="s">
        <v>4536</v>
      </c>
      <c r="J2310" s="101" t="s">
        <v>4537</v>
      </c>
      <c r="K2310" s="101" t="s">
        <v>252</v>
      </c>
      <c r="L2310" s="107"/>
      <c r="M2310" s="101" t="s">
        <v>275</v>
      </c>
      <c r="N2310" s="100" t="s">
        <v>2421</v>
      </c>
      <c r="O2310" s="105" t="s">
        <v>2252</v>
      </c>
      <c r="P2310" s="99" t="s">
        <v>4508</v>
      </c>
      <c r="Q2310" s="99" t="s">
        <v>198</v>
      </c>
      <c r="R2310" s="101" t="s">
        <v>378</v>
      </c>
      <c r="S2310" s="101" t="s">
        <v>396</v>
      </c>
      <c r="T2310" s="101" t="s">
        <v>453</v>
      </c>
      <c r="U2310" s="101" t="s">
        <v>4538</v>
      </c>
      <c r="V2310" s="101" t="s">
        <v>406</v>
      </c>
      <c r="W2310" s="101" t="s">
        <v>388</v>
      </c>
      <c r="X2310" s="101" t="s">
        <v>4629</v>
      </c>
      <c r="Y2310" s="101" t="s">
        <v>4540</v>
      </c>
      <c r="Z2310" s="101">
        <v>2007</v>
      </c>
      <c r="AA2310" s="100" t="s">
        <v>4630</v>
      </c>
      <c r="AB2310" s="101" t="s">
        <v>4542</v>
      </c>
      <c r="AC2310" s="99" t="s">
        <v>4631</v>
      </c>
      <c r="AD2310" s="101" t="s">
        <v>182</v>
      </c>
    </row>
    <row r="2311" spans="1:30" s="29" customFormat="1" ht="29">
      <c r="A2311" s="100">
        <v>2241</v>
      </c>
      <c r="B2311" s="101" t="s">
        <v>2248</v>
      </c>
      <c r="C2311" s="101" t="s">
        <v>2249</v>
      </c>
      <c r="D2311" s="99" t="s">
        <v>88</v>
      </c>
      <c r="E2311" s="99" t="s">
        <v>22</v>
      </c>
      <c r="F2311" s="101" t="s">
        <v>396</v>
      </c>
      <c r="G2311" s="101" t="s">
        <v>405</v>
      </c>
      <c r="H2311" s="101" t="s">
        <v>396</v>
      </c>
      <c r="I2311" s="101" t="s">
        <v>4536</v>
      </c>
      <c r="J2311" s="101" t="s">
        <v>4537</v>
      </c>
      <c r="K2311" s="101" t="s">
        <v>252</v>
      </c>
      <c r="L2311" s="107"/>
      <c r="M2311" s="101" t="s">
        <v>299</v>
      </c>
      <c r="N2311" s="100" t="s">
        <v>4632</v>
      </c>
      <c r="O2311" s="105" t="s">
        <v>2252</v>
      </c>
      <c r="P2311" s="99" t="s">
        <v>4508</v>
      </c>
      <c r="Q2311" s="99" t="s">
        <v>198</v>
      </c>
      <c r="R2311" s="101" t="s">
        <v>378</v>
      </c>
      <c r="S2311" s="101" t="s">
        <v>396</v>
      </c>
      <c r="T2311" s="101" t="s">
        <v>453</v>
      </c>
      <c r="U2311" s="101" t="s">
        <v>4538</v>
      </c>
      <c r="V2311" s="101" t="s">
        <v>406</v>
      </c>
      <c r="W2311" s="101" t="s">
        <v>388</v>
      </c>
      <c r="X2311" s="101" t="s">
        <v>4629</v>
      </c>
      <c r="Y2311" s="101" t="s">
        <v>4540</v>
      </c>
      <c r="Z2311" s="101">
        <v>2007</v>
      </c>
      <c r="AA2311" s="100" t="s">
        <v>4633</v>
      </c>
      <c r="AB2311" s="101" t="s">
        <v>4542</v>
      </c>
      <c r="AC2311" s="33" t="s">
        <v>4634</v>
      </c>
      <c r="AD2311" s="101" t="s">
        <v>182</v>
      </c>
    </row>
    <row r="2312" spans="1:30" s="29" customFormat="1" ht="29">
      <c r="A2312" s="100">
        <v>2241</v>
      </c>
      <c r="B2312" s="101" t="s">
        <v>2248</v>
      </c>
      <c r="C2312" s="101" t="s">
        <v>2249</v>
      </c>
      <c r="D2312" s="99" t="s">
        <v>104</v>
      </c>
      <c r="E2312" s="99" t="s">
        <v>36</v>
      </c>
      <c r="F2312" s="101" t="s">
        <v>396</v>
      </c>
      <c r="G2312" s="101" t="s">
        <v>405</v>
      </c>
      <c r="H2312" s="101" t="s">
        <v>396</v>
      </c>
      <c r="I2312" s="101" t="s">
        <v>4536</v>
      </c>
      <c r="J2312" s="101" t="s">
        <v>4537</v>
      </c>
      <c r="K2312" s="101" t="s">
        <v>252</v>
      </c>
      <c r="L2312" s="107"/>
      <c r="M2312" s="101" t="s">
        <v>331</v>
      </c>
      <c r="N2312" s="100" t="s">
        <v>4635</v>
      </c>
      <c r="O2312" s="105" t="s">
        <v>2252</v>
      </c>
      <c r="P2312" s="99" t="s">
        <v>4508</v>
      </c>
      <c r="Q2312" s="99" t="s">
        <v>198</v>
      </c>
      <c r="R2312" s="101" t="s">
        <v>378</v>
      </c>
      <c r="S2312" s="101" t="s">
        <v>396</v>
      </c>
      <c r="T2312" s="101" t="s">
        <v>453</v>
      </c>
      <c r="U2312" s="101" t="s">
        <v>4538</v>
      </c>
      <c r="V2312" s="101" t="s">
        <v>406</v>
      </c>
      <c r="W2312" s="101" t="s">
        <v>388</v>
      </c>
      <c r="X2312" s="101" t="s">
        <v>4636</v>
      </c>
      <c r="Y2312" s="101" t="s">
        <v>4540</v>
      </c>
      <c r="Z2312" s="101">
        <v>2007</v>
      </c>
      <c r="AA2312" s="100" t="s">
        <v>4637</v>
      </c>
      <c r="AB2312" s="101" t="s">
        <v>4542</v>
      </c>
      <c r="AC2312" s="33" t="s">
        <v>4638</v>
      </c>
      <c r="AD2312" s="101" t="s">
        <v>182</v>
      </c>
    </row>
    <row r="2313" spans="1:30" s="29" customFormat="1" ht="29">
      <c r="A2313" s="100">
        <v>2241</v>
      </c>
      <c r="B2313" s="101" t="s">
        <v>2248</v>
      </c>
      <c r="C2313" s="101" t="s">
        <v>2249</v>
      </c>
      <c r="D2313" s="99" t="s">
        <v>104</v>
      </c>
      <c r="E2313" s="99" t="s">
        <v>36</v>
      </c>
      <c r="F2313" s="101" t="s">
        <v>396</v>
      </c>
      <c r="G2313" s="101" t="s">
        <v>405</v>
      </c>
      <c r="H2313" s="101" t="s">
        <v>396</v>
      </c>
      <c r="I2313" s="101" t="s">
        <v>4536</v>
      </c>
      <c r="J2313" s="101" t="s">
        <v>4537</v>
      </c>
      <c r="K2313" s="101" t="s">
        <v>252</v>
      </c>
      <c r="L2313" s="107"/>
      <c r="M2313" s="101" t="s">
        <v>331</v>
      </c>
      <c r="N2313" s="100" t="s">
        <v>4639</v>
      </c>
      <c r="O2313" s="105" t="s">
        <v>2252</v>
      </c>
      <c r="P2313" s="99" t="s">
        <v>4508</v>
      </c>
      <c r="Q2313" s="99" t="s">
        <v>198</v>
      </c>
      <c r="R2313" s="101" t="s">
        <v>378</v>
      </c>
      <c r="S2313" s="101" t="s">
        <v>396</v>
      </c>
      <c r="T2313" s="101" t="s">
        <v>453</v>
      </c>
      <c r="U2313" s="101" t="s">
        <v>4538</v>
      </c>
      <c r="V2313" s="101" t="s">
        <v>406</v>
      </c>
      <c r="W2313" s="101" t="s">
        <v>388</v>
      </c>
      <c r="X2313" s="101" t="s">
        <v>4636</v>
      </c>
      <c r="Y2313" s="101" t="s">
        <v>4540</v>
      </c>
      <c r="Z2313" s="101">
        <v>2007</v>
      </c>
      <c r="AA2313" s="100" t="s">
        <v>4637</v>
      </c>
      <c r="AB2313" s="101" t="s">
        <v>4542</v>
      </c>
      <c r="AC2313" s="33" t="s">
        <v>4638</v>
      </c>
      <c r="AD2313" s="101" t="s">
        <v>182</v>
      </c>
    </row>
    <row r="2314" spans="1:30" s="29" customFormat="1" ht="29">
      <c r="A2314" s="100">
        <v>2241</v>
      </c>
      <c r="B2314" s="101" t="s">
        <v>2248</v>
      </c>
      <c r="C2314" s="101" t="s">
        <v>2249</v>
      </c>
      <c r="D2314" s="99" t="s">
        <v>104</v>
      </c>
      <c r="E2314" s="99" t="s">
        <v>36</v>
      </c>
      <c r="F2314" s="101" t="s">
        <v>396</v>
      </c>
      <c r="G2314" s="101" t="s">
        <v>405</v>
      </c>
      <c r="H2314" s="101" t="s">
        <v>396</v>
      </c>
      <c r="I2314" s="101" t="s">
        <v>4536</v>
      </c>
      <c r="J2314" s="101" t="s">
        <v>4537</v>
      </c>
      <c r="K2314" s="101" t="s">
        <v>252</v>
      </c>
      <c r="L2314" s="107"/>
      <c r="M2314" s="101" t="s">
        <v>262</v>
      </c>
      <c r="N2314" s="100" t="s">
        <v>3781</v>
      </c>
      <c r="O2314" s="105" t="s">
        <v>2252</v>
      </c>
      <c r="P2314" s="99" t="s">
        <v>4508</v>
      </c>
      <c r="Q2314" s="99" t="s">
        <v>198</v>
      </c>
      <c r="R2314" s="101" t="s">
        <v>378</v>
      </c>
      <c r="S2314" s="101" t="s">
        <v>396</v>
      </c>
      <c r="T2314" s="101" t="s">
        <v>453</v>
      </c>
      <c r="U2314" s="101" t="s">
        <v>4538</v>
      </c>
      <c r="V2314" s="101" t="s">
        <v>406</v>
      </c>
      <c r="W2314" s="101" t="s">
        <v>388</v>
      </c>
      <c r="X2314" s="101" t="s">
        <v>4636</v>
      </c>
      <c r="Y2314" s="101" t="s">
        <v>4540</v>
      </c>
      <c r="Z2314" s="101">
        <v>2007</v>
      </c>
      <c r="AA2314" s="100" t="s">
        <v>4637</v>
      </c>
      <c r="AB2314" s="101" t="s">
        <v>4542</v>
      </c>
      <c r="AC2314" s="33" t="s">
        <v>4638</v>
      </c>
      <c r="AD2314" s="101" t="s">
        <v>182</v>
      </c>
    </row>
    <row r="2315" spans="1:30" s="29" customFormat="1" ht="29">
      <c r="A2315" s="100">
        <v>2241</v>
      </c>
      <c r="B2315" s="101" t="s">
        <v>2248</v>
      </c>
      <c r="C2315" s="101" t="s">
        <v>2249</v>
      </c>
      <c r="D2315" s="99" t="s">
        <v>104</v>
      </c>
      <c r="E2315" s="99" t="s">
        <v>36</v>
      </c>
      <c r="F2315" s="101" t="s">
        <v>396</v>
      </c>
      <c r="G2315" s="101" t="s">
        <v>405</v>
      </c>
      <c r="H2315" s="101" t="s">
        <v>396</v>
      </c>
      <c r="I2315" s="101" t="s">
        <v>4536</v>
      </c>
      <c r="J2315" s="101" t="s">
        <v>4537</v>
      </c>
      <c r="K2315" s="101" t="s">
        <v>252</v>
      </c>
      <c r="L2315" s="107"/>
      <c r="M2315" s="101" t="s">
        <v>294</v>
      </c>
      <c r="N2315" s="100" t="s">
        <v>4640</v>
      </c>
      <c r="O2315" s="105" t="s">
        <v>2252</v>
      </c>
      <c r="P2315" s="99" t="s">
        <v>4508</v>
      </c>
      <c r="Q2315" s="99" t="s">
        <v>198</v>
      </c>
      <c r="R2315" s="101" t="s">
        <v>378</v>
      </c>
      <c r="S2315" s="101" t="s">
        <v>396</v>
      </c>
      <c r="T2315" s="101" t="s">
        <v>453</v>
      </c>
      <c r="U2315" s="101" t="s">
        <v>4538</v>
      </c>
      <c r="V2315" s="101" t="s">
        <v>406</v>
      </c>
      <c r="W2315" s="101" t="s">
        <v>388</v>
      </c>
      <c r="X2315" s="101" t="s">
        <v>4636</v>
      </c>
      <c r="Y2315" s="101" t="s">
        <v>4540</v>
      </c>
      <c r="Z2315" s="101">
        <v>2007</v>
      </c>
      <c r="AA2315" s="100" t="s">
        <v>4641</v>
      </c>
      <c r="AB2315" s="101" t="s">
        <v>4542</v>
      </c>
      <c r="AC2315" s="33" t="s">
        <v>4642</v>
      </c>
      <c r="AD2315" s="101" t="s">
        <v>182</v>
      </c>
    </row>
    <row r="2316" spans="1:30" s="29" customFormat="1" ht="29">
      <c r="A2316" s="100">
        <v>2241</v>
      </c>
      <c r="B2316" s="101" t="s">
        <v>2248</v>
      </c>
      <c r="C2316" s="101" t="s">
        <v>2249</v>
      </c>
      <c r="D2316" s="99" t="s">
        <v>104</v>
      </c>
      <c r="E2316" s="99" t="s">
        <v>36</v>
      </c>
      <c r="F2316" s="101" t="s">
        <v>396</v>
      </c>
      <c r="G2316" s="101" t="s">
        <v>405</v>
      </c>
      <c r="H2316" s="101" t="s">
        <v>396</v>
      </c>
      <c r="I2316" s="101" t="s">
        <v>4536</v>
      </c>
      <c r="J2316" s="101" t="s">
        <v>4537</v>
      </c>
      <c r="K2316" s="101" t="s">
        <v>252</v>
      </c>
      <c r="L2316" s="107"/>
      <c r="M2316" s="101" t="s">
        <v>300</v>
      </c>
      <c r="N2316" s="100" t="s">
        <v>4640</v>
      </c>
      <c r="O2316" s="105" t="s">
        <v>2252</v>
      </c>
      <c r="P2316" s="99" t="s">
        <v>4508</v>
      </c>
      <c r="Q2316" s="99" t="s">
        <v>198</v>
      </c>
      <c r="R2316" s="101" t="s">
        <v>378</v>
      </c>
      <c r="S2316" s="101" t="s">
        <v>396</v>
      </c>
      <c r="T2316" s="101" t="s">
        <v>453</v>
      </c>
      <c r="U2316" s="101" t="s">
        <v>4538</v>
      </c>
      <c r="V2316" s="101" t="s">
        <v>406</v>
      </c>
      <c r="W2316" s="101" t="s">
        <v>388</v>
      </c>
      <c r="X2316" s="101" t="s">
        <v>4636</v>
      </c>
      <c r="Y2316" s="101" t="s">
        <v>4540</v>
      </c>
      <c r="Z2316" s="101">
        <v>2007</v>
      </c>
      <c r="AA2316" s="100" t="s">
        <v>4641</v>
      </c>
      <c r="AB2316" s="101" t="s">
        <v>4542</v>
      </c>
      <c r="AC2316" s="33" t="s">
        <v>4642</v>
      </c>
      <c r="AD2316" s="101" t="s">
        <v>182</v>
      </c>
    </row>
    <row r="2317" spans="1:30" s="29" customFormat="1" ht="29">
      <c r="A2317" s="100">
        <v>2241</v>
      </c>
      <c r="B2317" s="101" t="s">
        <v>2248</v>
      </c>
      <c r="C2317" s="101" t="s">
        <v>2249</v>
      </c>
      <c r="D2317" s="99" t="s">
        <v>104</v>
      </c>
      <c r="E2317" s="99" t="s">
        <v>36</v>
      </c>
      <c r="F2317" s="101" t="s">
        <v>396</v>
      </c>
      <c r="G2317" s="101" t="s">
        <v>405</v>
      </c>
      <c r="H2317" s="101" t="s">
        <v>396</v>
      </c>
      <c r="I2317" s="101" t="s">
        <v>4536</v>
      </c>
      <c r="J2317" s="101" t="s">
        <v>4537</v>
      </c>
      <c r="K2317" s="101" t="s">
        <v>252</v>
      </c>
      <c r="L2317" s="107"/>
      <c r="M2317" s="101" t="s">
        <v>200</v>
      </c>
      <c r="N2317" s="100" t="s">
        <v>3914</v>
      </c>
      <c r="O2317" s="105" t="s">
        <v>2252</v>
      </c>
      <c r="P2317" s="99" t="s">
        <v>4508</v>
      </c>
      <c r="Q2317" s="99" t="s">
        <v>198</v>
      </c>
      <c r="R2317" s="101" t="s">
        <v>378</v>
      </c>
      <c r="S2317" s="101" t="s">
        <v>396</v>
      </c>
      <c r="T2317" s="101" t="s">
        <v>453</v>
      </c>
      <c r="U2317" s="101" t="s">
        <v>4538</v>
      </c>
      <c r="V2317" s="101" t="s">
        <v>406</v>
      </c>
      <c r="W2317" s="101" t="s">
        <v>388</v>
      </c>
      <c r="X2317" s="101" t="s">
        <v>4636</v>
      </c>
      <c r="Y2317" s="101" t="s">
        <v>4540</v>
      </c>
      <c r="Z2317" s="101">
        <v>2007</v>
      </c>
      <c r="AA2317" s="100" t="s">
        <v>4643</v>
      </c>
      <c r="AB2317" s="101" t="s">
        <v>4542</v>
      </c>
      <c r="AC2317" s="33" t="s">
        <v>4644</v>
      </c>
      <c r="AD2317" s="101" t="s">
        <v>182</v>
      </c>
    </row>
    <row r="2318" spans="1:30" s="29" customFormat="1" ht="29">
      <c r="A2318" s="100">
        <v>2241</v>
      </c>
      <c r="B2318" s="101" t="s">
        <v>2248</v>
      </c>
      <c r="C2318" s="101" t="s">
        <v>2249</v>
      </c>
      <c r="D2318" s="99" t="s">
        <v>104</v>
      </c>
      <c r="E2318" s="99" t="s">
        <v>36</v>
      </c>
      <c r="F2318" s="101" t="s">
        <v>396</v>
      </c>
      <c r="G2318" s="101" t="s">
        <v>405</v>
      </c>
      <c r="H2318" s="101" t="s">
        <v>396</v>
      </c>
      <c r="I2318" s="101" t="s">
        <v>4536</v>
      </c>
      <c r="J2318" s="101" t="s">
        <v>4537</v>
      </c>
      <c r="K2318" s="101" t="s">
        <v>252</v>
      </c>
      <c r="L2318" s="107"/>
      <c r="M2318" s="101" t="s">
        <v>354</v>
      </c>
      <c r="N2318" s="100" t="s">
        <v>4645</v>
      </c>
      <c r="O2318" s="105" t="s">
        <v>2252</v>
      </c>
      <c r="P2318" s="99" t="s">
        <v>4508</v>
      </c>
      <c r="Q2318" s="99" t="s">
        <v>198</v>
      </c>
      <c r="R2318" s="101" t="s">
        <v>378</v>
      </c>
      <c r="S2318" s="101" t="s">
        <v>396</v>
      </c>
      <c r="T2318" s="101" t="s">
        <v>453</v>
      </c>
      <c r="U2318" s="101" t="s">
        <v>4538</v>
      </c>
      <c r="V2318" s="101" t="s">
        <v>406</v>
      </c>
      <c r="W2318" s="101" t="s">
        <v>388</v>
      </c>
      <c r="X2318" s="101" t="s">
        <v>4636</v>
      </c>
      <c r="Y2318" s="101" t="s">
        <v>4540</v>
      </c>
      <c r="Z2318" s="101">
        <v>2007</v>
      </c>
      <c r="AA2318" s="100" t="s">
        <v>4643</v>
      </c>
      <c r="AB2318" s="101" t="s">
        <v>4542</v>
      </c>
      <c r="AC2318" s="33" t="s">
        <v>4644</v>
      </c>
      <c r="AD2318" s="101" t="s">
        <v>182</v>
      </c>
    </row>
    <row r="2319" spans="1:30" s="29" customFormat="1" ht="29">
      <c r="A2319" s="100">
        <v>2241</v>
      </c>
      <c r="B2319" s="101" t="s">
        <v>2248</v>
      </c>
      <c r="C2319" s="101" t="s">
        <v>2249</v>
      </c>
      <c r="D2319" s="99" t="s">
        <v>104</v>
      </c>
      <c r="E2319" s="99" t="s">
        <v>36</v>
      </c>
      <c r="F2319" s="101" t="s">
        <v>396</v>
      </c>
      <c r="G2319" s="101" t="s">
        <v>405</v>
      </c>
      <c r="H2319" s="101" t="s">
        <v>396</v>
      </c>
      <c r="I2319" s="101" t="s">
        <v>4536</v>
      </c>
      <c r="J2319" s="101" t="s">
        <v>4537</v>
      </c>
      <c r="K2319" s="101" t="s">
        <v>252</v>
      </c>
      <c r="L2319" s="107"/>
      <c r="M2319" s="101" t="s">
        <v>199</v>
      </c>
      <c r="N2319" s="100" t="s">
        <v>3914</v>
      </c>
      <c r="O2319" s="105" t="s">
        <v>2252</v>
      </c>
      <c r="P2319" s="99" t="s">
        <v>4508</v>
      </c>
      <c r="Q2319" s="99" t="s">
        <v>198</v>
      </c>
      <c r="R2319" s="101" t="s">
        <v>378</v>
      </c>
      <c r="S2319" s="101" t="s">
        <v>396</v>
      </c>
      <c r="T2319" s="101" t="s">
        <v>453</v>
      </c>
      <c r="U2319" s="101" t="s">
        <v>4538</v>
      </c>
      <c r="V2319" s="101" t="s">
        <v>406</v>
      </c>
      <c r="W2319" s="101" t="s">
        <v>388</v>
      </c>
      <c r="X2319" s="101" t="s">
        <v>4636</v>
      </c>
      <c r="Y2319" s="101" t="s">
        <v>4540</v>
      </c>
      <c r="Z2319" s="101">
        <v>2007</v>
      </c>
      <c r="AA2319" s="100" t="s">
        <v>4643</v>
      </c>
      <c r="AB2319" s="101" t="s">
        <v>4542</v>
      </c>
      <c r="AC2319" s="33" t="s">
        <v>4644</v>
      </c>
      <c r="AD2319" s="101" t="s">
        <v>182</v>
      </c>
    </row>
    <row r="2320" spans="1:30" s="29" customFormat="1" ht="29">
      <c r="A2320" s="100">
        <v>2241</v>
      </c>
      <c r="B2320" s="101" t="s">
        <v>2248</v>
      </c>
      <c r="C2320" s="101" t="s">
        <v>2249</v>
      </c>
      <c r="D2320" s="99" t="s">
        <v>104</v>
      </c>
      <c r="E2320" s="99" t="s">
        <v>36</v>
      </c>
      <c r="F2320" s="101" t="s">
        <v>396</v>
      </c>
      <c r="G2320" s="101" t="s">
        <v>405</v>
      </c>
      <c r="H2320" s="101" t="s">
        <v>396</v>
      </c>
      <c r="I2320" s="101" t="s">
        <v>4536</v>
      </c>
      <c r="J2320" s="101" t="s">
        <v>4537</v>
      </c>
      <c r="K2320" s="101" t="s">
        <v>252</v>
      </c>
      <c r="L2320" s="99"/>
      <c r="M2320" s="101" t="s">
        <v>178</v>
      </c>
      <c r="N2320" s="100" t="s">
        <v>4646</v>
      </c>
      <c r="O2320" s="105" t="s">
        <v>2252</v>
      </c>
      <c r="P2320" s="99" t="s">
        <v>4508</v>
      </c>
      <c r="Q2320" s="99" t="s">
        <v>198</v>
      </c>
      <c r="R2320" s="101" t="s">
        <v>378</v>
      </c>
      <c r="S2320" s="101" t="s">
        <v>396</v>
      </c>
      <c r="T2320" s="101" t="s">
        <v>453</v>
      </c>
      <c r="U2320" s="101" t="s">
        <v>4538</v>
      </c>
      <c r="V2320" s="101" t="s">
        <v>406</v>
      </c>
      <c r="W2320" s="101" t="s">
        <v>388</v>
      </c>
      <c r="X2320" s="101" t="s">
        <v>4636</v>
      </c>
      <c r="Y2320" s="101" t="s">
        <v>4540</v>
      </c>
      <c r="Z2320" s="101">
        <v>2007</v>
      </c>
      <c r="AA2320" s="100" t="s">
        <v>4647</v>
      </c>
      <c r="AB2320" s="101" t="s">
        <v>4542</v>
      </c>
      <c r="AC2320" s="33" t="s">
        <v>4559</v>
      </c>
      <c r="AD2320" s="101" t="s">
        <v>182</v>
      </c>
    </row>
    <row r="2321" spans="1:30" s="29" customFormat="1" ht="29">
      <c r="A2321" s="100">
        <v>2241</v>
      </c>
      <c r="B2321" s="101" t="s">
        <v>2248</v>
      </c>
      <c r="C2321" s="101" t="s">
        <v>2249</v>
      </c>
      <c r="D2321" s="99" t="s">
        <v>104</v>
      </c>
      <c r="E2321" s="99" t="s">
        <v>36</v>
      </c>
      <c r="F2321" s="101" t="s">
        <v>396</v>
      </c>
      <c r="G2321" s="101" t="s">
        <v>405</v>
      </c>
      <c r="H2321" s="101" t="s">
        <v>396</v>
      </c>
      <c r="I2321" s="101" t="s">
        <v>4536</v>
      </c>
      <c r="J2321" s="101" t="s">
        <v>4537</v>
      </c>
      <c r="K2321" s="101" t="s">
        <v>252</v>
      </c>
      <c r="L2321" s="99"/>
      <c r="M2321" s="101" t="s">
        <v>179</v>
      </c>
      <c r="N2321" s="100" t="s">
        <v>4646</v>
      </c>
      <c r="O2321" s="105" t="s">
        <v>2252</v>
      </c>
      <c r="P2321" s="99" t="s">
        <v>4508</v>
      </c>
      <c r="Q2321" s="99" t="s">
        <v>198</v>
      </c>
      <c r="R2321" s="101" t="s">
        <v>378</v>
      </c>
      <c r="S2321" s="101" t="s">
        <v>396</v>
      </c>
      <c r="T2321" s="101" t="s">
        <v>453</v>
      </c>
      <c r="U2321" s="101" t="s">
        <v>4538</v>
      </c>
      <c r="V2321" s="101" t="s">
        <v>406</v>
      </c>
      <c r="W2321" s="101" t="s">
        <v>388</v>
      </c>
      <c r="X2321" s="101" t="s">
        <v>4636</v>
      </c>
      <c r="Y2321" s="101" t="s">
        <v>4540</v>
      </c>
      <c r="Z2321" s="101">
        <v>2007</v>
      </c>
      <c r="AA2321" s="100" t="s">
        <v>4647</v>
      </c>
      <c r="AB2321" s="101" t="s">
        <v>4542</v>
      </c>
      <c r="AC2321" s="33" t="s">
        <v>4559</v>
      </c>
      <c r="AD2321" s="101" t="s">
        <v>182</v>
      </c>
    </row>
    <row r="2322" spans="1:30" s="29" customFormat="1" ht="29">
      <c r="A2322" s="100">
        <v>2241</v>
      </c>
      <c r="B2322" s="101" t="s">
        <v>2248</v>
      </c>
      <c r="C2322" s="101" t="s">
        <v>2249</v>
      </c>
      <c r="D2322" s="99" t="s">
        <v>104</v>
      </c>
      <c r="E2322" s="99" t="s">
        <v>36</v>
      </c>
      <c r="F2322" s="101" t="s">
        <v>396</v>
      </c>
      <c r="G2322" s="101" t="s">
        <v>405</v>
      </c>
      <c r="H2322" s="101" t="s">
        <v>396</v>
      </c>
      <c r="I2322" s="101" t="s">
        <v>4536</v>
      </c>
      <c r="J2322" s="101" t="s">
        <v>4537</v>
      </c>
      <c r="K2322" s="101" t="s">
        <v>252</v>
      </c>
      <c r="L2322" s="99"/>
      <c r="M2322" s="101" t="s">
        <v>180</v>
      </c>
      <c r="N2322" s="100" t="s">
        <v>4587</v>
      </c>
      <c r="O2322" s="105" t="s">
        <v>2252</v>
      </c>
      <c r="P2322" s="99" t="s">
        <v>4508</v>
      </c>
      <c r="Q2322" s="99" t="s">
        <v>198</v>
      </c>
      <c r="R2322" s="101" t="s">
        <v>378</v>
      </c>
      <c r="S2322" s="101" t="s">
        <v>396</v>
      </c>
      <c r="T2322" s="101" t="s">
        <v>453</v>
      </c>
      <c r="U2322" s="101" t="s">
        <v>4538</v>
      </c>
      <c r="V2322" s="101" t="s">
        <v>406</v>
      </c>
      <c r="W2322" s="101" t="s">
        <v>388</v>
      </c>
      <c r="X2322" s="101" t="s">
        <v>4636</v>
      </c>
      <c r="Y2322" s="101" t="s">
        <v>4540</v>
      </c>
      <c r="Z2322" s="101">
        <v>2007</v>
      </c>
      <c r="AA2322" s="100" t="s">
        <v>4648</v>
      </c>
      <c r="AB2322" s="101" t="s">
        <v>4542</v>
      </c>
      <c r="AC2322" s="33" t="s">
        <v>4649</v>
      </c>
      <c r="AD2322" s="101" t="s">
        <v>182</v>
      </c>
    </row>
    <row r="2323" spans="1:30" s="29" customFormat="1" ht="29">
      <c r="A2323" s="100">
        <v>2241</v>
      </c>
      <c r="B2323" s="101" t="s">
        <v>2248</v>
      </c>
      <c r="C2323" s="101" t="s">
        <v>2249</v>
      </c>
      <c r="D2323" s="99" t="s">
        <v>90</v>
      </c>
      <c r="E2323" s="99" t="s">
        <v>59</v>
      </c>
      <c r="F2323" s="101" t="s">
        <v>396</v>
      </c>
      <c r="G2323" s="101" t="s">
        <v>405</v>
      </c>
      <c r="H2323" s="101" t="s">
        <v>396</v>
      </c>
      <c r="I2323" s="101" t="s">
        <v>4536</v>
      </c>
      <c r="J2323" s="101" t="s">
        <v>4537</v>
      </c>
      <c r="K2323" s="101" t="s">
        <v>252</v>
      </c>
      <c r="L2323" s="99"/>
      <c r="M2323" s="101" t="s">
        <v>256</v>
      </c>
      <c r="N2323" s="100" t="s">
        <v>4650</v>
      </c>
      <c r="O2323" s="105" t="s">
        <v>2252</v>
      </c>
      <c r="P2323" s="99" t="s">
        <v>4508</v>
      </c>
      <c r="Q2323" s="99" t="s">
        <v>198</v>
      </c>
      <c r="R2323" s="101" t="s">
        <v>378</v>
      </c>
      <c r="S2323" s="101" t="s">
        <v>396</v>
      </c>
      <c r="T2323" s="101" t="s">
        <v>453</v>
      </c>
      <c r="U2323" s="101" t="s">
        <v>4538</v>
      </c>
      <c r="V2323" s="101" t="s">
        <v>406</v>
      </c>
      <c r="W2323" s="101" t="s">
        <v>388</v>
      </c>
      <c r="X2323" s="101" t="s">
        <v>4651</v>
      </c>
      <c r="Y2323" s="101" t="s">
        <v>4540</v>
      </c>
      <c r="Z2323" s="101">
        <v>2007</v>
      </c>
      <c r="AA2323" s="100" t="s">
        <v>4652</v>
      </c>
      <c r="AB2323" s="101" t="s">
        <v>4542</v>
      </c>
      <c r="AC2323" s="33" t="s">
        <v>4653</v>
      </c>
      <c r="AD2323" s="101" t="s">
        <v>182</v>
      </c>
    </row>
    <row r="2324" spans="1:30" s="29" customFormat="1" ht="29">
      <c r="A2324" s="100">
        <v>2241</v>
      </c>
      <c r="B2324" s="101" t="s">
        <v>2248</v>
      </c>
      <c r="C2324" s="101" t="s">
        <v>2249</v>
      </c>
      <c r="D2324" s="99" t="s">
        <v>90</v>
      </c>
      <c r="E2324" s="99" t="s">
        <v>59</v>
      </c>
      <c r="F2324" s="101" t="s">
        <v>396</v>
      </c>
      <c r="G2324" s="101" t="s">
        <v>405</v>
      </c>
      <c r="H2324" s="101" t="s">
        <v>396</v>
      </c>
      <c r="I2324" s="101" t="s">
        <v>4536</v>
      </c>
      <c r="J2324" s="101" t="s">
        <v>4537</v>
      </c>
      <c r="K2324" s="101" t="s">
        <v>252</v>
      </c>
      <c r="L2324" s="99"/>
      <c r="M2324" s="101" t="s">
        <v>338</v>
      </c>
      <c r="N2324" s="100" t="s">
        <v>4654</v>
      </c>
      <c r="O2324" s="105" t="s">
        <v>2252</v>
      </c>
      <c r="P2324" s="99" t="s">
        <v>4508</v>
      </c>
      <c r="Q2324" s="99" t="s">
        <v>198</v>
      </c>
      <c r="R2324" s="101" t="s">
        <v>378</v>
      </c>
      <c r="S2324" s="101" t="s">
        <v>396</v>
      </c>
      <c r="T2324" s="101" t="s">
        <v>453</v>
      </c>
      <c r="U2324" s="101" t="s">
        <v>4538</v>
      </c>
      <c r="V2324" s="101" t="s">
        <v>406</v>
      </c>
      <c r="W2324" s="101" t="s">
        <v>388</v>
      </c>
      <c r="X2324" s="101" t="s">
        <v>4651</v>
      </c>
      <c r="Y2324" s="101" t="s">
        <v>4540</v>
      </c>
      <c r="Z2324" s="101">
        <v>2007</v>
      </c>
      <c r="AA2324" s="100" t="s">
        <v>4655</v>
      </c>
      <c r="AB2324" s="101" t="s">
        <v>4542</v>
      </c>
      <c r="AC2324" s="33" t="s">
        <v>4656</v>
      </c>
      <c r="AD2324" s="101" t="s">
        <v>182</v>
      </c>
    </row>
    <row r="2325" spans="1:30" s="29" customFormat="1" ht="29">
      <c r="A2325" s="100">
        <v>2241</v>
      </c>
      <c r="B2325" s="101" t="s">
        <v>2248</v>
      </c>
      <c r="C2325" s="101" t="s">
        <v>2249</v>
      </c>
      <c r="D2325" s="99" t="s">
        <v>90</v>
      </c>
      <c r="E2325" s="99" t="s">
        <v>59</v>
      </c>
      <c r="F2325" s="101" t="s">
        <v>396</v>
      </c>
      <c r="G2325" s="101" t="s">
        <v>405</v>
      </c>
      <c r="H2325" s="101" t="s">
        <v>396</v>
      </c>
      <c r="I2325" s="101" t="s">
        <v>4536</v>
      </c>
      <c r="J2325" s="101" t="s">
        <v>4537</v>
      </c>
      <c r="K2325" s="101" t="s">
        <v>252</v>
      </c>
      <c r="L2325" s="99"/>
      <c r="M2325" s="101" t="s">
        <v>275</v>
      </c>
      <c r="N2325" s="100" t="s">
        <v>4654</v>
      </c>
      <c r="O2325" s="105" t="s">
        <v>2252</v>
      </c>
      <c r="P2325" s="99" t="s">
        <v>4508</v>
      </c>
      <c r="Q2325" s="99" t="s">
        <v>198</v>
      </c>
      <c r="R2325" s="101" t="s">
        <v>378</v>
      </c>
      <c r="S2325" s="101" t="s">
        <v>396</v>
      </c>
      <c r="T2325" s="101" t="s">
        <v>453</v>
      </c>
      <c r="U2325" s="101" t="s">
        <v>4538</v>
      </c>
      <c r="V2325" s="101" t="s">
        <v>406</v>
      </c>
      <c r="W2325" s="101" t="s">
        <v>388</v>
      </c>
      <c r="X2325" s="101" t="s">
        <v>4651</v>
      </c>
      <c r="Y2325" s="101" t="s">
        <v>4540</v>
      </c>
      <c r="Z2325" s="101">
        <v>2007</v>
      </c>
      <c r="AA2325" s="100" t="s">
        <v>4655</v>
      </c>
      <c r="AB2325" s="101" t="s">
        <v>4542</v>
      </c>
      <c r="AC2325" s="33" t="s">
        <v>4656</v>
      </c>
      <c r="AD2325" s="101" t="s">
        <v>182</v>
      </c>
    </row>
    <row r="2326" spans="1:30" s="29" customFormat="1" ht="29">
      <c r="A2326" s="100">
        <v>2241</v>
      </c>
      <c r="B2326" s="101" t="s">
        <v>2248</v>
      </c>
      <c r="C2326" s="101" t="s">
        <v>2249</v>
      </c>
      <c r="D2326" s="99" t="s">
        <v>90</v>
      </c>
      <c r="E2326" s="99" t="s">
        <v>59</v>
      </c>
      <c r="F2326" s="101" t="s">
        <v>396</v>
      </c>
      <c r="G2326" s="101" t="s">
        <v>405</v>
      </c>
      <c r="H2326" s="101" t="s">
        <v>396</v>
      </c>
      <c r="I2326" s="101" t="s">
        <v>4536</v>
      </c>
      <c r="J2326" s="101" t="s">
        <v>4537</v>
      </c>
      <c r="K2326" s="101" t="s">
        <v>252</v>
      </c>
      <c r="L2326" s="99"/>
      <c r="M2326" s="101" t="s">
        <v>175</v>
      </c>
      <c r="N2326" s="100" t="s">
        <v>2251</v>
      </c>
      <c r="O2326" s="105" t="s">
        <v>2252</v>
      </c>
      <c r="P2326" s="99" t="s">
        <v>4508</v>
      </c>
      <c r="Q2326" s="99" t="s">
        <v>198</v>
      </c>
      <c r="R2326" s="101" t="s">
        <v>378</v>
      </c>
      <c r="S2326" s="101" t="s">
        <v>396</v>
      </c>
      <c r="T2326" s="101" t="s">
        <v>453</v>
      </c>
      <c r="U2326" s="101" t="s">
        <v>4538</v>
      </c>
      <c r="V2326" s="101" t="s">
        <v>406</v>
      </c>
      <c r="W2326" s="101" t="s">
        <v>388</v>
      </c>
      <c r="X2326" s="101" t="s">
        <v>4651</v>
      </c>
      <c r="Y2326" s="101" t="s">
        <v>4540</v>
      </c>
      <c r="Z2326" s="101">
        <v>2007</v>
      </c>
      <c r="AA2326" s="100" t="s">
        <v>4657</v>
      </c>
      <c r="AB2326" s="101" t="s">
        <v>4542</v>
      </c>
      <c r="AC2326" s="33" t="s">
        <v>4658</v>
      </c>
      <c r="AD2326" s="101" t="s">
        <v>182</v>
      </c>
    </row>
    <row r="2327" spans="1:30" s="29" customFormat="1" ht="29">
      <c r="A2327" s="100">
        <v>2241</v>
      </c>
      <c r="B2327" s="101" t="s">
        <v>2248</v>
      </c>
      <c r="C2327" s="101" t="s">
        <v>2249</v>
      </c>
      <c r="D2327" s="99" t="s">
        <v>90</v>
      </c>
      <c r="E2327" s="99" t="s">
        <v>59</v>
      </c>
      <c r="F2327" s="101" t="s">
        <v>396</v>
      </c>
      <c r="G2327" s="101" t="s">
        <v>405</v>
      </c>
      <c r="H2327" s="101" t="s">
        <v>396</v>
      </c>
      <c r="I2327" s="101" t="s">
        <v>4536</v>
      </c>
      <c r="J2327" s="101" t="s">
        <v>4537</v>
      </c>
      <c r="K2327" s="101" t="s">
        <v>252</v>
      </c>
      <c r="L2327" s="99"/>
      <c r="M2327" s="101" t="s">
        <v>299</v>
      </c>
      <c r="N2327" s="100" t="s">
        <v>2759</v>
      </c>
      <c r="O2327" s="105" t="s">
        <v>2252</v>
      </c>
      <c r="P2327" s="99" t="s">
        <v>4508</v>
      </c>
      <c r="Q2327" s="99" t="s">
        <v>198</v>
      </c>
      <c r="R2327" s="101" t="s">
        <v>378</v>
      </c>
      <c r="S2327" s="101" t="s">
        <v>396</v>
      </c>
      <c r="T2327" s="101" t="s">
        <v>453</v>
      </c>
      <c r="U2327" s="101" t="s">
        <v>4538</v>
      </c>
      <c r="V2327" s="101" t="s">
        <v>406</v>
      </c>
      <c r="W2327" s="101" t="s">
        <v>388</v>
      </c>
      <c r="X2327" s="101" t="s">
        <v>4651</v>
      </c>
      <c r="Y2327" s="101" t="s">
        <v>4540</v>
      </c>
      <c r="Z2327" s="101">
        <v>2007</v>
      </c>
      <c r="AA2327" s="100" t="s">
        <v>4659</v>
      </c>
      <c r="AB2327" s="101" t="s">
        <v>4542</v>
      </c>
      <c r="AC2327" s="33" t="s">
        <v>4660</v>
      </c>
      <c r="AD2327" s="101" t="s">
        <v>182</v>
      </c>
    </row>
    <row r="2328" spans="1:30" s="29" customFormat="1" ht="29">
      <c r="A2328" s="100">
        <v>2241</v>
      </c>
      <c r="B2328" s="101" t="s">
        <v>2248</v>
      </c>
      <c r="C2328" s="101" t="s">
        <v>2249</v>
      </c>
      <c r="D2328" s="99" t="s">
        <v>90</v>
      </c>
      <c r="E2328" s="99" t="s">
        <v>59</v>
      </c>
      <c r="F2328" s="101" t="s">
        <v>396</v>
      </c>
      <c r="G2328" s="101" t="s">
        <v>405</v>
      </c>
      <c r="H2328" s="101" t="s">
        <v>396</v>
      </c>
      <c r="I2328" s="101" t="s">
        <v>4536</v>
      </c>
      <c r="J2328" s="101" t="s">
        <v>4537</v>
      </c>
      <c r="K2328" s="101" t="s">
        <v>252</v>
      </c>
      <c r="L2328" s="99"/>
      <c r="M2328" s="101" t="s">
        <v>200</v>
      </c>
      <c r="N2328" s="100" t="s">
        <v>4661</v>
      </c>
      <c r="O2328" s="105" t="s">
        <v>2252</v>
      </c>
      <c r="P2328" s="99" t="s">
        <v>4508</v>
      </c>
      <c r="Q2328" s="99" t="s">
        <v>198</v>
      </c>
      <c r="R2328" s="101" t="s">
        <v>378</v>
      </c>
      <c r="S2328" s="101" t="s">
        <v>396</v>
      </c>
      <c r="T2328" s="101" t="s">
        <v>453</v>
      </c>
      <c r="U2328" s="101" t="s">
        <v>4538</v>
      </c>
      <c r="V2328" s="101" t="s">
        <v>406</v>
      </c>
      <c r="W2328" s="101" t="s">
        <v>388</v>
      </c>
      <c r="X2328" s="101" t="s">
        <v>4651</v>
      </c>
      <c r="Y2328" s="101" t="s">
        <v>4540</v>
      </c>
      <c r="Z2328" s="101">
        <v>2007</v>
      </c>
      <c r="AA2328" s="100" t="s">
        <v>4662</v>
      </c>
      <c r="AB2328" s="101" t="s">
        <v>4542</v>
      </c>
      <c r="AC2328" s="33" t="s">
        <v>4663</v>
      </c>
      <c r="AD2328" s="101" t="s">
        <v>182</v>
      </c>
    </row>
    <row r="2329" spans="1:30" s="29" customFormat="1" ht="29">
      <c r="A2329" s="100">
        <v>2241</v>
      </c>
      <c r="B2329" s="101" t="s">
        <v>2248</v>
      </c>
      <c r="C2329" s="101" t="s">
        <v>2249</v>
      </c>
      <c r="D2329" s="99" t="s">
        <v>90</v>
      </c>
      <c r="E2329" s="99" t="s">
        <v>59</v>
      </c>
      <c r="F2329" s="101" t="s">
        <v>396</v>
      </c>
      <c r="G2329" s="101" t="s">
        <v>405</v>
      </c>
      <c r="H2329" s="101" t="s">
        <v>396</v>
      </c>
      <c r="I2329" s="101" t="s">
        <v>4536</v>
      </c>
      <c r="J2329" s="101" t="s">
        <v>4537</v>
      </c>
      <c r="K2329" s="101" t="s">
        <v>252</v>
      </c>
      <c r="L2329" s="99"/>
      <c r="M2329" s="101" t="s">
        <v>178</v>
      </c>
      <c r="N2329" s="100" t="s">
        <v>4664</v>
      </c>
      <c r="O2329" s="105" t="s">
        <v>2252</v>
      </c>
      <c r="P2329" s="99" t="s">
        <v>4508</v>
      </c>
      <c r="Q2329" s="99" t="s">
        <v>198</v>
      </c>
      <c r="R2329" s="101" t="s">
        <v>378</v>
      </c>
      <c r="S2329" s="101" t="s">
        <v>396</v>
      </c>
      <c r="T2329" s="101" t="s">
        <v>453</v>
      </c>
      <c r="U2329" s="101" t="s">
        <v>4538</v>
      </c>
      <c r="V2329" s="101" t="s">
        <v>406</v>
      </c>
      <c r="W2329" s="101" t="s">
        <v>388</v>
      </c>
      <c r="X2329" s="101" t="s">
        <v>4651</v>
      </c>
      <c r="Y2329" s="101" t="s">
        <v>4540</v>
      </c>
      <c r="Z2329" s="101">
        <v>2007</v>
      </c>
      <c r="AA2329" s="100" t="s">
        <v>4665</v>
      </c>
      <c r="AB2329" s="101" t="s">
        <v>4542</v>
      </c>
      <c r="AC2329" s="101" t="s">
        <v>4559</v>
      </c>
      <c r="AD2329" s="101" t="s">
        <v>182</v>
      </c>
    </row>
    <row r="2330" spans="1:30" s="29" customFormat="1" ht="29">
      <c r="A2330" s="100">
        <v>2241</v>
      </c>
      <c r="B2330" s="101" t="s">
        <v>2248</v>
      </c>
      <c r="C2330" s="101" t="s">
        <v>2249</v>
      </c>
      <c r="D2330" s="99" t="s">
        <v>90</v>
      </c>
      <c r="E2330" s="99" t="s">
        <v>59</v>
      </c>
      <c r="F2330" s="101" t="s">
        <v>396</v>
      </c>
      <c r="G2330" s="101" t="s">
        <v>405</v>
      </c>
      <c r="H2330" s="101" t="s">
        <v>396</v>
      </c>
      <c r="I2330" s="101" t="s">
        <v>4536</v>
      </c>
      <c r="J2330" s="101" t="s">
        <v>4537</v>
      </c>
      <c r="K2330" s="101" t="s">
        <v>252</v>
      </c>
      <c r="L2330" s="99"/>
      <c r="M2330" s="101" t="s">
        <v>179</v>
      </c>
      <c r="N2330" s="100" t="s">
        <v>4666</v>
      </c>
      <c r="O2330" s="105" t="s">
        <v>2252</v>
      </c>
      <c r="P2330" s="99" t="s">
        <v>4508</v>
      </c>
      <c r="Q2330" s="99" t="s">
        <v>198</v>
      </c>
      <c r="R2330" s="101" t="s">
        <v>378</v>
      </c>
      <c r="S2330" s="101" t="s">
        <v>396</v>
      </c>
      <c r="T2330" s="101" t="s">
        <v>453</v>
      </c>
      <c r="U2330" s="101" t="s">
        <v>4538</v>
      </c>
      <c r="V2330" s="101" t="s">
        <v>406</v>
      </c>
      <c r="W2330" s="101" t="s">
        <v>388</v>
      </c>
      <c r="X2330" s="101" t="s">
        <v>4651</v>
      </c>
      <c r="Y2330" s="101" t="s">
        <v>4540</v>
      </c>
      <c r="Z2330" s="101">
        <v>2007</v>
      </c>
      <c r="AA2330" s="100" t="s">
        <v>4665</v>
      </c>
      <c r="AB2330" s="101" t="s">
        <v>4542</v>
      </c>
      <c r="AC2330" s="101" t="s">
        <v>4559</v>
      </c>
      <c r="AD2330" s="101" t="s">
        <v>182</v>
      </c>
    </row>
    <row r="2331" spans="1:30" s="29" customFormat="1" ht="29">
      <c r="A2331" s="100">
        <v>2241</v>
      </c>
      <c r="B2331" s="101" t="s">
        <v>2248</v>
      </c>
      <c r="C2331" s="101" t="s">
        <v>2249</v>
      </c>
      <c r="D2331" s="99" t="s">
        <v>90</v>
      </c>
      <c r="E2331" s="99" t="s">
        <v>59</v>
      </c>
      <c r="F2331" s="101" t="s">
        <v>396</v>
      </c>
      <c r="G2331" s="101" t="s">
        <v>405</v>
      </c>
      <c r="H2331" s="101" t="s">
        <v>396</v>
      </c>
      <c r="I2331" s="101" t="s">
        <v>4536</v>
      </c>
      <c r="J2331" s="101" t="s">
        <v>4537</v>
      </c>
      <c r="K2331" s="101" t="s">
        <v>252</v>
      </c>
      <c r="L2331" s="99"/>
      <c r="M2331" s="101" t="s">
        <v>180</v>
      </c>
      <c r="N2331" s="100" t="s">
        <v>2298</v>
      </c>
      <c r="O2331" s="105" t="s">
        <v>2252</v>
      </c>
      <c r="P2331" s="99" t="s">
        <v>4508</v>
      </c>
      <c r="Q2331" s="99" t="s">
        <v>198</v>
      </c>
      <c r="R2331" s="101" t="s">
        <v>378</v>
      </c>
      <c r="S2331" s="101" t="s">
        <v>396</v>
      </c>
      <c r="T2331" s="101" t="s">
        <v>453</v>
      </c>
      <c r="U2331" s="101" t="s">
        <v>4538</v>
      </c>
      <c r="V2331" s="101" t="s">
        <v>406</v>
      </c>
      <c r="W2331" s="101" t="s">
        <v>388</v>
      </c>
      <c r="X2331" s="101" t="s">
        <v>4651</v>
      </c>
      <c r="Y2331" s="101" t="s">
        <v>4540</v>
      </c>
      <c r="Z2331" s="101">
        <v>2007</v>
      </c>
      <c r="AA2331" s="100" t="s">
        <v>4667</v>
      </c>
      <c r="AB2331" s="101" t="s">
        <v>4542</v>
      </c>
      <c r="AC2331" s="99" t="s">
        <v>4668</v>
      </c>
      <c r="AD2331" s="101" t="s">
        <v>182</v>
      </c>
    </row>
    <row r="2332" spans="1:30" s="29" customFormat="1" ht="29">
      <c r="A2332" s="100">
        <v>2241</v>
      </c>
      <c r="B2332" s="101" t="s">
        <v>2248</v>
      </c>
      <c r="C2332" s="101" t="s">
        <v>2249</v>
      </c>
      <c r="D2332" s="99" t="s">
        <v>90</v>
      </c>
      <c r="E2332" s="99" t="s">
        <v>59</v>
      </c>
      <c r="F2332" s="101" t="s">
        <v>396</v>
      </c>
      <c r="G2332" s="101" t="s">
        <v>405</v>
      </c>
      <c r="H2332" s="101" t="s">
        <v>396</v>
      </c>
      <c r="I2332" s="101" t="s">
        <v>4536</v>
      </c>
      <c r="J2332" s="101" t="s">
        <v>4537</v>
      </c>
      <c r="K2332" s="101" t="s">
        <v>252</v>
      </c>
      <c r="L2332" s="99"/>
      <c r="M2332" s="101" t="s">
        <v>327</v>
      </c>
      <c r="N2332" s="100" t="s">
        <v>2298</v>
      </c>
      <c r="O2332" s="105" t="s">
        <v>2252</v>
      </c>
      <c r="P2332" s="99" t="s">
        <v>4508</v>
      </c>
      <c r="Q2332" s="99" t="s">
        <v>198</v>
      </c>
      <c r="R2332" s="101" t="s">
        <v>378</v>
      </c>
      <c r="S2332" s="101" t="s">
        <v>396</v>
      </c>
      <c r="T2332" s="101" t="s">
        <v>453</v>
      </c>
      <c r="U2332" s="101" t="s">
        <v>4538</v>
      </c>
      <c r="V2332" s="101" t="s">
        <v>406</v>
      </c>
      <c r="W2332" s="101" t="s">
        <v>388</v>
      </c>
      <c r="X2332" s="101" t="s">
        <v>4651</v>
      </c>
      <c r="Y2332" s="101" t="s">
        <v>4540</v>
      </c>
      <c r="Z2332" s="101">
        <v>2007</v>
      </c>
      <c r="AA2332" s="100" t="s">
        <v>4667</v>
      </c>
      <c r="AB2332" s="101" t="s">
        <v>4542</v>
      </c>
      <c r="AC2332" s="99" t="s">
        <v>4668</v>
      </c>
      <c r="AD2332" s="101" t="s">
        <v>182</v>
      </c>
    </row>
    <row r="2333" spans="1:30" s="29" customFormat="1" ht="29">
      <c r="A2333" s="100">
        <v>2241</v>
      </c>
      <c r="B2333" s="101" t="s">
        <v>2248</v>
      </c>
      <c r="C2333" s="101" t="s">
        <v>2249</v>
      </c>
      <c r="D2333" s="99" t="s">
        <v>105</v>
      </c>
      <c r="E2333" s="99" t="s">
        <v>37</v>
      </c>
      <c r="F2333" s="101" t="s">
        <v>396</v>
      </c>
      <c r="G2333" s="101" t="s">
        <v>405</v>
      </c>
      <c r="H2333" s="101" t="s">
        <v>396</v>
      </c>
      <c r="I2333" s="101" t="s">
        <v>4536</v>
      </c>
      <c r="J2333" s="101" t="s">
        <v>4537</v>
      </c>
      <c r="K2333" s="101" t="s">
        <v>252</v>
      </c>
      <c r="L2333" s="99"/>
      <c r="M2333" s="101" t="s">
        <v>262</v>
      </c>
      <c r="N2333" s="100" t="s">
        <v>3781</v>
      </c>
      <c r="O2333" s="105" t="s">
        <v>2252</v>
      </c>
      <c r="P2333" s="99" t="s">
        <v>4508</v>
      </c>
      <c r="Q2333" s="99" t="s">
        <v>198</v>
      </c>
      <c r="R2333" s="101" t="s">
        <v>378</v>
      </c>
      <c r="S2333" s="101" t="s">
        <v>396</v>
      </c>
      <c r="T2333" s="101" t="s">
        <v>453</v>
      </c>
      <c r="U2333" s="101" t="s">
        <v>4538</v>
      </c>
      <c r="V2333" s="101" t="s">
        <v>406</v>
      </c>
      <c r="W2333" s="101" t="s">
        <v>388</v>
      </c>
      <c r="X2333" s="101" t="s">
        <v>4669</v>
      </c>
      <c r="Y2333" s="101" t="s">
        <v>4540</v>
      </c>
      <c r="Z2333" s="101">
        <v>2007</v>
      </c>
      <c r="AA2333" s="100" t="s">
        <v>4670</v>
      </c>
      <c r="AB2333" s="101" t="s">
        <v>4542</v>
      </c>
      <c r="AC2333" s="99" t="s">
        <v>4671</v>
      </c>
      <c r="AD2333" s="101" t="s">
        <v>182</v>
      </c>
    </row>
    <row r="2334" spans="1:30" s="29" customFormat="1" ht="29">
      <c r="A2334" s="100">
        <v>2241</v>
      </c>
      <c r="B2334" s="101" t="s">
        <v>2248</v>
      </c>
      <c r="C2334" s="101" t="s">
        <v>2249</v>
      </c>
      <c r="D2334" s="99" t="s">
        <v>94</v>
      </c>
      <c r="E2334" s="99" t="s">
        <v>27</v>
      </c>
      <c r="F2334" s="101" t="s">
        <v>396</v>
      </c>
      <c r="G2334" s="101" t="s">
        <v>405</v>
      </c>
      <c r="H2334" s="101" t="s">
        <v>396</v>
      </c>
      <c r="I2334" s="101" t="s">
        <v>4536</v>
      </c>
      <c r="J2334" s="101" t="s">
        <v>4537</v>
      </c>
      <c r="K2334" s="101" t="s">
        <v>252</v>
      </c>
      <c r="L2334" s="99"/>
      <c r="M2334" s="101" t="s">
        <v>262</v>
      </c>
      <c r="N2334" s="100" t="s">
        <v>3781</v>
      </c>
      <c r="O2334" s="105" t="s">
        <v>2252</v>
      </c>
      <c r="P2334" s="99" t="s">
        <v>4508</v>
      </c>
      <c r="Q2334" s="99" t="s">
        <v>198</v>
      </c>
      <c r="R2334" s="101" t="s">
        <v>378</v>
      </c>
      <c r="S2334" s="101" t="s">
        <v>396</v>
      </c>
      <c r="T2334" s="101" t="s">
        <v>453</v>
      </c>
      <c r="U2334" s="101" t="s">
        <v>4538</v>
      </c>
      <c r="V2334" s="101" t="s">
        <v>406</v>
      </c>
      <c r="W2334" s="101" t="s">
        <v>388</v>
      </c>
      <c r="X2334" s="101" t="s">
        <v>4669</v>
      </c>
      <c r="Y2334" s="101" t="s">
        <v>4540</v>
      </c>
      <c r="Z2334" s="101">
        <v>2007</v>
      </c>
      <c r="AA2334" s="100" t="s">
        <v>4670</v>
      </c>
      <c r="AB2334" s="101" t="s">
        <v>4542</v>
      </c>
      <c r="AC2334" s="99" t="s">
        <v>4671</v>
      </c>
      <c r="AD2334" s="101" t="s">
        <v>182</v>
      </c>
    </row>
    <row r="2335" spans="1:30" s="29" customFormat="1" ht="29">
      <c r="A2335" s="100">
        <v>2241</v>
      </c>
      <c r="B2335" s="101" t="s">
        <v>2248</v>
      </c>
      <c r="C2335" s="101" t="s">
        <v>2249</v>
      </c>
      <c r="D2335" s="99" t="s">
        <v>105</v>
      </c>
      <c r="E2335" s="99" t="s">
        <v>37</v>
      </c>
      <c r="F2335" s="101" t="s">
        <v>396</v>
      </c>
      <c r="G2335" s="101" t="s">
        <v>405</v>
      </c>
      <c r="H2335" s="101" t="s">
        <v>396</v>
      </c>
      <c r="I2335" s="101" t="s">
        <v>4536</v>
      </c>
      <c r="J2335" s="101" t="s">
        <v>4537</v>
      </c>
      <c r="K2335" s="101" t="s">
        <v>252</v>
      </c>
      <c r="L2335" s="99"/>
      <c r="M2335" s="101" t="s">
        <v>264</v>
      </c>
      <c r="N2335" s="100" t="s">
        <v>3781</v>
      </c>
      <c r="O2335" s="105" t="s">
        <v>2252</v>
      </c>
      <c r="P2335" s="99" t="s">
        <v>4508</v>
      </c>
      <c r="Q2335" s="99" t="s">
        <v>198</v>
      </c>
      <c r="R2335" s="101" t="s">
        <v>378</v>
      </c>
      <c r="S2335" s="101" t="s">
        <v>396</v>
      </c>
      <c r="T2335" s="101" t="s">
        <v>453</v>
      </c>
      <c r="U2335" s="101" t="s">
        <v>4538</v>
      </c>
      <c r="V2335" s="101" t="s">
        <v>406</v>
      </c>
      <c r="W2335" s="101" t="s">
        <v>388</v>
      </c>
      <c r="X2335" s="101" t="s">
        <v>4669</v>
      </c>
      <c r="Y2335" s="101" t="s">
        <v>4540</v>
      </c>
      <c r="Z2335" s="101">
        <v>2007</v>
      </c>
      <c r="AA2335" s="100" t="s">
        <v>4670</v>
      </c>
      <c r="AB2335" s="101" t="s">
        <v>4542</v>
      </c>
      <c r="AC2335" s="99" t="s">
        <v>4671</v>
      </c>
      <c r="AD2335" s="101" t="s">
        <v>182</v>
      </c>
    </row>
    <row r="2336" spans="1:30" s="29" customFormat="1" ht="29">
      <c r="A2336" s="100">
        <v>2241</v>
      </c>
      <c r="B2336" s="101" t="s">
        <v>2248</v>
      </c>
      <c r="C2336" s="101" t="s">
        <v>2249</v>
      </c>
      <c r="D2336" s="99" t="s">
        <v>94</v>
      </c>
      <c r="E2336" s="99" t="s">
        <v>27</v>
      </c>
      <c r="F2336" s="101" t="s">
        <v>396</v>
      </c>
      <c r="G2336" s="101" t="s">
        <v>405</v>
      </c>
      <c r="H2336" s="101" t="s">
        <v>396</v>
      </c>
      <c r="I2336" s="101" t="s">
        <v>4536</v>
      </c>
      <c r="J2336" s="101" t="s">
        <v>4537</v>
      </c>
      <c r="K2336" s="101" t="s">
        <v>252</v>
      </c>
      <c r="L2336" s="99"/>
      <c r="M2336" s="101" t="s">
        <v>264</v>
      </c>
      <c r="N2336" s="100" t="s">
        <v>3781</v>
      </c>
      <c r="O2336" s="105" t="s">
        <v>2252</v>
      </c>
      <c r="P2336" s="99" t="s">
        <v>4508</v>
      </c>
      <c r="Q2336" s="99" t="s">
        <v>198</v>
      </c>
      <c r="R2336" s="101" t="s">
        <v>378</v>
      </c>
      <c r="S2336" s="101" t="s">
        <v>396</v>
      </c>
      <c r="T2336" s="101" t="s">
        <v>453</v>
      </c>
      <c r="U2336" s="101" t="s">
        <v>4538</v>
      </c>
      <c r="V2336" s="101" t="s">
        <v>406</v>
      </c>
      <c r="W2336" s="101" t="s">
        <v>388</v>
      </c>
      <c r="X2336" s="101" t="s">
        <v>4669</v>
      </c>
      <c r="Y2336" s="101" t="s">
        <v>4540</v>
      </c>
      <c r="Z2336" s="101">
        <v>2007</v>
      </c>
      <c r="AA2336" s="100" t="s">
        <v>4670</v>
      </c>
      <c r="AB2336" s="101" t="s">
        <v>4542</v>
      </c>
      <c r="AC2336" s="99" t="s">
        <v>4671</v>
      </c>
      <c r="AD2336" s="101" t="s">
        <v>182</v>
      </c>
    </row>
    <row r="2337" spans="1:30" s="29" customFormat="1" ht="29">
      <c r="A2337" s="100">
        <v>2241</v>
      </c>
      <c r="B2337" s="101" t="s">
        <v>2248</v>
      </c>
      <c r="C2337" s="101" t="s">
        <v>2249</v>
      </c>
      <c r="D2337" s="99" t="s">
        <v>105</v>
      </c>
      <c r="E2337" s="99" t="s">
        <v>37</v>
      </c>
      <c r="F2337" s="101" t="s">
        <v>396</v>
      </c>
      <c r="G2337" s="101" t="s">
        <v>405</v>
      </c>
      <c r="H2337" s="101" t="s">
        <v>396</v>
      </c>
      <c r="I2337" s="101" t="s">
        <v>4536</v>
      </c>
      <c r="J2337" s="101" t="s">
        <v>4537</v>
      </c>
      <c r="K2337" s="101" t="s">
        <v>252</v>
      </c>
      <c r="L2337" s="99"/>
      <c r="M2337" s="101" t="s">
        <v>331</v>
      </c>
      <c r="N2337" s="100" t="s">
        <v>4672</v>
      </c>
      <c r="O2337" s="105" t="s">
        <v>2252</v>
      </c>
      <c r="P2337" s="99" t="s">
        <v>4508</v>
      </c>
      <c r="Q2337" s="99" t="s">
        <v>198</v>
      </c>
      <c r="R2337" s="101" t="s">
        <v>378</v>
      </c>
      <c r="S2337" s="101" t="s">
        <v>396</v>
      </c>
      <c r="T2337" s="101" t="s">
        <v>453</v>
      </c>
      <c r="U2337" s="101" t="s">
        <v>4538</v>
      </c>
      <c r="V2337" s="101" t="s">
        <v>406</v>
      </c>
      <c r="W2337" s="101" t="s">
        <v>388</v>
      </c>
      <c r="X2337" s="101" t="s">
        <v>4669</v>
      </c>
      <c r="Y2337" s="101" t="s">
        <v>4540</v>
      </c>
      <c r="Z2337" s="101">
        <v>2007</v>
      </c>
      <c r="AA2337" s="100" t="s">
        <v>4670</v>
      </c>
      <c r="AB2337" s="101" t="s">
        <v>4542</v>
      </c>
      <c r="AC2337" s="99" t="s">
        <v>4671</v>
      </c>
      <c r="AD2337" s="101" t="s">
        <v>182</v>
      </c>
    </row>
    <row r="2338" spans="1:30" s="29" customFormat="1" ht="29">
      <c r="A2338" s="100">
        <v>2241</v>
      </c>
      <c r="B2338" s="101" t="s">
        <v>2248</v>
      </c>
      <c r="C2338" s="101" t="s">
        <v>2249</v>
      </c>
      <c r="D2338" s="99" t="s">
        <v>94</v>
      </c>
      <c r="E2338" s="99" t="s">
        <v>27</v>
      </c>
      <c r="F2338" s="101" t="s">
        <v>396</v>
      </c>
      <c r="G2338" s="101" t="s">
        <v>405</v>
      </c>
      <c r="H2338" s="101" t="s">
        <v>396</v>
      </c>
      <c r="I2338" s="101" t="s">
        <v>4536</v>
      </c>
      <c r="J2338" s="101" t="s">
        <v>4537</v>
      </c>
      <c r="K2338" s="101" t="s">
        <v>252</v>
      </c>
      <c r="L2338" s="99"/>
      <c r="M2338" s="101" t="s">
        <v>331</v>
      </c>
      <c r="N2338" s="100" t="s">
        <v>4672</v>
      </c>
      <c r="O2338" s="105" t="s">
        <v>2252</v>
      </c>
      <c r="P2338" s="99" t="s">
        <v>4508</v>
      </c>
      <c r="Q2338" s="99" t="s">
        <v>198</v>
      </c>
      <c r="R2338" s="101" t="s">
        <v>378</v>
      </c>
      <c r="S2338" s="101" t="s">
        <v>396</v>
      </c>
      <c r="T2338" s="101" t="s">
        <v>453</v>
      </c>
      <c r="U2338" s="101" t="s">
        <v>4538</v>
      </c>
      <c r="V2338" s="101" t="s">
        <v>406</v>
      </c>
      <c r="W2338" s="101" t="s">
        <v>388</v>
      </c>
      <c r="X2338" s="101" t="s">
        <v>4669</v>
      </c>
      <c r="Y2338" s="101" t="s">
        <v>4540</v>
      </c>
      <c r="Z2338" s="101">
        <v>2007</v>
      </c>
      <c r="AA2338" s="100" t="s">
        <v>4670</v>
      </c>
      <c r="AB2338" s="101" t="s">
        <v>4542</v>
      </c>
      <c r="AC2338" s="99" t="s">
        <v>4671</v>
      </c>
      <c r="AD2338" s="101" t="s">
        <v>182</v>
      </c>
    </row>
    <row r="2339" spans="1:30" s="29" customFormat="1" ht="29">
      <c r="A2339" s="100">
        <v>2241</v>
      </c>
      <c r="B2339" s="101" t="s">
        <v>2248</v>
      </c>
      <c r="C2339" s="101" t="s">
        <v>2249</v>
      </c>
      <c r="D2339" s="99" t="s">
        <v>105</v>
      </c>
      <c r="E2339" s="99" t="s">
        <v>37</v>
      </c>
      <c r="F2339" s="101" t="s">
        <v>396</v>
      </c>
      <c r="G2339" s="101" t="s">
        <v>405</v>
      </c>
      <c r="H2339" s="101" t="s">
        <v>396</v>
      </c>
      <c r="I2339" s="101" t="s">
        <v>4536</v>
      </c>
      <c r="J2339" s="101" t="s">
        <v>4537</v>
      </c>
      <c r="K2339" s="101" t="s">
        <v>252</v>
      </c>
      <c r="L2339" s="99"/>
      <c r="M2339" s="101" t="s">
        <v>343</v>
      </c>
      <c r="N2339" s="100" t="s">
        <v>2423</v>
      </c>
      <c r="O2339" s="105" t="s">
        <v>2252</v>
      </c>
      <c r="P2339" s="99" t="s">
        <v>4508</v>
      </c>
      <c r="Q2339" s="99" t="s">
        <v>198</v>
      </c>
      <c r="R2339" s="101" t="s">
        <v>378</v>
      </c>
      <c r="S2339" s="101" t="s">
        <v>396</v>
      </c>
      <c r="T2339" s="101" t="s">
        <v>453</v>
      </c>
      <c r="U2339" s="101" t="s">
        <v>4538</v>
      </c>
      <c r="V2339" s="101" t="s">
        <v>406</v>
      </c>
      <c r="W2339" s="101" t="s">
        <v>388</v>
      </c>
      <c r="X2339" s="101" t="s">
        <v>4669</v>
      </c>
      <c r="Y2339" s="101" t="s">
        <v>4540</v>
      </c>
      <c r="Z2339" s="101">
        <v>2007</v>
      </c>
      <c r="AA2339" s="100" t="s">
        <v>4673</v>
      </c>
      <c r="AB2339" s="101" t="s">
        <v>4542</v>
      </c>
      <c r="AC2339" s="99" t="s">
        <v>4674</v>
      </c>
      <c r="AD2339" s="101" t="s">
        <v>182</v>
      </c>
    </row>
    <row r="2340" spans="1:30" s="29" customFormat="1" ht="29">
      <c r="A2340" s="100">
        <v>2241</v>
      </c>
      <c r="B2340" s="101" t="s">
        <v>2248</v>
      </c>
      <c r="C2340" s="101" t="s">
        <v>2249</v>
      </c>
      <c r="D2340" s="99" t="s">
        <v>94</v>
      </c>
      <c r="E2340" s="99" t="s">
        <v>27</v>
      </c>
      <c r="F2340" s="101" t="s">
        <v>396</v>
      </c>
      <c r="G2340" s="101" t="s">
        <v>405</v>
      </c>
      <c r="H2340" s="101" t="s">
        <v>396</v>
      </c>
      <c r="I2340" s="101" t="s">
        <v>4536</v>
      </c>
      <c r="J2340" s="101" t="s">
        <v>4537</v>
      </c>
      <c r="K2340" s="101" t="s">
        <v>252</v>
      </c>
      <c r="L2340" s="99"/>
      <c r="M2340" s="101" t="s">
        <v>343</v>
      </c>
      <c r="N2340" s="100" t="s">
        <v>2423</v>
      </c>
      <c r="O2340" s="105" t="s">
        <v>2252</v>
      </c>
      <c r="P2340" s="99" t="s">
        <v>4508</v>
      </c>
      <c r="Q2340" s="99" t="s">
        <v>198</v>
      </c>
      <c r="R2340" s="101" t="s">
        <v>378</v>
      </c>
      <c r="S2340" s="101" t="s">
        <v>396</v>
      </c>
      <c r="T2340" s="101" t="s">
        <v>453</v>
      </c>
      <c r="U2340" s="101" t="s">
        <v>4538</v>
      </c>
      <c r="V2340" s="101" t="s">
        <v>406</v>
      </c>
      <c r="W2340" s="101" t="s">
        <v>388</v>
      </c>
      <c r="X2340" s="101" t="s">
        <v>4669</v>
      </c>
      <c r="Y2340" s="101" t="s">
        <v>4540</v>
      </c>
      <c r="Z2340" s="101">
        <v>2007</v>
      </c>
      <c r="AA2340" s="100" t="s">
        <v>4673</v>
      </c>
      <c r="AB2340" s="101" t="s">
        <v>4542</v>
      </c>
      <c r="AC2340" s="99" t="s">
        <v>4674</v>
      </c>
      <c r="AD2340" s="101" t="s">
        <v>182</v>
      </c>
    </row>
    <row r="2341" spans="1:30" s="29" customFormat="1" ht="29">
      <c r="A2341" s="100">
        <v>2241</v>
      </c>
      <c r="B2341" s="101" t="s">
        <v>2248</v>
      </c>
      <c r="C2341" s="101" t="s">
        <v>2249</v>
      </c>
      <c r="D2341" s="99" t="s">
        <v>105</v>
      </c>
      <c r="E2341" s="99" t="s">
        <v>37</v>
      </c>
      <c r="F2341" s="101" t="s">
        <v>396</v>
      </c>
      <c r="G2341" s="101" t="s">
        <v>405</v>
      </c>
      <c r="H2341" s="101" t="s">
        <v>396</v>
      </c>
      <c r="I2341" s="101" t="s">
        <v>4536</v>
      </c>
      <c r="J2341" s="101" t="s">
        <v>4537</v>
      </c>
      <c r="K2341" s="101" t="s">
        <v>252</v>
      </c>
      <c r="L2341" s="99"/>
      <c r="M2341" s="101" t="s">
        <v>348</v>
      </c>
      <c r="N2341" s="100" t="s">
        <v>2421</v>
      </c>
      <c r="O2341" s="105" t="s">
        <v>2252</v>
      </c>
      <c r="P2341" s="99" t="s">
        <v>4508</v>
      </c>
      <c r="Q2341" s="99" t="s">
        <v>198</v>
      </c>
      <c r="R2341" s="101" t="s">
        <v>378</v>
      </c>
      <c r="S2341" s="101" t="s">
        <v>396</v>
      </c>
      <c r="T2341" s="101" t="s">
        <v>453</v>
      </c>
      <c r="U2341" s="101" t="s">
        <v>4538</v>
      </c>
      <c r="V2341" s="101" t="s">
        <v>406</v>
      </c>
      <c r="W2341" s="101" t="s">
        <v>388</v>
      </c>
      <c r="X2341" s="101" t="s">
        <v>4669</v>
      </c>
      <c r="Y2341" s="101" t="s">
        <v>4540</v>
      </c>
      <c r="Z2341" s="101">
        <v>2007</v>
      </c>
      <c r="AA2341" s="100" t="s">
        <v>4675</v>
      </c>
      <c r="AB2341" s="101" t="s">
        <v>4542</v>
      </c>
      <c r="AC2341" s="99" t="s">
        <v>4676</v>
      </c>
      <c r="AD2341" s="101" t="s">
        <v>182</v>
      </c>
    </row>
    <row r="2342" spans="1:30" s="29" customFormat="1" ht="29">
      <c r="A2342" s="100">
        <v>2241</v>
      </c>
      <c r="B2342" s="101" t="s">
        <v>2248</v>
      </c>
      <c r="C2342" s="101" t="s">
        <v>2249</v>
      </c>
      <c r="D2342" s="99" t="s">
        <v>94</v>
      </c>
      <c r="E2342" s="99" t="s">
        <v>27</v>
      </c>
      <c r="F2342" s="101" t="s">
        <v>396</v>
      </c>
      <c r="G2342" s="101" t="s">
        <v>405</v>
      </c>
      <c r="H2342" s="101" t="s">
        <v>396</v>
      </c>
      <c r="I2342" s="101" t="s">
        <v>4536</v>
      </c>
      <c r="J2342" s="101" t="s">
        <v>4537</v>
      </c>
      <c r="K2342" s="101" t="s">
        <v>252</v>
      </c>
      <c r="L2342" s="99"/>
      <c r="M2342" s="101" t="s">
        <v>348</v>
      </c>
      <c r="N2342" s="100" t="s">
        <v>2421</v>
      </c>
      <c r="O2342" s="105" t="s">
        <v>2252</v>
      </c>
      <c r="P2342" s="99" t="s">
        <v>4508</v>
      </c>
      <c r="Q2342" s="99" t="s">
        <v>198</v>
      </c>
      <c r="R2342" s="101" t="s">
        <v>378</v>
      </c>
      <c r="S2342" s="101" t="s">
        <v>396</v>
      </c>
      <c r="T2342" s="101" t="s">
        <v>453</v>
      </c>
      <c r="U2342" s="101" t="s">
        <v>4538</v>
      </c>
      <c r="V2342" s="101" t="s">
        <v>406</v>
      </c>
      <c r="W2342" s="101" t="s">
        <v>388</v>
      </c>
      <c r="X2342" s="101" t="s">
        <v>4669</v>
      </c>
      <c r="Y2342" s="101" t="s">
        <v>4540</v>
      </c>
      <c r="Z2342" s="101">
        <v>2007</v>
      </c>
      <c r="AA2342" s="100" t="s">
        <v>4675</v>
      </c>
      <c r="AB2342" s="101" t="s">
        <v>4542</v>
      </c>
      <c r="AC2342" s="99" t="s">
        <v>4676</v>
      </c>
      <c r="AD2342" s="101" t="s">
        <v>182</v>
      </c>
    </row>
    <row r="2343" spans="1:30" s="29" customFormat="1" ht="29">
      <c r="A2343" s="100">
        <v>2241</v>
      </c>
      <c r="B2343" s="101" t="s">
        <v>2248</v>
      </c>
      <c r="C2343" s="101" t="s">
        <v>2249</v>
      </c>
      <c r="D2343" s="99" t="s">
        <v>105</v>
      </c>
      <c r="E2343" s="99" t="s">
        <v>37</v>
      </c>
      <c r="F2343" s="101" t="s">
        <v>396</v>
      </c>
      <c r="G2343" s="101" t="s">
        <v>405</v>
      </c>
      <c r="H2343" s="101" t="s">
        <v>396</v>
      </c>
      <c r="I2343" s="101" t="s">
        <v>4536</v>
      </c>
      <c r="J2343" s="101" t="s">
        <v>4537</v>
      </c>
      <c r="K2343" s="101" t="s">
        <v>252</v>
      </c>
      <c r="L2343" s="99"/>
      <c r="M2343" s="101" t="s">
        <v>294</v>
      </c>
      <c r="N2343" s="100" t="s">
        <v>2759</v>
      </c>
      <c r="O2343" s="105" t="s">
        <v>2252</v>
      </c>
      <c r="P2343" s="99" t="s">
        <v>4508</v>
      </c>
      <c r="Q2343" s="99" t="s">
        <v>198</v>
      </c>
      <c r="R2343" s="101" t="s">
        <v>378</v>
      </c>
      <c r="S2343" s="101" t="s">
        <v>396</v>
      </c>
      <c r="T2343" s="101" t="s">
        <v>453</v>
      </c>
      <c r="U2343" s="101" t="s">
        <v>4538</v>
      </c>
      <c r="V2343" s="101" t="s">
        <v>406</v>
      </c>
      <c r="W2343" s="101" t="s">
        <v>388</v>
      </c>
      <c r="X2343" s="101" t="s">
        <v>4669</v>
      </c>
      <c r="Y2343" s="101" t="s">
        <v>4540</v>
      </c>
      <c r="Z2343" s="101">
        <v>2007</v>
      </c>
      <c r="AA2343" s="100" t="s">
        <v>4677</v>
      </c>
      <c r="AB2343" s="101" t="s">
        <v>4542</v>
      </c>
      <c r="AC2343" s="99" t="s">
        <v>4678</v>
      </c>
      <c r="AD2343" s="101" t="s">
        <v>182</v>
      </c>
    </row>
    <row r="2344" spans="1:30" s="29" customFormat="1" ht="29">
      <c r="A2344" s="100">
        <v>2241</v>
      </c>
      <c r="B2344" s="101" t="s">
        <v>2248</v>
      </c>
      <c r="C2344" s="101" t="s">
        <v>2249</v>
      </c>
      <c r="D2344" s="99" t="s">
        <v>94</v>
      </c>
      <c r="E2344" s="99" t="s">
        <v>27</v>
      </c>
      <c r="F2344" s="101" t="s">
        <v>396</v>
      </c>
      <c r="G2344" s="101" t="s">
        <v>405</v>
      </c>
      <c r="H2344" s="101" t="s">
        <v>396</v>
      </c>
      <c r="I2344" s="101" t="s">
        <v>4536</v>
      </c>
      <c r="J2344" s="101" t="s">
        <v>4537</v>
      </c>
      <c r="K2344" s="101" t="s">
        <v>252</v>
      </c>
      <c r="L2344" s="99"/>
      <c r="M2344" s="101" t="s">
        <v>294</v>
      </c>
      <c r="N2344" s="100" t="s">
        <v>2759</v>
      </c>
      <c r="O2344" s="105" t="s">
        <v>2252</v>
      </c>
      <c r="P2344" s="99" t="s">
        <v>4508</v>
      </c>
      <c r="Q2344" s="99" t="s">
        <v>198</v>
      </c>
      <c r="R2344" s="101" t="s">
        <v>378</v>
      </c>
      <c r="S2344" s="101" t="s">
        <v>396</v>
      </c>
      <c r="T2344" s="101" t="s">
        <v>453</v>
      </c>
      <c r="U2344" s="101" t="s">
        <v>4538</v>
      </c>
      <c r="V2344" s="101" t="s">
        <v>406</v>
      </c>
      <c r="W2344" s="101" t="s">
        <v>388</v>
      </c>
      <c r="X2344" s="101" t="s">
        <v>4669</v>
      </c>
      <c r="Y2344" s="101" t="s">
        <v>4540</v>
      </c>
      <c r="Z2344" s="101">
        <v>2007</v>
      </c>
      <c r="AA2344" s="100" t="s">
        <v>4677</v>
      </c>
      <c r="AB2344" s="101" t="s">
        <v>4542</v>
      </c>
      <c r="AC2344" s="99" t="s">
        <v>4678</v>
      </c>
      <c r="AD2344" s="101" t="s">
        <v>182</v>
      </c>
    </row>
    <row r="2345" spans="1:30" s="29" customFormat="1" ht="29">
      <c r="A2345" s="100">
        <v>2241</v>
      </c>
      <c r="B2345" s="101" t="s">
        <v>2248</v>
      </c>
      <c r="C2345" s="101" t="s">
        <v>2249</v>
      </c>
      <c r="D2345" s="99" t="s">
        <v>105</v>
      </c>
      <c r="E2345" s="99" t="s">
        <v>37</v>
      </c>
      <c r="F2345" s="101" t="s">
        <v>396</v>
      </c>
      <c r="G2345" s="101" t="s">
        <v>405</v>
      </c>
      <c r="H2345" s="101" t="s">
        <v>396</v>
      </c>
      <c r="I2345" s="101" t="s">
        <v>4536</v>
      </c>
      <c r="J2345" s="101" t="s">
        <v>4537</v>
      </c>
      <c r="K2345" s="101" t="s">
        <v>252</v>
      </c>
      <c r="L2345" s="99"/>
      <c r="M2345" s="101" t="s">
        <v>297</v>
      </c>
      <c r="N2345" s="100" t="s">
        <v>2759</v>
      </c>
      <c r="O2345" s="105" t="s">
        <v>2252</v>
      </c>
      <c r="P2345" s="99" t="s">
        <v>4508</v>
      </c>
      <c r="Q2345" s="99" t="s">
        <v>198</v>
      </c>
      <c r="R2345" s="101" t="s">
        <v>378</v>
      </c>
      <c r="S2345" s="101" t="s">
        <v>396</v>
      </c>
      <c r="T2345" s="101" t="s">
        <v>453</v>
      </c>
      <c r="U2345" s="101" t="s">
        <v>4538</v>
      </c>
      <c r="V2345" s="101" t="s">
        <v>406</v>
      </c>
      <c r="W2345" s="101" t="s">
        <v>388</v>
      </c>
      <c r="X2345" s="101" t="s">
        <v>4669</v>
      </c>
      <c r="Y2345" s="101" t="s">
        <v>4540</v>
      </c>
      <c r="Z2345" s="101">
        <v>2007</v>
      </c>
      <c r="AA2345" s="100" t="s">
        <v>4677</v>
      </c>
      <c r="AB2345" s="101" t="s">
        <v>4542</v>
      </c>
      <c r="AC2345" s="99" t="s">
        <v>4678</v>
      </c>
      <c r="AD2345" s="101" t="s">
        <v>182</v>
      </c>
    </row>
    <row r="2346" spans="1:30" s="29" customFormat="1" ht="29">
      <c r="A2346" s="100">
        <v>2241</v>
      </c>
      <c r="B2346" s="101" t="s">
        <v>2248</v>
      </c>
      <c r="C2346" s="101" t="s">
        <v>2249</v>
      </c>
      <c r="D2346" s="99" t="s">
        <v>94</v>
      </c>
      <c r="E2346" s="99" t="s">
        <v>27</v>
      </c>
      <c r="F2346" s="101" t="s">
        <v>396</v>
      </c>
      <c r="G2346" s="101" t="s">
        <v>405</v>
      </c>
      <c r="H2346" s="101" t="s">
        <v>396</v>
      </c>
      <c r="I2346" s="101" t="s">
        <v>4536</v>
      </c>
      <c r="J2346" s="101" t="s">
        <v>4537</v>
      </c>
      <c r="K2346" s="101" t="s">
        <v>252</v>
      </c>
      <c r="L2346" s="99"/>
      <c r="M2346" s="101" t="s">
        <v>297</v>
      </c>
      <c r="N2346" s="100" t="s">
        <v>2759</v>
      </c>
      <c r="O2346" s="105" t="s">
        <v>2252</v>
      </c>
      <c r="P2346" s="99" t="s">
        <v>4508</v>
      </c>
      <c r="Q2346" s="99" t="s">
        <v>198</v>
      </c>
      <c r="R2346" s="101" t="s">
        <v>378</v>
      </c>
      <c r="S2346" s="101" t="s">
        <v>396</v>
      </c>
      <c r="T2346" s="101" t="s">
        <v>453</v>
      </c>
      <c r="U2346" s="101" t="s">
        <v>4538</v>
      </c>
      <c r="V2346" s="101" t="s">
        <v>406</v>
      </c>
      <c r="W2346" s="101" t="s">
        <v>388</v>
      </c>
      <c r="X2346" s="101" t="s">
        <v>4669</v>
      </c>
      <c r="Y2346" s="101" t="s">
        <v>4540</v>
      </c>
      <c r="Z2346" s="101">
        <v>2007</v>
      </c>
      <c r="AA2346" s="100" t="s">
        <v>4677</v>
      </c>
      <c r="AB2346" s="101" t="s">
        <v>4542</v>
      </c>
      <c r="AC2346" s="99" t="s">
        <v>4678</v>
      </c>
      <c r="AD2346" s="101" t="s">
        <v>182</v>
      </c>
    </row>
    <row r="2347" spans="1:30" s="29" customFormat="1" ht="29">
      <c r="A2347" s="100">
        <v>2241</v>
      </c>
      <c r="B2347" s="101" t="s">
        <v>2248</v>
      </c>
      <c r="C2347" s="101" t="s">
        <v>2249</v>
      </c>
      <c r="D2347" s="99" t="s">
        <v>105</v>
      </c>
      <c r="E2347" s="99" t="s">
        <v>37</v>
      </c>
      <c r="F2347" s="101" t="s">
        <v>396</v>
      </c>
      <c r="G2347" s="101" t="s">
        <v>405</v>
      </c>
      <c r="H2347" s="101" t="s">
        <v>396</v>
      </c>
      <c r="I2347" s="101" t="s">
        <v>4536</v>
      </c>
      <c r="J2347" s="101" t="s">
        <v>4537</v>
      </c>
      <c r="K2347" s="101" t="s">
        <v>252</v>
      </c>
      <c r="L2347" s="99"/>
      <c r="M2347" s="101" t="s">
        <v>298</v>
      </c>
      <c r="N2347" s="100" t="s">
        <v>2759</v>
      </c>
      <c r="O2347" s="105" t="s">
        <v>2252</v>
      </c>
      <c r="P2347" s="99" t="s">
        <v>4508</v>
      </c>
      <c r="Q2347" s="99" t="s">
        <v>198</v>
      </c>
      <c r="R2347" s="101" t="s">
        <v>378</v>
      </c>
      <c r="S2347" s="101" t="s">
        <v>396</v>
      </c>
      <c r="T2347" s="101" t="s">
        <v>453</v>
      </c>
      <c r="U2347" s="101" t="s">
        <v>4538</v>
      </c>
      <c r="V2347" s="101" t="s">
        <v>406</v>
      </c>
      <c r="W2347" s="101" t="s">
        <v>388</v>
      </c>
      <c r="X2347" s="101" t="s">
        <v>4669</v>
      </c>
      <c r="Y2347" s="101" t="s">
        <v>4540</v>
      </c>
      <c r="Z2347" s="101">
        <v>2007</v>
      </c>
      <c r="AA2347" s="100" t="s">
        <v>4677</v>
      </c>
      <c r="AB2347" s="101" t="s">
        <v>4542</v>
      </c>
      <c r="AC2347" s="99" t="s">
        <v>4678</v>
      </c>
      <c r="AD2347" s="101" t="s">
        <v>182</v>
      </c>
    </row>
    <row r="2348" spans="1:30" s="29" customFormat="1" ht="29">
      <c r="A2348" s="100">
        <v>2241</v>
      </c>
      <c r="B2348" s="101" t="s">
        <v>2248</v>
      </c>
      <c r="C2348" s="101" t="s">
        <v>2249</v>
      </c>
      <c r="D2348" s="99" t="s">
        <v>94</v>
      </c>
      <c r="E2348" s="99" t="s">
        <v>27</v>
      </c>
      <c r="F2348" s="101" t="s">
        <v>396</v>
      </c>
      <c r="G2348" s="101" t="s">
        <v>405</v>
      </c>
      <c r="H2348" s="101" t="s">
        <v>396</v>
      </c>
      <c r="I2348" s="101" t="s">
        <v>4536</v>
      </c>
      <c r="J2348" s="101" t="s">
        <v>4537</v>
      </c>
      <c r="K2348" s="101" t="s">
        <v>252</v>
      </c>
      <c r="L2348" s="99"/>
      <c r="M2348" s="101" t="s">
        <v>298</v>
      </c>
      <c r="N2348" s="100" t="s">
        <v>2759</v>
      </c>
      <c r="O2348" s="105" t="s">
        <v>2252</v>
      </c>
      <c r="P2348" s="99" t="s">
        <v>4508</v>
      </c>
      <c r="Q2348" s="99" t="s">
        <v>198</v>
      </c>
      <c r="R2348" s="101" t="s">
        <v>378</v>
      </c>
      <c r="S2348" s="101" t="s">
        <v>396</v>
      </c>
      <c r="T2348" s="101" t="s">
        <v>453</v>
      </c>
      <c r="U2348" s="101" t="s">
        <v>4538</v>
      </c>
      <c r="V2348" s="101" t="s">
        <v>406</v>
      </c>
      <c r="W2348" s="101" t="s">
        <v>388</v>
      </c>
      <c r="X2348" s="101" t="s">
        <v>4669</v>
      </c>
      <c r="Y2348" s="101" t="s">
        <v>4540</v>
      </c>
      <c r="Z2348" s="101">
        <v>2007</v>
      </c>
      <c r="AA2348" s="100" t="s">
        <v>4677</v>
      </c>
      <c r="AB2348" s="101" t="s">
        <v>4542</v>
      </c>
      <c r="AC2348" s="99" t="s">
        <v>4678</v>
      </c>
      <c r="AD2348" s="101" t="s">
        <v>182</v>
      </c>
    </row>
    <row r="2349" spans="1:30" s="29" customFormat="1" ht="29">
      <c r="A2349" s="100">
        <v>2241</v>
      </c>
      <c r="B2349" s="101" t="s">
        <v>2248</v>
      </c>
      <c r="C2349" s="101" t="s">
        <v>2249</v>
      </c>
      <c r="D2349" s="99" t="s">
        <v>105</v>
      </c>
      <c r="E2349" s="99" t="s">
        <v>37</v>
      </c>
      <c r="F2349" s="101" t="s">
        <v>396</v>
      </c>
      <c r="G2349" s="101" t="s">
        <v>405</v>
      </c>
      <c r="H2349" s="101" t="s">
        <v>396</v>
      </c>
      <c r="I2349" s="101" t="s">
        <v>4536</v>
      </c>
      <c r="J2349" s="101" t="s">
        <v>4537</v>
      </c>
      <c r="K2349" s="101" t="s">
        <v>252</v>
      </c>
      <c r="L2349" s="99"/>
      <c r="M2349" s="101" t="s">
        <v>200</v>
      </c>
      <c r="N2349" s="100" t="s">
        <v>4679</v>
      </c>
      <c r="O2349" s="105" t="s">
        <v>2252</v>
      </c>
      <c r="P2349" s="99" t="s">
        <v>4508</v>
      </c>
      <c r="Q2349" s="99" t="s">
        <v>198</v>
      </c>
      <c r="R2349" s="101" t="s">
        <v>378</v>
      </c>
      <c r="S2349" s="101" t="s">
        <v>396</v>
      </c>
      <c r="T2349" s="101" t="s">
        <v>453</v>
      </c>
      <c r="U2349" s="101" t="s">
        <v>4538</v>
      </c>
      <c r="V2349" s="101" t="s">
        <v>406</v>
      </c>
      <c r="W2349" s="101" t="s">
        <v>388</v>
      </c>
      <c r="X2349" s="101" t="s">
        <v>4669</v>
      </c>
      <c r="Y2349" s="101" t="s">
        <v>4540</v>
      </c>
      <c r="Z2349" s="101">
        <v>2007</v>
      </c>
      <c r="AA2349" s="100" t="s">
        <v>4680</v>
      </c>
      <c r="AB2349" s="101" t="s">
        <v>4542</v>
      </c>
      <c r="AC2349" s="99" t="s">
        <v>4681</v>
      </c>
      <c r="AD2349" s="101" t="s">
        <v>182</v>
      </c>
    </row>
    <row r="2350" spans="1:30" s="29" customFormat="1" ht="29">
      <c r="A2350" s="100">
        <v>2241</v>
      </c>
      <c r="B2350" s="101" t="s">
        <v>2248</v>
      </c>
      <c r="C2350" s="101" t="s">
        <v>2249</v>
      </c>
      <c r="D2350" s="99" t="s">
        <v>94</v>
      </c>
      <c r="E2350" s="99" t="s">
        <v>27</v>
      </c>
      <c r="F2350" s="101" t="s">
        <v>396</v>
      </c>
      <c r="G2350" s="101" t="s">
        <v>405</v>
      </c>
      <c r="H2350" s="101" t="s">
        <v>396</v>
      </c>
      <c r="I2350" s="101" t="s">
        <v>4536</v>
      </c>
      <c r="J2350" s="101" t="s">
        <v>4537</v>
      </c>
      <c r="K2350" s="101" t="s">
        <v>252</v>
      </c>
      <c r="L2350" s="99"/>
      <c r="M2350" s="101" t="s">
        <v>200</v>
      </c>
      <c r="N2350" s="100" t="s">
        <v>4679</v>
      </c>
      <c r="O2350" s="105" t="s">
        <v>2252</v>
      </c>
      <c r="P2350" s="99" t="s">
        <v>4508</v>
      </c>
      <c r="Q2350" s="99" t="s">
        <v>198</v>
      </c>
      <c r="R2350" s="101" t="s">
        <v>378</v>
      </c>
      <c r="S2350" s="101" t="s">
        <v>396</v>
      </c>
      <c r="T2350" s="101" t="s">
        <v>453</v>
      </c>
      <c r="U2350" s="101" t="s">
        <v>4538</v>
      </c>
      <c r="V2350" s="101" t="s">
        <v>406</v>
      </c>
      <c r="W2350" s="101" t="s">
        <v>388</v>
      </c>
      <c r="X2350" s="101" t="s">
        <v>4669</v>
      </c>
      <c r="Y2350" s="101" t="s">
        <v>4540</v>
      </c>
      <c r="Z2350" s="101">
        <v>2007</v>
      </c>
      <c r="AA2350" s="100" t="s">
        <v>4680</v>
      </c>
      <c r="AB2350" s="101" t="s">
        <v>4542</v>
      </c>
      <c r="AC2350" s="99" t="s">
        <v>4681</v>
      </c>
      <c r="AD2350" s="101" t="s">
        <v>182</v>
      </c>
    </row>
    <row r="2351" spans="1:30" s="29" customFormat="1" ht="29">
      <c r="A2351" s="100">
        <v>2241</v>
      </c>
      <c r="B2351" s="101" t="s">
        <v>2248</v>
      </c>
      <c r="C2351" s="101" t="s">
        <v>2249</v>
      </c>
      <c r="D2351" s="99" t="s">
        <v>105</v>
      </c>
      <c r="E2351" s="99" t="s">
        <v>37</v>
      </c>
      <c r="F2351" s="101" t="s">
        <v>396</v>
      </c>
      <c r="G2351" s="101" t="s">
        <v>405</v>
      </c>
      <c r="H2351" s="101" t="s">
        <v>396</v>
      </c>
      <c r="I2351" s="101" t="s">
        <v>4536</v>
      </c>
      <c r="J2351" s="101" t="s">
        <v>4537</v>
      </c>
      <c r="K2351" s="101" t="s">
        <v>252</v>
      </c>
      <c r="L2351" s="99"/>
      <c r="M2351" s="101" t="s">
        <v>354</v>
      </c>
      <c r="N2351" s="100" t="s">
        <v>4679</v>
      </c>
      <c r="O2351" s="105" t="s">
        <v>2252</v>
      </c>
      <c r="P2351" s="99" t="s">
        <v>4508</v>
      </c>
      <c r="Q2351" s="99" t="s">
        <v>198</v>
      </c>
      <c r="R2351" s="101" t="s">
        <v>378</v>
      </c>
      <c r="S2351" s="101" t="s">
        <v>396</v>
      </c>
      <c r="T2351" s="101" t="s">
        <v>453</v>
      </c>
      <c r="U2351" s="101" t="s">
        <v>4538</v>
      </c>
      <c r="V2351" s="101" t="s">
        <v>406</v>
      </c>
      <c r="W2351" s="101" t="s">
        <v>388</v>
      </c>
      <c r="X2351" s="101" t="s">
        <v>4669</v>
      </c>
      <c r="Y2351" s="101" t="s">
        <v>4540</v>
      </c>
      <c r="Z2351" s="101">
        <v>2007</v>
      </c>
      <c r="AA2351" s="100" t="s">
        <v>4680</v>
      </c>
      <c r="AB2351" s="101" t="s">
        <v>4542</v>
      </c>
      <c r="AC2351" s="99" t="s">
        <v>4681</v>
      </c>
      <c r="AD2351" s="101" t="s">
        <v>182</v>
      </c>
    </row>
    <row r="2352" spans="1:30" s="29" customFormat="1" ht="29">
      <c r="A2352" s="100">
        <v>2241</v>
      </c>
      <c r="B2352" s="101" t="s">
        <v>2248</v>
      </c>
      <c r="C2352" s="101" t="s">
        <v>2249</v>
      </c>
      <c r="D2352" s="99" t="s">
        <v>94</v>
      </c>
      <c r="E2352" s="99" t="s">
        <v>27</v>
      </c>
      <c r="F2352" s="101" t="s">
        <v>396</v>
      </c>
      <c r="G2352" s="101" t="s">
        <v>405</v>
      </c>
      <c r="H2352" s="101" t="s">
        <v>396</v>
      </c>
      <c r="I2352" s="101" t="s">
        <v>4536</v>
      </c>
      <c r="J2352" s="101" t="s">
        <v>4537</v>
      </c>
      <c r="K2352" s="101" t="s">
        <v>252</v>
      </c>
      <c r="L2352" s="99"/>
      <c r="M2352" s="101" t="s">
        <v>354</v>
      </c>
      <c r="N2352" s="100" t="s">
        <v>4679</v>
      </c>
      <c r="O2352" s="105" t="s">
        <v>2252</v>
      </c>
      <c r="P2352" s="99" t="s">
        <v>4508</v>
      </c>
      <c r="Q2352" s="99" t="s">
        <v>198</v>
      </c>
      <c r="R2352" s="101" t="s">
        <v>378</v>
      </c>
      <c r="S2352" s="101" t="s">
        <v>396</v>
      </c>
      <c r="T2352" s="101" t="s">
        <v>453</v>
      </c>
      <c r="U2352" s="101" t="s">
        <v>4538</v>
      </c>
      <c r="V2352" s="101" t="s">
        <v>406</v>
      </c>
      <c r="W2352" s="101" t="s">
        <v>388</v>
      </c>
      <c r="X2352" s="101" t="s">
        <v>4669</v>
      </c>
      <c r="Y2352" s="101" t="s">
        <v>4540</v>
      </c>
      <c r="Z2352" s="101">
        <v>2007</v>
      </c>
      <c r="AA2352" s="100" t="s">
        <v>4680</v>
      </c>
      <c r="AB2352" s="101" t="s">
        <v>4542</v>
      </c>
      <c r="AC2352" s="99" t="s">
        <v>4681</v>
      </c>
      <c r="AD2352" s="101" t="s">
        <v>182</v>
      </c>
    </row>
    <row r="2353" spans="1:30" s="29" customFormat="1" ht="29">
      <c r="A2353" s="100">
        <v>2241</v>
      </c>
      <c r="B2353" s="101" t="s">
        <v>2248</v>
      </c>
      <c r="C2353" s="101" t="s">
        <v>2249</v>
      </c>
      <c r="D2353" s="99" t="s">
        <v>105</v>
      </c>
      <c r="E2353" s="99" t="s">
        <v>37</v>
      </c>
      <c r="F2353" s="101" t="s">
        <v>396</v>
      </c>
      <c r="G2353" s="101" t="s">
        <v>405</v>
      </c>
      <c r="H2353" s="101" t="s">
        <v>396</v>
      </c>
      <c r="I2353" s="101" t="s">
        <v>4536</v>
      </c>
      <c r="J2353" s="101" t="s">
        <v>4537</v>
      </c>
      <c r="K2353" s="101" t="s">
        <v>252</v>
      </c>
      <c r="L2353" s="99"/>
      <c r="M2353" s="101" t="s">
        <v>199</v>
      </c>
      <c r="N2353" s="100" t="s">
        <v>4679</v>
      </c>
      <c r="O2353" s="105" t="s">
        <v>2252</v>
      </c>
      <c r="P2353" s="99" t="s">
        <v>4508</v>
      </c>
      <c r="Q2353" s="99" t="s">
        <v>198</v>
      </c>
      <c r="R2353" s="101" t="s">
        <v>378</v>
      </c>
      <c r="S2353" s="101" t="s">
        <v>396</v>
      </c>
      <c r="T2353" s="101" t="s">
        <v>453</v>
      </c>
      <c r="U2353" s="101" t="s">
        <v>4538</v>
      </c>
      <c r="V2353" s="101" t="s">
        <v>406</v>
      </c>
      <c r="W2353" s="101" t="s">
        <v>388</v>
      </c>
      <c r="X2353" s="101" t="s">
        <v>4669</v>
      </c>
      <c r="Y2353" s="101" t="s">
        <v>4540</v>
      </c>
      <c r="Z2353" s="101">
        <v>2007</v>
      </c>
      <c r="AA2353" s="100" t="s">
        <v>4680</v>
      </c>
      <c r="AB2353" s="101" t="s">
        <v>4542</v>
      </c>
      <c r="AC2353" s="99" t="s">
        <v>4681</v>
      </c>
      <c r="AD2353" s="101" t="s">
        <v>182</v>
      </c>
    </row>
    <row r="2354" spans="1:30" s="29" customFormat="1" ht="29">
      <c r="A2354" s="100">
        <v>2241</v>
      </c>
      <c r="B2354" s="101" t="s">
        <v>2248</v>
      </c>
      <c r="C2354" s="101" t="s">
        <v>2249</v>
      </c>
      <c r="D2354" s="99" t="s">
        <v>94</v>
      </c>
      <c r="E2354" s="99" t="s">
        <v>27</v>
      </c>
      <c r="F2354" s="101" t="s">
        <v>396</v>
      </c>
      <c r="G2354" s="101" t="s">
        <v>405</v>
      </c>
      <c r="H2354" s="101" t="s">
        <v>396</v>
      </c>
      <c r="I2354" s="101" t="s">
        <v>4536</v>
      </c>
      <c r="J2354" s="101" t="s">
        <v>4537</v>
      </c>
      <c r="K2354" s="101" t="s">
        <v>252</v>
      </c>
      <c r="L2354" s="99"/>
      <c r="M2354" s="101" t="s">
        <v>199</v>
      </c>
      <c r="N2354" s="100" t="s">
        <v>4679</v>
      </c>
      <c r="O2354" s="105" t="s">
        <v>2252</v>
      </c>
      <c r="P2354" s="99" t="s">
        <v>4508</v>
      </c>
      <c r="Q2354" s="99" t="s">
        <v>198</v>
      </c>
      <c r="R2354" s="101" t="s">
        <v>378</v>
      </c>
      <c r="S2354" s="101" t="s">
        <v>396</v>
      </c>
      <c r="T2354" s="101" t="s">
        <v>453</v>
      </c>
      <c r="U2354" s="101" t="s">
        <v>4538</v>
      </c>
      <c r="V2354" s="101" t="s">
        <v>406</v>
      </c>
      <c r="W2354" s="101" t="s">
        <v>388</v>
      </c>
      <c r="X2354" s="101" t="s">
        <v>4669</v>
      </c>
      <c r="Y2354" s="101" t="s">
        <v>4540</v>
      </c>
      <c r="Z2354" s="101">
        <v>2007</v>
      </c>
      <c r="AA2354" s="100" t="s">
        <v>4680</v>
      </c>
      <c r="AB2354" s="101" t="s">
        <v>4542</v>
      </c>
      <c r="AC2354" s="99" t="s">
        <v>4681</v>
      </c>
      <c r="AD2354" s="101" t="s">
        <v>182</v>
      </c>
    </row>
    <row r="2355" spans="1:30" s="29" customFormat="1" ht="29">
      <c r="A2355" s="100">
        <v>2241</v>
      </c>
      <c r="B2355" s="101" t="s">
        <v>2248</v>
      </c>
      <c r="C2355" s="101" t="s">
        <v>2249</v>
      </c>
      <c r="D2355" s="99" t="s">
        <v>105</v>
      </c>
      <c r="E2355" s="99" t="s">
        <v>37</v>
      </c>
      <c r="F2355" s="101" t="s">
        <v>396</v>
      </c>
      <c r="G2355" s="101" t="s">
        <v>405</v>
      </c>
      <c r="H2355" s="101" t="s">
        <v>396</v>
      </c>
      <c r="I2355" s="101" t="s">
        <v>4536</v>
      </c>
      <c r="J2355" s="101" t="s">
        <v>4537</v>
      </c>
      <c r="K2355" s="101" t="s">
        <v>252</v>
      </c>
      <c r="L2355" s="99"/>
      <c r="M2355" s="101" t="s">
        <v>303</v>
      </c>
      <c r="N2355" s="100" t="s">
        <v>2419</v>
      </c>
      <c r="O2355" s="105" t="s">
        <v>2252</v>
      </c>
      <c r="P2355" s="99" t="s">
        <v>4508</v>
      </c>
      <c r="Q2355" s="99" t="s">
        <v>198</v>
      </c>
      <c r="R2355" s="101" t="s">
        <v>378</v>
      </c>
      <c r="S2355" s="101" t="s">
        <v>396</v>
      </c>
      <c r="T2355" s="101" t="s">
        <v>453</v>
      </c>
      <c r="U2355" s="101" t="s">
        <v>4538</v>
      </c>
      <c r="V2355" s="101" t="s">
        <v>406</v>
      </c>
      <c r="W2355" s="101" t="s">
        <v>388</v>
      </c>
      <c r="X2355" s="101" t="s">
        <v>4669</v>
      </c>
      <c r="Y2355" s="101" t="s">
        <v>4540</v>
      </c>
      <c r="Z2355" s="101">
        <v>2007</v>
      </c>
      <c r="AA2355" s="100" t="s">
        <v>4682</v>
      </c>
      <c r="AB2355" s="101" t="s">
        <v>4542</v>
      </c>
      <c r="AC2355" s="99" t="s">
        <v>4683</v>
      </c>
      <c r="AD2355" s="101" t="s">
        <v>182</v>
      </c>
    </row>
    <row r="2356" spans="1:30" s="29" customFormat="1" ht="29">
      <c r="A2356" s="100">
        <v>2241</v>
      </c>
      <c r="B2356" s="101" t="s">
        <v>2248</v>
      </c>
      <c r="C2356" s="101" t="s">
        <v>2249</v>
      </c>
      <c r="D2356" s="99" t="s">
        <v>94</v>
      </c>
      <c r="E2356" s="99" t="s">
        <v>27</v>
      </c>
      <c r="F2356" s="101" t="s">
        <v>396</v>
      </c>
      <c r="G2356" s="101" t="s">
        <v>405</v>
      </c>
      <c r="H2356" s="101" t="s">
        <v>396</v>
      </c>
      <c r="I2356" s="101" t="s">
        <v>4536</v>
      </c>
      <c r="J2356" s="101" t="s">
        <v>4537</v>
      </c>
      <c r="K2356" s="101" t="s">
        <v>252</v>
      </c>
      <c r="L2356" s="99"/>
      <c r="M2356" s="101" t="s">
        <v>303</v>
      </c>
      <c r="N2356" s="100" t="s">
        <v>2419</v>
      </c>
      <c r="O2356" s="105" t="s">
        <v>2252</v>
      </c>
      <c r="P2356" s="99" t="s">
        <v>4508</v>
      </c>
      <c r="Q2356" s="99" t="s">
        <v>198</v>
      </c>
      <c r="R2356" s="101" t="s">
        <v>378</v>
      </c>
      <c r="S2356" s="101" t="s">
        <v>396</v>
      </c>
      <c r="T2356" s="101" t="s">
        <v>453</v>
      </c>
      <c r="U2356" s="101" t="s">
        <v>4538</v>
      </c>
      <c r="V2356" s="101" t="s">
        <v>406</v>
      </c>
      <c r="W2356" s="101" t="s">
        <v>388</v>
      </c>
      <c r="X2356" s="101" t="s">
        <v>4669</v>
      </c>
      <c r="Y2356" s="101" t="s">
        <v>4540</v>
      </c>
      <c r="Z2356" s="101">
        <v>2007</v>
      </c>
      <c r="AA2356" s="100" t="s">
        <v>4682</v>
      </c>
      <c r="AB2356" s="101" t="s">
        <v>4542</v>
      </c>
      <c r="AC2356" s="99" t="s">
        <v>4683</v>
      </c>
      <c r="AD2356" s="101" t="s">
        <v>182</v>
      </c>
    </row>
    <row r="2357" spans="1:30" s="29" customFormat="1" ht="29">
      <c r="A2357" s="100">
        <v>2241</v>
      </c>
      <c r="B2357" s="101" t="s">
        <v>2248</v>
      </c>
      <c r="C2357" s="101" t="s">
        <v>2249</v>
      </c>
      <c r="D2357" s="99" t="s">
        <v>105</v>
      </c>
      <c r="E2357" s="99" t="s">
        <v>37</v>
      </c>
      <c r="F2357" s="101" t="s">
        <v>396</v>
      </c>
      <c r="G2357" s="101" t="s">
        <v>405</v>
      </c>
      <c r="H2357" s="101" t="s">
        <v>396</v>
      </c>
      <c r="I2357" s="101" t="s">
        <v>4536</v>
      </c>
      <c r="J2357" s="101" t="s">
        <v>4537</v>
      </c>
      <c r="K2357" s="101" t="s">
        <v>252</v>
      </c>
      <c r="L2357" s="99"/>
      <c r="M2357" s="101" t="s">
        <v>178</v>
      </c>
      <c r="N2357" s="100" t="s">
        <v>4684</v>
      </c>
      <c r="O2357" s="105" t="s">
        <v>2252</v>
      </c>
      <c r="P2357" s="99" t="s">
        <v>4508</v>
      </c>
      <c r="Q2357" s="99" t="s">
        <v>198</v>
      </c>
      <c r="R2357" s="101" t="s">
        <v>378</v>
      </c>
      <c r="S2357" s="101" t="s">
        <v>396</v>
      </c>
      <c r="T2357" s="101" t="s">
        <v>453</v>
      </c>
      <c r="U2357" s="101" t="s">
        <v>4538</v>
      </c>
      <c r="V2357" s="101" t="s">
        <v>406</v>
      </c>
      <c r="W2357" s="101" t="s">
        <v>388</v>
      </c>
      <c r="X2357" s="101" t="s">
        <v>4669</v>
      </c>
      <c r="Y2357" s="101" t="s">
        <v>4540</v>
      </c>
      <c r="Z2357" s="101">
        <v>2007</v>
      </c>
      <c r="AA2357" s="100" t="s">
        <v>4685</v>
      </c>
      <c r="AB2357" s="101" t="s">
        <v>4542</v>
      </c>
      <c r="AC2357" s="107" t="s">
        <v>4561</v>
      </c>
      <c r="AD2357" s="101" t="s">
        <v>182</v>
      </c>
    </row>
    <row r="2358" spans="1:30" s="29" customFormat="1" ht="29">
      <c r="A2358" s="100">
        <v>2241</v>
      </c>
      <c r="B2358" s="101" t="s">
        <v>2248</v>
      </c>
      <c r="C2358" s="101" t="s">
        <v>2249</v>
      </c>
      <c r="D2358" s="99" t="s">
        <v>94</v>
      </c>
      <c r="E2358" s="99" t="s">
        <v>27</v>
      </c>
      <c r="F2358" s="101" t="s">
        <v>396</v>
      </c>
      <c r="G2358" s="101" t="s">
        <v>405</v>
      </c>
      <c r="H2358" s="101" t="s">
        <v>396</v>
      </c>
      <c r="I2358" s="101" t="s">
        <v>4536</v>
      </c>
      <c r="J2358" s="101" t="s">
        <v>4537</v>
      </c>
      <c r="K2358" s="101" t="s">
        <v>252</v>
      </c>
      <c r="L2358" s="99"/>
      <c r="M2358" s="101" t="s">
        <v>178</v>
      </c>
      <c r="N2358" s="100" t="s">
        <v>4684</v>
      </c>
      <c r="O2358" s="105" t="s">
        <v>2252</v>
      </c>
      <c r="P2358" s="99" t="s">
        <v>4508</v>
      </c>
      <c r="Q2358" s="99" t="s">
        <v>198</v>
      </c>
      <c r="R2358" s="101" t="s">
        <v>378</v>
      </c>
      <c r="S2358" s="101" t="s">
        <v>396</v>
      </c>
      <c r="T2358" s="101" t="s">
        <v>453</v>
      </c>
      <c r="U2358" s="101" t="s">
        <v>4538</v>
      </c>
      <c r="V2358" s="101" t="s">
        <v>406</v>
      </c>
      <c r="W2358" s="101" t="s">
        <v>388</v>
      </c>
      <c r="X2358" s="101" t="s">
        <v>4669</v>
      </c>
      <c r="Y2358" s="101" t="s">
        <v>4540</v>
      </c>
      <c r="Z2358" s="101">
        <v>2007</v>
      </c>
      <c r="AA2358" s="100" t="s">
        <v>4685</v>
      </c>
      <c r="AB2358" s="101" t="s">
        <v>4542</v>
      </c>
      <c r="AC2358" s="107" t="s">
        <v>4561</v>
      </c>
      <c r="AD2358" s="101" t="s">
        <v>182</v>
      </c>
    </row>
    <row r="2359" spans="1:30" s="29" customFormat="1" ht="29">
      <c r="A2359" s="100">
        <v>2241</v>
      </c>
      <c r="B2359" s="101" t="s">
        <v>2248</v>
      </c>
      <c r="C2359" s="101" t="s">
        <v>2249</v>
      </c>
      <c r="D2359" s="99" t="s">
        <v>105</v>
      </c>
      <c r="E2359" s="99" t="s">
        <v>37</v>
      </c>
      <c r="F2359" s="101" t="s">
        <v>396</v>
      </c>
      <c r="G2359" s="101" t="s">
        <v>405</v>
      </c>
      <c r="H2359" s="101" t="s">
        <v>396</v>
      </c>
      <c r="I2359" s="101" t="s">
        <v>4536</v>
      </c>
      <c r="J2359" s="101" t="s">
        <v>4537</v>
      </c>
      <c r="K2359" s="101" t="s">
        <v>252</v>
      </c>
      <c r="L2359" s="99"/>
      <c r="M2359" s="101" t="s">
        <v>179</v>
      </c>
      <c r="N2359" s="100" t="s">
        <v>4684</v>
      </c>
      <c r="O2359" s="105" t="s">
        <v>2252</v>
      </c>
      <c r="P2359" s="99" t="s">
        <v>4508</v>
      </c>
      <c r="Q2359" s="99" t="s">
        <v>198</v>
      </c>
      <c r="R2359" s="101" t="s">
        <v>378</v>
      </c>
      <c r="S2359" s="101" t="s">
        <v>396</v>
      </c>
      <c r="T2359" s="101" t="s">
        <v>453</v>
      </c>
      <c r="U2359" s="101" t="s">
        <v>4538</v>
      </c>
      <c r="V2359" s="101" t="s">
        <v>406</v>
      </c>
      <c r="W2359" s="101" t="s">
        <v>388</v>
      </c>
      <c r="X2359" s="101" t="s">
        <v>4669</v>
      </c>
      <c r="Y2359" s="101" t="s">
        <v>4540</v>
      </c>
      <c r="Z2359" s="101">
        <v>2007</v>
      </c>
      <c r="AA2359" s="100" t="s">
        <v>4685</v>
      </c>
      <c r="AB2359" s="101" t="s">
        <v>4542</v>
      </c>
      <c r="AC2359" s="101" t="s">
        <v>4686</v>
      </c>
      <c r="AD2359" s="101" t="s">
        <v>182</v>
      </c>
    </row>
    <row r="2360" spans="1:30" s="29" customFormat="1" ht="29">
      <c r="A2360" s="100">
        <v>2241</v>
      </c>
      <c r="B2360" s="101" t="s">
        <v>2248</v>
      </c>
      <c r="C2360" s="101" t="s">
        <v>2249</v>
      </c>
      <c r="D2360" s="99" t="s">
        <v>94</v>
      </c>
      <c r="E2360" s="99" t="s">
        <v>27</v>
      </c>
      <c r="F2360" s="101" t="s">
        <v>396</v>
      </c>
      <c r="G2360" s="101" t="s">
        <v>405</v>
      </c>
      <c r="H2360" s="101" t="s">
        <v>396</v>
      </c>
      <c r="I2360" s="101" t="s">
        <v>4536</v>
      </c>
      <c r="J2360" s="101" t="s">
        <v>4537</v>
      </c>
      <c r="K2360" s="101" t="s">
        <v>252</v>
      </c>
      <c r="L2360" s="99"/>
      <c r="M2360" s="101" t="s">
        <v>179</v>
      </c>
      <c r="N2360" s="100" t="s">
        <v>4684</v>
      </c>
      <c r="O2360" s="105" t="s">
        <v>2252</v>
      </c>
      <c r="P2360" s="99" t="s">
        <v>4508</v>
      </c>
      <c r="Q2360" s="99" t="s">
        <v>198</v>
      </c>
      <c r="R2360" s="101" t="s">
        <v>378</v>
      </c>
      <c r="S2360" s="101" t="s">
        <v>396</v>
      </c>
      <c r="T2360" s="101" t="s">
        <v>453</v>
      </c>
      <c r="U2360" s="101" t="s">
        <v>4538</v>
      </c>
      <c r="V2360" s="101" t="s">
        <v>406</v>
      </c>
      <c r="W2360" s="101" t="s">
        <v>388</v>
      </c>
      <c r="X2360" s="101" t="s">
        <v>4669</v>
      </c>
      <c r="Y2360" s="101" t="s">
        <v>4540</v>
      </c>
      <c r="Z2360" s="101">
        <v>2007</v>
      </c>
      <c r="AA2360" s="100" t="s">
        <v>4685</v>
      </c>
      <c r="AB2360" s="101" t="s">
        <v>4542</v>
      </c>
      <c r="AC2360" s="101" t="s">
        <v>4686</v>
      </c>
      <c r="AD2360" s="101" t="s">
        <v>182</v>
      </c>
    </row>
    <row r="2361" spans="1:30" s="29" customFormat="1" ht="29">
      <c r="A2361" s="100">
        <v>2241</v>
      </c>
      <c r="B2361" s="101" t="s">
        <v>2248</v>
      </c>
      <c r="C2361" s="101" t="s">
        <v>2249</v>
      </c>
      <c r="D2361" s="99" t="s">
        <v>105</v>
      </c>
      <c r="E2361" s="99" t="s">
        <v>37</v>
      </c>
      <c r="F2361" s="101" t="s">
        <v>396</v>
      </c>
      <c r="G2361" s="101" t="s">
        <v>405</v>
      </c>
      <c r="H2361" s="101" t="s">
        <v>396</v>
      </c>
      <c r="I2361" s="101" t="s">
        <v>4536</v>
      </c>
      <c r="J2361" s="101" t="s">
        <v>4537</v>
      </c>
      <c r="K2361" s="101" t="s">
        <v>252</v>
      </c>
      <c r="L2361" s="99"/>
      <c r="M2361" s="101" t="s">
        <v>180</v>
      </c>
      <c r="N2361" s="100" t="s">
        <v>2298</v>
      </c>
      <c r="O2361" s="105" t="s">
        <v>2252</v>
      </c>
      <c r="P2361" s="99" t="s">
        <v>4508</v>
      </c>
      <c r="Q2361" s="99" t="s">
        <v>198</v>
      </c>
      <c r="R2361" s="101" t="s">
        <v>378</v>
      </c>
      <c r="S2361" s="101" t="s">
        <v>396</v>
      </c>
      <c r="T2361" s="101" t="s">
        <v>453</v>
      </c>
      <c r="U2361" s="101" t="s">
        <v>4538</v>
      </c>
      <c r="V2361" s="101" t="s">
        <v>406</v>
      </c>
      <c r="W2361" s="101" t="s">
        <v>388</v>
      </c>
      <c r="X2361" s="101" t="s">
        <v>4669</v>
      </c>
      <c r="Y2361" s="101" t="s">
        <v>4540</v>
      </c>
      <c r="Z2361" s="101">
        <v>2007</v>
      </c>
      <c r="AA2361" s="100" t="s">
        <v>4687</v>
      </c>
      <c r="AB2361" s="101" t="s">
        <v>4542</v>
      </c>
      <c r="AC2361" s="101" t="s">
        <v>4688</v>
      </c>
      <c r="AD2361" s="101" t="s">
        <v>182</v>
      </c>
    </row>
    <row r="2362" spans="1:30" s="29" customFormat="1" ht="29">
      <c r="A2362" s="100">
        <v>2241</v>
      </c>
      <c r="B2362" s="101" t="s">
        <v>2248</v>
      </c>
      <c r="C2362" s="101" t="s">
        <v>2249</v>
      </c>
      <c r="D2362" s="99" t="s">
        <v>94</v>
      </c>
      <c r="E2362" s="99" t="s">
        <v>27</v>
      </c>
      <c r="F2362" s="101" t="s">
        <v>396</v>
      </c>
      <c r="G2362" s="101" t="s">
        <v>405</v>
      </c>
      <c r="H2362" s="101" t="s">
        <v>396</v>
      </c>
      <c r="I2362" s="101" t="s">
        <v>4536</v>
      </c>
      <c r="J2362" s="101" t="s">
        <v>4537</v>
      </c>
      <c r="K2362" s="101" t="s">
        <v>252</v>
      </c>
      <c r="L2362" s="99"/>
      <c r="M2362" s="101" t="s">
        <v>180</v>
      </c>
      <c r="N2362" s="100" t="s">
        <v>2298</v>
      </c>
      <c r="O2362" s="105" t="s">
        <v>2252</v>
      </c>
      <c r="P2362" s="99" t="s">
        <v>4508</v>
      </c>
      <c r="Q2362" s="99" t="s">
        <v>198</v>
      </c>
      <c r="R2362" s="101" t="s">
        <v>378</v>
      </c>
      <c r="S2362" s="101" t="s">
        <v>396</v>
      </c>
      <c r="T2362" s="101" t="s">
        <v>453</v>
      </c>
      <c r="U2362" s="101" t="s">
        <v>4538</v>
      </c>
      <c r="V2362" s="101" t="s">
        <v>406</v>
      </c>
      <c r="W2362" s="101" t="s">
        <v>388</v>
      </c>
      <c r="X2362" s="101" t="s">
        <v>4669</v>
      </c>
      <c r="Y2362" s="101" t="s">
        <v>4540</v>
      </c>
      <c r="Z2362" s="101">
        <v>2007</v>
      </c>
      <c r="AA2362" s="100" t="s">
        <v>4687</v>
      </c>
      <c r="AB2362" s="101" t="s">
        <v>4542</v>
      </c>
      <c r="AC2362" s="101" t="s">
        <v>4676</v>
      </c>
      <c r="AD2362" s="101" t="s">
        <v>182</v>
      </c>
    </row>
    <row r="2363" spans="1:30" s="29" customFormat="1" ht="29">
      <c r="A2363" s="100">
        <v>2241</v>
      </c>
      <c r="B2363" s="101" t="s">
        <v>2248</v>
      </c>
      <c r="C2363" s="101" t="s">
        <v>2249</v>
      </c>
      <c r="D2363" s="99" t="s">
        <v>97</v>
      </c>
      <c r="E2363" s="99" t="s">
        <v>60</v>
      </c>
      <c r="F2363" s="101" t="s">
        <v>396</v>
      </c>
      <c r="G2363" s="101" t="s">
        <v>405</v>
      </c>
      <c r="H2363" s="101" t="s">
        <v>396</v>
      </c>
      <c r="I2363" s="101" t="s">
        <v>4536</v>
      </c>
      <c r="J2363" s="101" t="s">
        <v>4537</v>
      </c>
      <c r="K2363" s="101" t="s">
        <v>252</v>
      </c>
      <c r="L2363" s="99"/>
      <c r="M2363" s="101" t="s">
        <v>342</v>
      </c>
      <c r="N2363" s="100" t="s">
        <v>2423</v>
      </c>
      <c r="O2363" s="105" t="s">
        <v>2252</v>
      </c>
      <c r="P2363" s="99" t="s">
        <v>4508</v>
      </c>
      <c r="Q2363" s="99" t="s">
        <v>198</v>
      </c>
      <c r="R2363" s="101" t="s">
        <v>378</v>
      </c>
      <c r="S2363" s="101" t="s">
        <v>396</v>
      </c>
      <c r="T2363" s="101" t="s">
        <v>453</v>
      </c>
      <c r="U2363" s="101" t="s">
        <v>4538</v>
      </c>
      <c r="V2363" s="101" t="s">
        <v>406</v>
      </c>
      <c r="W2363" s="101" t="s">
        <v>388</v>
      </c>
      <c r="X2363" s="101" t="s">
        <v>4689</v>
      </c>
      <c r="Y2363" s="101" t="s">
        <v>4540</v>
      </c>
      <c r="Z2363" s="101">
        <v>2007</v>
      </c>
      <c r="AA2363" s="100" t="s">
        <v>4690</v>
      </c>
      <c r="AB2363" s="101" t="s">
        <v>4542</v>
      </c>
      <c r="AC2363" s="101" t="s">
        <v>4691</v>
      </c>
      <c r="AD2363" s="101" t="s">
        <v>182</v>
      </c>
    </row>
    <row r="2364" spans="1:30" s="29" customFormat="1" ht="29">
      <c r="A2364" s="100">
        <v>2241</v>
      </c>
      <c r="B2364" s="101" t="s">
        <v>2248</v>
      </c>
      <c r="C2364" s="101" t="s">
        <v>2249</v>
      </c>
      <c r="D2364" s="99" t="s">
        <v>206</v>
      </c>
      <c r="E2364" s="99" t="s">
        <v>57</v>
      </c>
      <c r="F2364" s="101" t="s">
        <v>396</v>
      </c>
      <c r="G2364" s="101" t="s">
        <v>405</v>
      </c>
      <c r="H2364" s="101" t="s">
        <v>396</v>
      </c>
      <c r="I2364" s="101" t="s">
        <v>4536</v>
      </c>
      <c r="J2364" s="101" t="s">
        <v>4537</v>
      </c>
      <c r="K2364" s="101" t="s">
        <v>252</v>
      </c>
      <c r="L2364" s="99"/>
      <c r="M2364" s="101" t="s">
        <v>342</v>
      </c>
      <c r="N2364" s="100" t="s">
        <v>2423</v>
      </c>
      <c r="O2364" s="105" t="s">
        <v>2252</v>
      </c>
      <c r="P2364" s="99" t="s">
        <v>4508</v>
      </c>
      <c r="Q2364" s="99" t="s">
        <v>198</v>
      </c>
      <c r="R2364" s="101" t="s">
        <v>378</v>
      </c>
      <c r="S2364" s="101" t="s">
        <v>396</v>
      </c>
      <c r="T2364" s="101" t="s">
        <v>453</v>
      </c>
      <c r="U2364" s="101" t="s">
        <v>4538</v>
      </c>
      <c r="V2364" s="101" t="s">
        <v>406</v>
      </c>
      <c r="W2364" s="101" t="s">
        <v>388</v>
      </c>
      <c r="X2364" s="101" t="s">
        <v>4689</v>
      </c>
      <c r="Y2364" s="101" t="s">
        <v>4540</v>
      </c>
      <c r="Z2364" s="101">
        <v>2007</v>
      </c>
      <c r="AA2364" s="100" t="s">
        <v>4690</v>
      </c>
      <c r="AB2364" s="101" t="s">
        <v>4542</v>
      </c>
      <c r="AC2364" s="101" t="s">
        <v>4691</v>
      </c>
      <c r="AD2364" s="101" t="s">
        <v>182</v>
      </c>
    </row>
    <row r="2365" spans="1:30" s="29" customFormat="1" ht="29">
      <c r="A2365" s="100">
        <v>2241</v>
      </c>
      <c r="B2365" s="101" t="s">
        <v>2248</v>
      </c>
      <c r="C2365" s="101" t="s">
        <v>2249</v>
      </c>
      <c r="D2365" s="99" t="s">
        <v>108</v>
      </c>
      <c r="E2365" s="99" t="s">
        <v>62</v>
      </c>
      <c r="F2365" s="101" t="s">
        <v>396</v>
      </c>
      <c r="G2365" s="101" t="s">
        <v>405</v>
      </c>
      <c r="H2365" s="101" t="s">
        <v>396</v>
      </c>
      <c r="I2365" s="101" t="s">
        <v>4536</v>
      </c>
      <c r="J2365" s="101" t="s">
        <v>4537</v>
      </c>
      <c r="K2365" s="101" t="s">
        <v>252</v>
      </c>
      <c r="L2365" s="99"/>
      <c r="M2365" s="101" t="s">
        <v>342</v>
      </c>
      <c r="N2365" s="100" t="s">
        <v>2423</v>
      </c>
      <c r="O2365" s="105" t="s">
        <v>2252</v>
      </c>
      <c r="P2365" s="99" t="s">
        <v>4508</v>
      </c>
      <c r="Q2365" s="99" t="s">
        <v>198</v>
      </c>
      <c r="R2365" s="101" t="s">
        <v>378</v>
      </c>
      <c r="S2365" s="101" t="s">
        <v>396</v>
      </c>
      <c r="T2365" s="101" t="s">
        <v>453</v>
      </c>
      <c r="U2365" s="101" t="s">
        <v>4538</v>
      </c>
      <c r="V2365" s="101" t="s">
        <v>406</v>
      </c>
      <c r="W2365" s="101" t="s">
        <v>388</v>
      </c>
      <c r="X2365" s="101" t="s">
        <v>4689</v>
      </c>
      <c r="Y2365" s="101" t="s">
        <v>4540</v>
      </c>
      <c r="Z2365" s="101">
        <v>2007</v>
      </c>
      <c r="AA2365" s="100" t="s">
        <v>4690</v>
      </c>
      <c r="AB2365" s="101" t="s">
        <v>4542</v>
      </c>
      <c r="AC2365" s="101" t="s">
        <v>4691</v>
      </c>
      <c r="AD2365" s="101" t="s">
        <v>182</v>
      </c>
    </row>
    <row r="2366" spans="1:30" s="29" customFormat="1" ht="29">
      <c r="A2366" s="100">
        <v>2241</v>
      </c>
      <c r="B2366" s="101" t="s">
        <v>2248</v>
      </c>
      <c r="C2366" s="101" t="s">
        <v>2249</v>
      </c>
      <c r="D2366" s="99" t="s">
        <v>97</v>
      </c>
      <c r="E2366" s="99" t="s">
        <v>60</v>
      </c>
      <c r="F2366" s="101" t="s">
        <v>396</v>
      </c>
      <c r="G2366" s="101" t="s">
        <v>405</v>
      </c>
      <c r="H2366" s="101" t="s">
        <v>396</v>
      </c>
      <c r="I2366" s="101" t="s">
        <v>4536</v>
      </c>
      <c r="J2366" s="101" t="s">
        <v>4537</v>
      </c>
      <c r="K2366" s="101" t="s">
        <v>252</v>
      </c>
      <c r="L2366" s="99"/>
      <c r="M2366" s="101" t="s">
        <v>199</v>
      </c>
      <c r="N2366" s="100" t="s">
        <v>3005</v>
      </c>
      <c r="O2366" s="105" t="s">
        <v>2252</v>
      </c>
      <c r="P2366" s="99" t="s">
        <v>4508</v>
      </c>
      <c r="Q2366" s="99" t="s">
        <v>198</v>
      </c>
      <c r="R2366" s="101" t="s">
        <v>378</v>
      </c>
      <c r="S2366" s="101" t="s">
        <v>396</v>
      </c>
      <c r="T2366" s="101" t="s">
        <v>453</v>
      </c>
      <c r="U2366" s="101" t="s">
        <v>4538</v>
      </c>
      <c r="V2366" s="101" t="s">
        <v>406</v>
      </c>
      <c r="W2366" s="101" t="s">
        <v>388</v>
      </c>
      <c r="X2366" s="101" t="s">
        <v>4689</v>
      </c>
      <c r="Y2366" s="101" t="s">
        <v>4540</v>
      </c>
      <c r="Z2366" s="101">
        <v>2007</v>
      </c>
      <c r="AA2366" s="100" t="s">
        <v>4692</v>
      </c>
      <c r="AB2366" s="101" t="s">
        <v>4542</v>
      </c>
      <c r="AC2366" s="101" t="s">
        <v>4693</v>
      </c>
      <c r="AD2366" s="101" t="s">
        <v>182</v>
      </c>
    </row>
    <row r="2367" spans="1:30" s="29" customFormat="1" ht="29">
      <c r="A2367" s="100">
        <v>2241</v>
      </c>
      <c r="B2367" s="101" t="s">
        <v>2248</v>
      </c>
      <c r="C2367" s="101" t="s">
        <v>2249</v>
      </c>
      <c r="D2367" s="99" t="s">
        <v>206</v>
      </c>
      <c r="E2367" s="99" t="s">
        <v>57</v>
      </c>
      <c r="F2367" s="101" t="s">
        <v>396</v>
      </c>
      <c r="G2367" s="101" t="s">
        <v>405</v>
      </c>
      <c r="H2367" s="101" t="s">
        <v>396</v>
      </c>
      <c r="I2367" s="101" t="s">
        <v>4536</v>
      </c>
      <c r="J2367" s="101" t="s">
        <v>4537</v>
      </c>
      <c r="K2367" s="101" t="s">
        <v>252</v>
      </c>
      <c r="L2367" s="99"/>
      <c r="M2367" s="101" t="s">
        <v>199</v>
      </c>
      <c r="N2367" s="100" t="s">
        <v>3005</v>
      </c>
      <c r="O2367" s="105" t="s">
        <v>2252</v>
      </c>
      <c r="P2367" s="99" t="s">
        <v>4508</v>
      </c>
      <c r="Q2367" s="99" t="s">
        <v>198</v>
      </c>
      <c r="R2367" s="101" t="s">
        <v>378</v>
      </c>
      <c r="S2367" s="101" t="s">
        <v>396</v>
      </c>
      <c r="T2367" s="101" t="s">
        <v>453</v>
      </c>
      <c r="U2367" s="101" t="s">
        <v>4538</v>
      </c>
      <c r="V2367" s="101" t="s">
        <v>406</v>
      </c>
      <c r="W2367" s="101" t="s">
        <v>388</v>
      </c>
      <c r="X2367" s="101" t="s">
        <v>4689</v>
      </c>
      <c r="Y2367" s="101" t="s">
        <v>4540</v>
      </c>
      <c r="Z2367" s="101">
        <v>2007</v>
      </c>
      <c r="AA2367" s="100" t="s">
        <v>4692</v>
      </c>
      <c r="AB2367" s="101" t="s">
        <v>4542</v>
      </c>
      <c r="AC2367" s="101" t="s">
        <v>4693</v>
      </c>
      <c r="AD2367" s="101" t="s">
        <v>182</v>
      </c>
    </row>
    <row r="2368" spans="1:30" s="29" customFormat="1" ht="29">
      <c r="A2368" s="100">
        <v>2241</v>
      </c>
      <c r="B2368" s="101" t="s">
        <v>2248</v>
      </c>
      <c r="C2368" s="101" t="s">
        <v>2249</v>
      </c>
      <c r="D2368" s="99" t="s">
        <v>108</v>
      </c>
      <c r="E2368" s="99" t="s">
        <v>62</v>
      </c>
      <c r="F2368" s="101" t="s">
        <v>396</v>
      </c>
      <c r="G2368" s="101" t="s">
        <v>405</v>
      </c>
      <c r="H2368" s="101" t="s">
        <v>396</v>
      </c>
      <c r="I2368" s="101" t="s">
        <v>4536</v>
      </c>
      <c r="J2368" s="101" t="s">
        <v>4537</v>
      </c>
      <c r="K2368" s="101" t="s">
        <v>252</v>
      </c>
      <c r="L2368" s="99"/>
      <c r="M2368" s="101" t="s">
        <v>199</v>
      </c>
      <c r="N2368" s="100" t="s">
        <v>3005</v>
      </c>
      <c r="O2368" s="105" t="s">
        <v>2252</v>
      </c>
      <c r="P2368" s="99" t="s">
        <v>4508</v>
      </c>
      <c r="Q2368" s="99" t="s">
        <v>198</v>
      </c>
      <c r="R2368" s="101" t="s">
        <v>378</v>
      </c>
      <c r="S2368" s="101" t="s">
        <v>396</v>
      </c>
      <c r="T2368" s="101" t="s">
        <v>453</v>
      </c>
      <c r="U2368" s="101" t="s">
        <v>4538</v>
      </c>
      <c r="V2368" s="101" t="s">
        <v>406</v>
      </c>
      <c r="W2368" s="101" t="s">
        <v>388</v>
      </c>
      <c r="X2368" s="101" t="s">
        <v>4689</v>
      </c>
      <c r="Y2368" s="101" t="s">
        <v>4540</v>
      </c>
      <c r="Z2368" s="101">
        <v>2007</v>
      </c>
      <c r="AA2368" s="100" t="s">
        <v>4692</v>
      </c>
      <c r="AB2368" s="101" t="s">
        <v>4542</v>
      </c>
      <c r="AC2368" s="101" t="s">
        <v>4693</v>
      </c>
      <c r="AD2368" s="101" t="s">
        <v>182</v>
      </c>
    </row>
    <row r="2369" spans="1:30" s="29" customFormat="1" ht="29">
      <c r="A2369" s="100">
        <v>2241</v>
      </c>
      <c r="B2369" s="101" t="s">
        <v>2248</v>
      </c>
      <c r="C2369" s="101" t="s">
        <v>2249</v>
      </c>
      <c r="D2369" s="99" t="s">
        <v>97</v>
      </c>
      <c r="E2369" s="99" t="s">
        <v>60</v>
      </c>
      <c r="F2369" s="101" t="s">
        <v>396</v>
      </c>
      <c r="G2369" s="101" t="s">
        <v>405</v>
      </c>
      <c r="H2369" s="101" t="s">
        <v>396</v>
      </c>
      <c r="I2369" s="101" t="s">
        <v>4536</v>
      </c>
      <c r="J2369" s="101" t="s">
        <v>4537</v>
      </c>
      <c r="K2369" s="101" t="s">
        <v>252</v>
      </c>
      <c r="L2369" s="99"/>
      <c r="M2369" s="101" t="s">
        <v>179</v>
      </c>
      <c r="N2369" s="100" t="s">
        <v>3015</v>
      </c>
      <c r="O2369" s="105" t="s">
        <v>2252</v>
      </c>
      <c r="P2369" s="99" t="s">
        <v>4508</v>
      </c>
      <c r="Q2369" s="99" t="s">
        <v>198</v>
      </c>
      <c r="R2369" s="101" t="s">
        <v>378</v>
      </c>
      <c r="S2369" s="101" t="s">
        <v>396</v>
      </c>
      <c r="T2369" s="101" t="s">
        <v>453</v>
      </c>
      <c r="U2369" s="101" t="s">
        <v>4538</v>
      </c>
      <c r="V2369" s="101" t="s">
        <v>406</v>
      </c>
      <c r="W2369" s="101" t="s">
        <v>388</v>
      </c>
      <c r="X2369" s="101" t="s">
        <v>4689</v>
      </c>
      <c r="Y2369" s="101" t="s">
        <v>4540</v>
      </c>
      <c r="Z2369" s="101">
        <v>2007</v>
      </c>
      <c r="AA2369" s="100" t="s">
        <v>4694</v>
      </c>
      <c r="AB2369" s="101" t="s">
        <v>4542</v>
      </c>
      <c r="AC2369" s="101" t="s">
        <v>4695</v>
      </c>
      <c r="AD2369" s="101" t="s">
        <v>182</v>
      </c>
    </row>
    <row r="2370" spans="1:30" s="29" customFormat="1" ht="29">
      <c r="A2370" s="100">
        <v>2241</v>
      </c>
      <c r="B2370" s="101" t="s">
        <v>2248</v>
      </c>
      <c r="C2370" s="101" t="s">
        <v>2249</v>
      </c>
      <c r="D2370" s="99" t="s">
        <v>206</v>
      </c>
      <c r="E2370" s="99" t="s">
        <v>57</v>
      </c>
      <c r="F2370" s="101" t="s">
        <v>396</v>
      </c>
      <c r="G2370" s="101" t="s">
        <v>405</v>
      </c>
      <c r="H2370" s="101" t="s">
        <v>396</v>
      </c>
      <c r="I2370" s="101" t="s">
        <v>4536</v>
      </c>
      <c r="J2370" s="101" t="s">
        <v>4537</v>
      </c>
      <c r="K2370" s="101" t="s">
        <v>252</v>
      </c>
      <c r="L2370" s="99"/>
      <c r="M2370" s="101" t="s">
        <v>179</v>
      </c>
      <c r="N2370" s="100" t="s">
        <v>3015</v>
      </c>
      <c r="O2370" s="105" t="s">
        <v>2252</v>
      </c>
      <c r="P2370" s="99" t="s">
        <v>4508</v>
      </c>
      <c r="Q2370" s="99" t="s">
        <v>198</v>
      </c>
      <c r="R2370" s="101" t="s">
        <v>378</v>
      </c>
      <c r="S2370" s="101" t="s">
        <v>396</v>
      </c>
      <c r="T2370" s="101" t="s">
        <v>453</v>
      </c>
      <c r="U2370" s="101" t="s">
        <v>4538</v>
      </c>
      <c r="V2370" s="101" t="s">
        <v>406</v>
      </c>
      <c r="W2370" s="101" t="s">
        <v>388</v>
      </c>
      <c r="X2370" s="101" t="s">
        <v>4689</v>
      </c>
      <c r="Y2370" s="101" t="s">
        <v>4540</v>
      </c>
      <c r="Z2370" s="101">
        <v>2007</v>
      </c>
      <c r="AA2370" s="100" t="s">
        <v>4694</v>
      </c>
      <c r="AB2370" s="101" t="s">
        <v>4542</v>
      </c>
      <c r="AC2370" s="101" t="s">
        <v>4695</v>
      </c>
      <c r="AD2370" s="101" t="s">
        <v>182</v>
      </c>
    </row>
    <row r="2371" spans="1:30" s="29" customFormat="1" ht="29">
      <c r="A2371" s="100">
        <v>2241</v>
      </c>
      <c r="B2371" s="101" t="s">
        <v>2248</v>
      </c>
      <c r="C2371" s="101" t="s">
        <v>2249</v>
      </c>
      <c r="D2371" s="99" t="s">
        <v>108</v>
      </c>
      <c r="E2371" s="99" t="s">
        <v>62</v>
      </c>
      <c r="F2371" s="101" t="s">
        <v>396</v>
      </c>
      <c r="G2371" s="101" t="s">
        <v>405</v>
      </c>
      <c r="H2371" s="101" t="s">
        <v>396</v>
      </c>
      <c r="I2371" s="101" t="s">
        <v>4536</v>
      </c>
      <c r="J2371" s="101" t="s">
        <v>4537</v>
      </c>
      <c r="K2371" s="101" t="s">
        <v>252</v>
      </c>
      <c r="L2371" s="99"/>
      <c r="M2371" s="101" t="s">
        <v>179</v>
      </c>
      <c r="N2371" s="100" t="s">
        <v>3015</v>
      </c>
      <c r="O2371" s="105" t="s">
        <v>2252</v>
      </c>
      <c r="P2371" s="99" t="s">
        <v>4508</v>
      </c>
      <c r="Q2371" s="99" t="s">
        <v>198</v>
      </c>
      <c r="R2371" s="101" t="s">
        <v>378</v>
      </c>
      <c r="S2371" s="101" t="s">
        <v>396</v>
      </c>
      <c r="T2371" s="101" t="s">
        <v>453</v>
      </c>
      <c r="U2371" s="101" t="s">
        <v>4538</v>
      </c>
      <c r="V2371" s="101" t="s">
        <v>406</v>
      </c>
      <c r="W2371" s="101" t="s">
        <v>388</v>
      </c>
      <c r="X2371" s="101" t="s">
        <v>4689</v>
      </c>
      <c r="Y2371" s="101" t="s">
        <v>4540</v>
      </c>
      <c r="Z2371" s="101">
        <v>2007</v>
      </c>
      <c r="AA2371" s="100" t="s">
        <v>4694</v>
      </c>
      <c r="AB2371" s="101" t="s">
        <v>4542</v>
      </c>
      <c r="AC2371" s="101" t="s">
        <v>4695</v>
      </c>
      <c r="AD2371" s="101" t="s">
        <v>182</v>
      </c>
    </row>
    <row r="2372" spans="1:30" s="29" customFormat="1" ht="29">
      <c r="A2372" s="100">
        <v>2241</v>
      </c>
      <c r="B2372" s="101" t="s">
        <v>2248</v>
      </c>
      <c r="C2372" s="101" t="s">
        <v>2249</v>
      </c>
      <c r="D2372" s="99" t="s">
        <v>97</v>
      </c>
      <c r="E2372" s="99" t="s">
        <v>60</v>
      </c>
      <c r="F2372" s="101" t="s">
        <v>396</v>
      </c>
      <c r="G2372" s="101" t="s">
        <v>405</v>
      </c>
      <c r="H2372" s="101" t="s">
        <v>396</v>
      </c>
      <c r="I2372" s="101" t="s">
        <v>4536</v>
      </c>
      <c r="J2372" s="101" t="s">
        <v>4537</v>
      </c>
      <c r="K2372" s="101" t="s">
        <v>252</v>
      </c>
      <c r="L2372" s="99"/>
      <c r="M2372" s="101" t="s">
        <v>178</v>
      </c>
      <c r="N2372" s="100" t="s">
        <v>3015</v>
      </c>
      <c r="O2372" s="105" t="s">
        <v>2252</v>
      </c>
      <c r="P2372" s="99" t="s">
        <v>4508</v>
      </c>
      <c r="Q2372" s="99" t="s">
        <v>198</v>
      </c>
      <c r="R2372" s="101" t="s">
        <v>378</v>
      </c>
      <c r="S2372" s="101" t="s">
        <v>396</v>
      </c>
      <c r="T2372" s="101" t="s">
        <v>453</v>
      </c>
      <c r="U2372" s="101" t="s">
        <v>4538</v>
      </c>
      <c r="V2372" s="101" t="s">
        <v>406</v>
      </c>
      <c r="W2372" s="101" t="s">
        <v>388</v>
      </c>
      <c r="X2372" s="101" t="s">
        <v>4689</v>
      </c>
      <c r="Y2372" s="101" t="s">
        <v>4540</v>
      </c>
      <c r="Z2372" s="101">
        <v>2007</v>
      </c>
      <c r="AA2372" s="100" t="s">
        <v>4694</v>
      </c>
      <c r="AB2372" s="101" t="s">
        <v>4542</v>
      </c>
      <c r="AC2372" s="101" t="s">
        <v>4696</v>
      </c>
      <c r="AD2372" s="101" t="s">
        <v>182</v>
      </c>
    </row>
    <row r="2373" spans="1:30" s="29" customFormat="1" ht="29">
      <c r="A2373" s="100">
        <v>2241</v>
      </c>
      <c r="B2373" s="101" t="s">
        <v>2248</v>
      </c>
      <c r="C2373" s="101" t="s">
        <v>2249</v>
      </c>
      <c r="D2373" s="99" t="s">
        <v>206</v>
      </c>
      <c r="E2373" s="99" t="s">
        <v>57</v>
      </c>
      <c r="F2373" s="101" t="s">
        <v>396</v>
      </c>
      <c r="G2373" s="101" t="s">
        <v>405</v>
      </c>
      <c r="H2373" s="101" t="s">
        <v>396</v>
      </c>
      <c r="I2373" s="101" t="s">
        <v>4536</v>
      </c>
      <c r="J2373" s="101" t="s">
        <v>4537</v>
      </c>
      <c r="K2373" s="101" t="s">
        <v>252</v>
      </c>
      <c r="L2373" s="99"/>
      <c r="M2373" s="101" t="s">
        <v>178</v>
      </c>
      <c r="N2373" s="100" t="s">
        <v>3015</v>
      </c>
      <c r="O2373" s="105" t="s">
        <v>2252</v>
      </c>
      <c r="P2373" s="99" t="s">
        <v>4508</v>
      </c>
      <c r="Q2373" s="99" t="s">
        <v>198</v>
      </c>
      <c r="R2373" s="101" t="s">
        <v>378</v>
      </c>
      <c r="S2373" s="101" t="s">
        <v>396</v>
      </c>
      <c r="T2373" s="101" t="s">
        <v>453</v>
      </c>
      <c r="U2373" s="101" t="s">
        <v>4538</v>
      </c>
      <c r="V2373" s="101" t="s">
        <v>406</v>
      </c>
      <c r="W2373" s="101" t="s">
        <v>388</v>
      </c>
      <c r="X2373" s="101" t="s">
        <v>4689</v>
      </c>
      <c r="Y2373" s="101" t="s">
        <v>4540</v>
      </c>
      <c r="Z2373" s="101">
        <v>2007</v>
      </c>
      <c r="AA2373" s="100" t="s">
        <v>4694</v>
      </c>
      <c r="AB2373" s="101" t="s">
        <v>4542</v>
      </c>
      <c r="AC2373" s="101" t="s">
        <v>4696</v>
      </c>
      <c r="AD2373" s="101" t="s">
        <v>182</v>
      </c>
    </row>
    <row r="2374" spans="1:30" s="29" customFormat="1" ht="29">
      <c r="A2374" s="100">
        <v>2241</v>
      </c>
      <c r="B2374" s="101" t="s">
        <v>2248</v>
      </c>
      <c r="C2374" s="101" t="s">
        <v>2249</v>
      </c>
      <c r="D2374" s="99" t="s">
        <v>108</v>
      </c>
      <c r="E2374" s="99" t="s">
        <v>62</v>
      </c>
      <c r="F2374" s="101" t="s">
        <v>396</v>
      </c>
      <c r="G2374" s="101" t="s">
        <v>405</v>
      </c>
      <c r="H2374" s="101" t="s">
        <v>396</v>
      </c>
      <c r="I2374" s="101" t="s">
        <v>4536</v>
      </c>
      <c r="J2374" s="101" t="s">
        <v>4537</v>
      </c>
      <c r="K2374" s="101" t="s">
        <v>252</v>
      </c>
      <c r="L2374" s="99"/>
      <c r="M2374" s="101" t="s">
        <v>178</v>
      </c>
      <c r="N2374" s="100" t="s">
        <v>3015</v>
      </c>
      <c r="O2374" s="105" t="s">
        <v>2252</v>
      </c>
      <c r="P2374" s="99" t="s">
        <v>4508</v>
      </c>
      <c r="Q2374" s="99" t="s">
        <v>198</v>
      </c>
      <c r="R2374" s="101" t="s">
        <v>378</v>
      </c>
      <c r="S2374" s="101" t="s">
        <v>396</v>
      </c>
      <c r="T2374" s="101" t="s">
        <v>453</v>
      </c>
      <c r="U2374" s="101" t="s">
        <v>4538</v>
      </c>
      <c r="V2374" s="101" t="s">
        <v>406</v>
      </c>
      <c r="W2374" s="101" t="s">
        <v>388</v>
      </c>
      <c r="X2374" s="101" t="s">
        <v>4689</v>
      </c>
      <c r="Y2374" s="101" t="s">
        <v>4540</v>
      </c>
      <c r="Z2374" s="101">
        <v>2007</v>
      </c>
      <c r="AA2374" s="100" t="s">
        <v>4694</v>
      </c>
      <c r="AB2374" s="101" t="s">
        <v>4542</v>
      </c>
      <c r="AC2374" s="101" t="s">
        <v>4696</v>
      </c>
      <c r="AD2374" s="101" t="s">
        <v>182</v>
      </c>
    </row>
    <row r="2375" spans="1:30" s="29" customFormat="1" ht="29">
      <c r="A2375" s="100">
        <v>2241</v>
      </c>
      <c r="B2375" s="101" t="s">
        <v>2248</v>
      </c>
      <c r="C2375" s="101" t="s">
        <v>2249</v>
      </c>
      <c r="D2375" s="99" t="s">
        <v>97</v>
      </c>
      <c r="E2375" s="99" t="s">
        <v>60</v>
      </c>
      <c r="F2375" s="101" t="s">
        <v>396</v>
      </c>
      <c r="G2375" s="101" t="s">
        <v>405</v>
      </c>
      <c r="H2375" s="101" t="s">
        <v>396</v>
      </c>
      <c r="I2375" s="101" t="s">
        <v>4536</v>
      </c>
      <c r="J2375" s="101" t="s">
        <v>4537</v>
      </c>
      <c r="K2375" s="101" t="s">
        <v>252</v>
      </c>
      <c r="L2375" s="99"/>
      <c r="M2375" s="101" t="s">
        <v>180</v>
      </c>
      <c r="N2375" s="100" t="s">
        <v>2298</v>
      </c>
      <c r="O2375" s="105" t="s">
        <v>2252</v>
      </c>
      <c r="P2375" s="99" t="s">
        <v>4508</v>
      </c>
      <c r="Q2375" s="99" t="s">
        <v>198</v>
      </c>
      <c r="R2375" s="101" t="s">
        <v>378</v>
      </c>
      <c r="S2375" s="101" t="s">
        <v>396</v>
      </c>
      <c r="T2375" s="101" t="s">
        <v>453</v>
      </c>
      <c r="U2375" s="101" t="s">
        <v>4538</v>
      </c>
      <c r="V2375" s="101" t="s">
        <v>406</v>
      </c>
      <c r="W2375" s="101" t="s">
        <v>388</v>
      </c>
      <c r="X2375" s="101" t="s">
        <v>4689</v>
      </c>
      <c r="Y2375" s="101" t="s">
        <v>4540</v>
      </c>
      <c r="Z2375" s="101">
        <v>2007</v>
      </c>
      <c r="AA2375" s="100" t="s">
        <v>4697</v>
      </c>
      <c r="AB2375" s="101" t="s">
        <v>4542</v>
      </c>
      <c r="AC2375" s="101" t="s">
        <v>4698</v>
      </c>
      <c r="AD2375" s="101" t="s">
        <v>182</v>
      </c>
    </row>
    <row r="2376" spans="1:30" s="29" customFormat="1" ht="29">
      <c r="A2376" s="100">
        <v>2241</v>
      </c>
      <c r="B2376" s="101" t="s">
        <v>2248</v>
      </c>
      <c r="C2376" s="101" t="s">
        <v>2249</v>
      </c>
      <c r="D2376" s="99" t="s">
        <v>206</v>
      </c>
      <c r="E2376" s="99" t="s">
        <v>57</v>
      </c>
      <c r="F2376" s="101" t="s">
        <v>396</v>
      </c>
      <c r="G2376" s="101" t="s">
        <v>405</v>
      </c>
      <c r="H2376" s="101" t="s">
        <v>396</v>
      </c>
      <c r="I2376" s="101" t="s">
        <v>4536</v>
      </c>
      <c r="J2376" s="101" t="s">
        <v>4537</v>
      </c>
      <c r="K2376" s="101" t="s">
        <v>252</v>
      </c>
      <c r="L2376" s="99"/>
      <c r="M2376" s="101" t="s">
        <v>180</v>
      </c>
      <c r="N2376" s="100" t="s">
        <v>2298</v>
      </c>
      <c r="O2376" s="105" t="s">
        <v>2252</v>
      </c>
      <c r="P2376" s="99" t="s">
        <v>4508</v>
      </c>
      <c r="Q2376" s="99" t="s">
        <v>198</v>
      </c>
      <c r="R2376" s="101" t="s">
        <v>378</v>
      </c>
      <c r="S2376" s="101" t="s">
        <v>396</v>
      </c>
      <c r="T2376" s="101" t="s">
        <v>453</v>
      </c>
      <c r="U2376" s="101" t="s">
        <v>4538</v>
      </c>
      <c r="V2376" s="101" t="s">
        <v>406</v>
      </c>
      <c r="W2376" s="101" t="s">
        <v>388</v>
      </c>
      <c r="X2376" s="101" t="s">
        <v>4689</v>
      </c>
      <c r="Y2376" s="101" t="s">
        <v>4540</v>
      </c>
      <c r="Z2376" s="101">
        <v>2007</v>
      </c>
      <c r="AA2376" s="100" t="s">
        <v>4697</v>
      </c>
      <c r="AB2376" s="101" t="s">
        <v>4542</v>
      </c>
      <c r="AC2376" s="101" t="s">
        <v>4698</v>
      </c>
      <c r="AD2376" s="101" t="s">
        <v>182</v>
      </c>
    </row>
    <row r="2377" spans="1:30" s="29" customFormat="1" ht="29">
      <c r="A2377" s="100">
        <v>2241</v>
      </c>
      <c r="B2377" s="101" t="s">
        <v>2248</v>
      </c>
      <c r="C2377" s="101" t="s">
        <v>2249</v>
      </c>
      <c r="D2377" s="99" t="s">
        <v>108</v>
      </c>
      <c r="E2377" s="99" t="s">
        <v>62</v>
      </c>
      <c r="F2377" s="101" t="s">
        <v>396</v>
      </c>
      <c r="G2377" s="101" t="s">
        <v>405</v>
      </c>
      <c r="H2377" s="101" t="s">
        <v>396</v>
      </c>
      <c r="I2377" s="101" t="s">
        <v>4536</v>
      </c>
      <c r="J2377" s="101" t="s">
        <v>4537</v>
      </c>
      <c r="K2377" s="101" t="s">
        <v>252</v>
      </c>
      <c r="L2377" s="99"/>
      <c r="M2377" s="101" t="s">
        <v>180</v>
      </c>
      <c r="N2377" s="100" t="s">
        <v>2298</v>
      </c>
      <c r="O2377" s="105" t="s">
        <v>2252</v>
      </c>
      <c r="P2377" s="99" t="s">
        <v>4508</v>
      </c>
      <c r="Q2377" s="99" t="s">
        <v>198</v>
      </c>
      <c r="R2377" s="101" t="s">
        <v>378</v>
      </c>
      <c r="S2377" s="101" t="s">
        <v>396</v>
      </c>
      <c r="T2377" s="101" t="s">
        <v>453</v>
      </c>
      <c r="U2377" s="101" t="s">
        <v>4538</v>
      </c>
      <c r="V2377" s="101" t="s">
        <v>406</v>
      </c>
      <c r="W2377" s="101" t="s">
        <v>388</v>
      </c>
      <c r="X2377" s="101" t="s">
        <v>4689</v>
      </c>
      <c r="Y2377" s="101" t="s">
        <v>4540</v>
      </c>
      <c r="Z2377" s="101">
        <v>2007</v>
      </c>
      <c r="AA2377" s="100" t="s">
        <v>4697</v>
      </c>
      <c r="AB2377" s="101" t="s">
        <v>4542</v>
      </c>
      <c r="AC2377" s="101" t="s">
        <v>4698</v>
      </c>
      <c r="AD2377" s="101" t="s">
        <v>182</v>
      </c>
    </row>
    <row r="2378" spans="1:30" s="29" customFormat="1" ht="29">
      <c r="A2378" s="100">
        <v>2241</v>
      </c>
      <c r="B2378" s="101" t="s">
        <v>2248</v>
      </c>
      <c r="C2378" s="101" t="s">
        <v>2249</v>
      </c>
      <c r="D2378" s="99" t="s">
        <v>102</v>
      </c>
      <c r="E2378" s="99" t="s">
        <v>34</v>
      </c>
      <c r="F2378" s="101" t="s">
        <v>396</v>
      </c>
      <c r="G2378" s="101" t="s">
        <v>405</v>
      </c>
      <c r="H2378" s="101" t="s">
        <v>396</v>
      </c>
      <c r="I2378" s="101" t="s">
        <v>4536</v>
      </c>
      <c r="J2378" s="101" t="s">
        <v>4537</v>
      </c>
      <c r="K2378" s="101" t="s">
        <v>252</v>
      </c>
      <c r="L2378" s="99"/>
      <c r="M2378" s="101" t="s">
        <v>275</v>
      </c>
      <c r="N2378" s="100" t="s">
        <v>4568</v>
      </c>
      <c r="O2378" s="105" t="s">
        <v>2252</v>
      </c>
      <c r="P2378" s="99" t="s">
        <v>4508</v>
      </c>
      <c r="Q2378" s="99" t="s">
        <v>198</v>
      </c>
      <c r="R2378" s="101" t="s">
        <v>378</v>
      </c>
      <c r="S2378" s="101" t="s">
        <v>396</v>
      </c>
      <c r="T2378" s="101" t="s">
        <v>453</v>
      </c>
      <c r="U2378" s="101" t="s">
        <v>4538</v>
      </c>
      <c r="V2378" s="101" t="s">
        <v>406</v>
      </c>
      <c r="W2378" s="101" t="s">
        <v>388</v>
      </c>
      <c r="X2378" s="101" t="s">
        <v>4699</v>
      </c>
      <c r="Y2378" s="101" t="s">
        <v>4540</v>
      </c>
      <c r="Z2378" s="101">
        <v>2007</v>
      </c>
      <c r="AA2378" s="100" t="s">
        <v>4700</v>
      </c>
      <c r="AB2378" s="101" t="s">
        <v>4542</v>
      </c>
      <c r="AC2378" s="101" t="s">
        <v>4701</v>
      </c>
      <c r="AD2378" s="101" t="s">
        <v>182</v>
      </c>
    </row>
    <row r="2379" spans="1:30" s="29" customFormat="1" ht="29">
      <c r="A2379" s="100">
        <v>2241</v>
      </c>
      <c r="B2379" s="101" t="s">
        <v>2248</v>
      </c>
      <c r="C2379" s="101" t="s">
        <v>2249</v>
      </c>
      <c r="D2379" s="99" t="s">
        <v>102</v>
      </c>
      <c r="E2379" s="99" t="s">
        <v>34</v>
      </c>
      <c r="F2379" s="101" t="s">
        <v>396</v>
      </c>
      <c r="G2379" s="101" t="s">
        <v>405</v>
      </c>
      <c r="H2379" s="101" t="s">
        <v>396</v>
      </c>
      <c r="I2379" s="101" t="s">
        <v>4536</v>
      </c>
      <c r="J2379" s="101" t="s">
        <v>4537</v>
      </c>
      <c r="K2379" s="101" t="s">
        <v>252</v>
      </c>
      <c r="L2379" s="99"/>
      <c r="M2379" s="101" t="s">
        <v>304</v>
      </c>
      <c r="N2379" s="100" t="s">
        <v>4568</v>
      </c>
      <c r="O2379" s="105" t="s">
        <v>2252</v>
      </c>
      <c r="P2379" s="99" t="s">
        <v>4508</v>
      </c>
      <c r="Q2379" s="99" t="s">
        <v>198</v>
      </c>
      <c r="R2379" s="101" t="s">
        <v>378</v>
      </c>
      <c r="S2379" s="101" t="s">
        <v>396</v>
      </c>
      <c r="T2379" s="101" t="s">
        <v>453</v>
      </c>
      <c r="U2379" s="101" t="s">
        <v>4538</v>
      </c>
      <c r="V2379" s="101" t="s">
        <v>406</v>
      </c>
      <c r="W2379" s="101" t="s">
        <v>388</v>
      </c>
      <c r="X2379" s="101" t="s">
        <v>4699</v>
      </c>
      <c r="Y2379" s="101" t="s">
        <v>4540</v>
      </c>
      <c r="Z2379" s="101">
        <v>2007</v>
      </c>
      <c r="AA2379" s="100" t="s">
        <v>4700</v>
      </c>
      <c r="AB2379" s="101" t="s">
        <v>4542</v>
      </c>
      <c r="AC2379" s="101" t="s">
        <v>4701</v>
      </c>
      <c r="AD2379" s="101" t="s">
        <v>182</v>
      </c>
    </row>
    <row r="2380" spans="1:30" s="29" customFormat="1" ht="29">
      <c r="A2380" s="100">
        <v>2241</v>
      </c>
      <c r="B2380" s="101" t="s">
        <v>2248</v>
      </c>
      <c r="C2380" s="101" t="s">
        <v>2249</v>
      </c>
      <c r="D2380" s="99" t="s">
        <v>102</v>
      </c>
      <c r="E2380" s="99" t="s">
        <v>34</v>
      </c>
      <c r="F2380" s="101" t="s">
        <v>396</v>
      </c>
      <c r="G2380" s="101" t="s">
        <v>405</v>
      </c>
      <c r="H2380" s="101" t="s">
        <v>396</v>
      </c>
      <c r="I2380" s="101" t="s">
        <v>4536</v>
      </c>
      <c r="J2380" s="101" t="s">
        <v>4537</v>
      </c>
      <c r="K2380" s="101" t="s">
        <v>252</v>
      </c>
      <c r="L2380" s="99"/>
      <c r="M2380" s="101" t="s">
        <v>307</v>
      </c>
      <c r="N2380" s="100" t="s">
        <v>4568</v>
      </c>
      <c r="O2380" s="105" t="s">
        <v>2252</v>
      </c>
      <c r="P2380" s="99" t="s">
        <v>4508</v>
      </c>
      <c r="Q2380" s="99" t="s">
        <v>198</v>
      </c>
      <c r="R2380" s="101" t="s">
        <v>378</v>
      </c>
      <c r="S2380" s="101" t="s">
        <v>396</v>
      </c>
      <c r="T2380" s="101" t="s">
        <v>453</v>
      </c>
      <c r="U2380" s="101" t="s">
        <v>4538</v>
      </c>
      <c r="V2380" s="101" t="s">
        <v>406</v>
      </c>
      <c r="W2380" s="101" t="s">
        <v>388</v>
      </c>
      <c r="X2380" s="101" t="s">
        <v>4699</v>
      </c>
      <c r="Y2380" s="101" t="s">
        <v>4540</v>
      </c>
      <c r="Z2380" s="101">
        <v>2007</v>
      </c>
      <c r="AA2380" s="100" t="s">
        <v>4700</v>
      </c>
      <c r="AB2380" s="101" t="s">
        <v>4542</v>
      </c>
      <c r="AC2380" s="101" t="s">
        <v>4701</v>
      </c>
      <c r="AD2380" s="101" t="s">
        <v>182</v>
      </c>
    </row>
    <row r="2381" spans="1:30" s="29" customFormat="1" ht="29">
      <c r="A2381" s="100">
        <v>2241</v>
      </c>
      <c r="B2381" s="101" t="s">
        <v>2248</v>
      </c>
      <c r="C2381" s="101" t="s">
        <v>2249</v>
      </c>
      <c r="D2381" s="99" t="s">
        <v>102</v>
      </c>
      <c r="E2381" s="99" t="s">
        <v>34</v>
      </c>
      <c r="F2381" s="101" t="s">
        <v>396</v>
      </c>
      <c r="G2381" s="101" t="s">
        <v>405</v>
      </c>
      <c r="H2381" s="101" t="s">
        <v>396</v>
      </c>
      <c r="I2381" s="101" t="s">
        <v>4536</v>
      </c>
      <c r="J2381" s="101" t="s">
        <v>4537</v>
      </c>
      <c r="K2381" s="101" t="s">
        <v>252</v>
      </c>
      <c r="L2381" s="99"/>
      <c r="M2381" s="101" t="s">
        <v>199</v>
      </c>
      <c r="N2381" s="100" t="s">
        <v>4568</v>
      </c>
      <c r="O2381" s="105" t="s">
        <v>2252</v>
      </c>
      <c r="P2381" s="99" t="s">
        <v>4508</v>
      </c>
      <c r="Q2381" s="99" t="s">
        <v>198</v>
      </c>
      <c r="R2381" s="101" t="s">
        <v>378</v>
      </c>
      <c r="S2381" s="101" t="s">
        <v>396</v>
      </c>
      <c r="T2381" s="101" t="s">
        <v>453</v>
      </c>
      <c r="U2381" s="101" t="s">
        <v>4538</v>
      </c>
      <c r="V2381" s="101" t="s">
        <v>406</v>
      </c>
      <c r="W2381" s="101" t="s">
        <v>388</v>
      </c>
      <c r="X2381" s="101" t="s">
        <v>4699</v>
      </c>
      <c r="Y2381" s="101" t="s">
        <v>4540</v>
      </c>
      <c r="Z2381" s="101">
        <v>2007</v>
      </c>
      <c r="AA2381" s="100" t="s">
        <v>4700</v>
      </c>
      <c r="AB2381" s="101" t="s">
        <v>4542</v>
      </c>
      <c r="AC2381" s="101" t="s">
        <v>4701</v>
      </c>
      <c r="AD2381" s="101" t="s">
        <v>182</v>
      </c>
    </row>
    <row r="2382" spans="1:30" s="29" customFormat="1" ht="29">
      <c r="A2382" s="100">
        <v>2241</v>
      </c>
      <c r="B2382" s="101" t="s">
        <v>2248</v>
      </c>
      <c r="C2382" s="101" t="s">
        <v>2249</v>
      </c>
      <c r="D2382" s="99" t="s">
        <v>102</v>
      </c>
      <c r="E2382" s="99" t="s">
        <v>34</v>
      </c>
      <c r="F2382" s="101" t="s">
        <v>396</v>
      </c>
      <c r="G2382" s="101" t="s">
        <v>405</v>
      </c>
      <c r="H2382" s="101" t="s">
        <v>396</v>
      </c>
      <c r="I2382" s="101" t="s">
        <v>4536</v>
      </c>
      <c r="J2382" s="101" t="s">
        <v>4537</v>
      </c>
      <c r="K2382" s="101" t="s">
        <v>252</v>
      </c>
      <c r="L2382" s="99"/>
      <c r="M2382" s="101" t="s">
        <v>264</v>
      </c>
      <c r="N2382" s="100" t="s">
        <v>3781</v>
      </c>
      <c r="O2382" s="105" t="s">
        <v>2252</v>
      </c>
      <c r="P2382" s="99" t="s">
        <v>4508</v>
      </c>
      <c r="Q2382" s="99" t="s">
        <v>198</v>
      </c>
      <c r="R2382" s="101" t="s">
        <v>378</v>
      </c>
      <c r="S2382" s="101" t="s">
        <v>396</v>
      </c>
      <c r="T2382" s="101" t="s">
        <v>453</v>
      </c>
      <c r="U2382" s="101" t="s">
        <v>4538</v>
      </c>
      <c r="V2382" s="101" t="s">
        <v>406</v>
      </c>
      <c r="W2382" s="101" t="s">
        <v>388</v>
      </c>
      <c r="X2382" s="101" t="s">
        <v>4699</v>
      </c>
      <c r="Y2382" s="101" t="s">
        <v>4540</v>
      </c>
      <c r="Z2382" s="101">
        <v>2007</v>
      </c>
      <c r="AA2382" s="132" t="s">
        <v>4702</v>
      </c>
      <c r="AB2382" s="101" t="s">
        <v>4542</v>
      </c>
      <c r="AC2382" s="101" t="s">
        <v>4703</v>
      </c>
      <c r="AD2382" s="101" t="s">
        <v>182</v>
      </c>
    </row>
    <row r="2383" spans="1:30" s="29" customFormat="1" ht="29">
      <c r="A2383" s="100">
        <v>2241</v>
      </c>
      <c r="B2383" s="101" t="s">
        <v>2248</v>
      </c>
      <c r="C2383" s="101" t="s">
        <v>2249</v>
      </c>
      <c r="D2383" s="99" t="s">
        <v>102</v>
      </c>
      <c r="E2383" s="99" t="s">
        <v>34</v>
      </c>
      <c r="F2383" s="101" t="s">
        <v>396</v>
      </c>
      <c r="G2383" s="101" t="s">
        <v>405</v>
      </c>
      <c r="H2383" s="101" t="s">
        <v>396</v>
      </c>
      <c r="I2383" s="101" t="s">
        <v>4536</v>
      </c>
      <c r="J2383" s="101" t="s">
        <v>4537</v>
      </c>
      <c r="K2383" s="101" t="s">
        <v>252</v>
      </c>
      <c r="L2383" s="99"/>
      <c r="M2383" s="101" t="s">
        <v>275</v>
      </c>
      <c r="N2383" s="100" t="s">
        <v>2423</v>
      </c>
      <c r="O2383" s="105" t="s">
        <v>2252</v>
      </c>
      <c r="P2383" s="99" t="s">
        <v>4508</v>
      </c>
      <c r="Q2383" s="99" t="s">
        <v>198</v>
      </c>
      <c r="R2383" s="101" t="s">
        <v>378</v>
      </c>
      <c r="S2383" s="101" t="s">
        <v>396</v>
      </c>
      <c r="T2383" s="101" t="s">
        <v>453</v>
      </c>
      <c r="U2383" s="101" t="s">
        <v>4538</v>
      </c>
      <c r="V2383" s="101" t="s">
        <v>406</v>
      </c>
      <c r="W2383" s="101" t="s">
        <v>388</v>
      </c>
      <c r="X2383" s="101" t="s">
        <v>4699</v>
      </c>
      <c r="Y2383" s="101" t="s">
        <v>4540</v>
      </c>
      <c r="Z2383" s="101">
        <v>2007</v>
      </c>
      <c r="AA2383" s="132" t="s">
        <v>4704</v>
      </c>
      <c r="AB2383" s="101" t="s">
        <v>4542</v>
      </c>
      <c r="AC2383" s="101" t="s">
        <v>4705</v>
      </c>
      <c r="AD2383" s="101" t="s">
        <v>182</v>
      </c>
    </row>
    <row r="2384" spans="1:30" s="29" customFormat="1" ht="29">
      <c r="A2384" s="100">
        <v>2241</v>
      </c>
      <c r="B2384" s="101" t="s">
        <v>2248</v>
      </c>
      <c r="C2384" s="101" t="s">
        <v>2249</v>
      </c>
      <c r="D2384" s="99" t="s">
        <v>102</v>
      </c>
      <c r="E2384" s="99" t="s">
        <v>34</v>
      </c>
      <c r="F2384" s="101" t="s">
        <v>396</v>
      </c>
      <c r="G2384" s="101" t="s">
        <v>405</v>
      </c>
      <c r="H2384" s="101" t="s">
        <v>396</v>
      </c>
      <c r="I2384" s="101" t="s">
        <v>4536</v>
      </c>
      <c r="J2384" s="101" t="s">
        <v>4537</v>
      </c>
      <c r="K2384" s="101" t="s">
        <v>252</v>
      </c>
      <c r="L2384" s="99"/>
      <c r="M2384" s="101" t="s">
        <v>180</v>
      </c>
      <c r="N2384" s="100" t="s">
        <v>2298</v>
      </c>
      <c r="O2384" s="105" t="s">
        <v>2252</v>
      </c>
      <c r="P2384" s="99" t="s">
        <v>4508</v>
      </c>
      <c r="Q2384" s="99" t="s">
        <v>198</v>
      </c>
      <c r="R2384" s="101" t="s">
        <v>378</v>
      </c>
      <c r="S2384" s="101" t="s">
        <v>396</v>
      </c>
      <c r="T2384" s="101" t="s">
        <v>453</v>
      </c>
      <c r="U2384" s="101" t="s">
        <v>4538</v>
      </c>
      <c r="V2384" s="101" t="s">
        <v>406</v>
      </c>
      <c r="W2384" s="101" t="s">
        <v>388</v>
      </c>
      <c r="X2384" s="101" t="s">
        <v>4699</v>
      </c>
      <c r="Y2384" s="101" t="s">
        <v>4540</v>
      </c>
      <c r="Z2384" s="101">
        <v>2007</v>
      </c>
      <c r="AA2384" s="132" t="s">
        <v>4706</v>
      </c>
      <c r="AB2384" s="101" t="s">
        <v>4542</v>
      </c>
      <c r="AC2384" s="101" t="s">
        <v>4707</v>
      </c>
      <c r="AD2384" s="101" t="s">
        <v>182</v>
      </c>
    </row>
    <row r="2385" spans="1:30" s="29" customFormat="1" ht="29">
      <c r="A2385" s="100">
        <v>2241</v>
      </c>
      <c r="B2385" s="101" t="s">
        <v>2248</v>
      </c>
      <c r="C2385" s="101" t="s">
        <v>2249</v>
      </c>
      <c r="D2385" s="99" t="s">
        <v>219</v>
      </c>
      <c r="E2385" s="99" t="s">
        <v>220</v>
      </c>
      <c r="F2385" s="101" t="s">
        <v>396</v>
      </c>
      <c r="G2385" s="101" t="s">
        <v>405</v>
      </c>
      <c r="H2385" s="101" t="s">
        <v>396</v>
      </c>
      <c r="I2385" s="101" t="s">
        <v>4536</v>
      </c>
      <c r="J2385" s="101" t="s">
        <v>4537</v>
      </c>
      <c r="K2385" s="101" t="s">
        <v>252</v>
      </c>
      <c r="L2385" s="99"/>
      <c r="M2385" s="101" t="s">
        <v>275</v>
      </c>
      <c r="N2385" s="100" t="s">
        <v>2423</v>
      </c>
      <c r="O2385" s="105" t="s">
        <v>2252</v>
      </c>
      <c r="P2385" s="99" t="s">
        <v>4508</v>
      </c>
      <c r="Q2385" s="99" t="s">
        <v>198</v>
      </c>
      <c r="R2385" s="101" t="s">
        <v>378</v>
      </c>
      <c r="S2385" s="101" t="s">
        <v>396</v>
      </c>
      <c r="T2385" s="101" t="s">
        <v>453</v>
      </c>
      <c r="U2385" s="101" t="s">
        <v>4538</v>
      </c>
      <c r="V2385" s="101" t="s">
        <v>406</v>
      </c>
      <c r="W2385" s="101" t="s">
        <v>388</v>
      </c>
      <c r="X2385" s="101" t="s">
        <v>4708</v>
      </c>
      <c r="Y2385" s="101" t="s">
        <v>4540</v>
      </c>
      <c r="Z2385" s="101">
        <v>2007</v>
      </c>
      <c r="AA2385" s="132" t="s">
        <v>4709</v>
      </c>
      <c r="AB2385" s="101" t="s">
        <v>4542</v>
      </c>
      <c r="AC2385" s="101" t="s">
        <v>4710</v>
      </c>
      <c r="AD2385" s="101" t="s">
        <v>182</v>
      </c>
    </row>
    <row r="2386" spans="1:30" s="29" customFormat="1" ht="29">
      <c r="A2386" s="100">
        <v>2241</v>
      </c>
      <c r="B2386" s="101" t="s">
        <v>2248</v>
      </c>
      <c r="C2386" s="101" t="s">
        <v>2249</v>
      </c>
      <c r="D2386" s="99" t="s">
        <v>219</v>
      </c>
      <c r="E2386" s="99" t="s">
        <v>220</v>
      </c>
      <c r="F2386" s="101" t="s">
        <v>396</v>
      </c>
      <c r="G2386" s="101" t="s">
        <v>405</v>
      </c>
      <c r="H2386" s="101" t="s">
        <v>396</v>
      </c>
      <c r="I2386" s="101" t="s">
        <v>4536</v>
      </c>
      <c r="J2386" s="101" t="s">
        <v>4537</v>
      </c>
      <c r="K2386" s="101" t="s">
        <v>252</v>
      </c>
      <c r="L2386" s="99"/>
      <c r="M2386" s="101" t="s">
        <v>179</v>
      </c>
      <c r="N2386" s="100" t="s">
        <v>3049</v>
      </c>
      <c r="O2386" s="105" t="s">
        <v>2252</v>
      </c>
      <c r="P2386" s="99" t="s">
        <v>4508</v>
      </c>
      <c r="Q2386" s="99" t="s">
        <v>198</v>
      </c>
      <c r="R2386" s="101" t="s">
        <v>378</v>
      </c>
      <c r="S2386" s="101" t="s">
        <v>396</v>
      </c>
      <c r="T2386" s="101" t="s">
        <v>453</v>
      </c>
      <c r="U2386" s="101" t="s">
        <v>4538</v>
      </c>
      <c r="V2386" s="101" t="s">
        <v>406</v>
      </c>
      <c r="W2386" s="101" t="s">
        <v>388</v>
      </c>
      <c r="X2386" s="101" t="s">
        <v>4708</v>
      </c>
      <c r="Y2386" s="101" t="s">
        <v>4540</v>
      </c>
      <c r="Z2386" s="101">
        <v>2007</v>
      </c>
      <c r="AA2386" s="132" t="s">
        <v>4711</v>
      </c>
      <c r="AB2386" s="101" t="s">
        <v>4542</v>
      </c>
      <c r="AC2386" s="101" t="s">
        <v>4559</v>
      </c>
      <c r="AD2386" s="101" t="s">
        <v>182</v>
      </c>
    </row>
    <row r="2387" spans="1:30" s="29" customFormat="1" ht="29">
      <c r="A2387" s="100">
        <v>2241</v>
      </c>
      <c r="B2387" s="101" t="s">
        <v>2248</v>
      </c>
      <c r="C2387" s="101" t="s">
        <v>2249</v>
      </c>
      <c r="D2387" s="99" t="s">
        <v>219</v>
      </c>
      <c r="E2387" s="99" t="s">
        <v>220</v>
      </c>
      <c r="F2387" s="101" t="s">
        <v>396</v>
      </c>
      <c r="G2387" s="101" t="s">
        <v>405</v>
      </c>
      <c r="H2387" s="101" t="s">
        <v>396</v>
      </c>
      <c r="I2387" s="101" t="s">
        <v>4536</v>
      </c>
      <c r="J2387" s="101" t="s">
        <v>4537</v>
      </c>
      <c r="K2387" s="101" t="s">
        <v>252</v>
      </c>
      <c r="L2387" s="99"/>
      <c r="M2387" s="101"/>
      <c r="N2387" s="100"/>
      <c r="O2387" s="105" t="s">
        <v>2252</v>
      </c>
      <c r="P2387" s="99" t="s">
        <v>4508</v>
      </c>
      <c r="Q2387" s="99" t="s">
        <v>198</v>
      </c>
      <c r="R2387" s="101" t="s">
        <v>378</v>
      </c>
      <c r="S2387" s="101" t="s">
        <v>396</v>
      </c>
      <c r="T2387" s="101" t="s">
        <v>453</v>
      </c>
      <c r="U2387" s="101" t="s">
        <v>4538</v>
      </c>
      <c r="V2387" s="101" t="s">
        <v>406</v>
      </c>
      <c r="W2387" s="101" t="s">
        <v>388</v>
      </c>
      <c r="X2387" s="101" t="s">
        <v>4708</v>
      </c>
      <c r="Y2387" s="101" t="s">
        <v>4540</v>
      </c>
      <c r="Z2387" s="101">
        <v>2007</v>
      </c>
      <c r="AA2387" s="132"/>
      <c r="AB2387" s="101" t="s">
        <v>4542</v>
      </c>
      <c r="AC2387" s="107" t="s">
        <v>4561</v>
      </c>
      <c r="AD2387" s="101" t="s">
        <v>182</v>
      </c>
    </row>
    <row r="2388" spans="1:30" s="29" customFormat="1" ht="29">
      <c r="A2388" s="100">
        <v>2241</v>
      </c>
      <c r="B2388" s="101" t="s">
        <v>2248</v>
      </c>
      <c r="C2388" s="101" t="s">
        <v>2249</v>
      </c>
      <c r="D2388" s="99" t="s">
        <v>219</v>
      </c>
      <c r="E2388" s="99" t="s">
        <v>220</v>
      </c>
      <c r="F2388" s="101" t="s">
        <v>396</v>
      </c>
      <c r="G2388" s="101" t="s">
        <v>405</v>
      </c>
      <c r="H2388" s="101" t="s">
        <v>396</v>
      </c>
      <c r="I2388" s="101" t="s">
        <v>4536</v>
      </c>
      <c r="J2388" s="101" t="s">
        <v>4537</v>
      </c>
      <c r="K2388" s="101" t="s">
        <v>252</v>
      </c>
      <c r="L2388" s="99"/>
      <c r="M2388" s="101" t="s">
        <v>178</v>
      </c>
      <c r="N2388" s="100" t="s">
        <v>3049</v>
      </c>
      <c r="O2388" s="105" t="s">
        <v>2252</v>
      </c>
      <c r="P2388" s="99" t="s">
        <v>4508</v>
      </c>
      <c r="Q2388" s="99" t="s">
        <v>198</v>
      </c>
      <c r="R2388" s="101" t="s">
        <v>378</v>
      </c>
      <c r="S2388" s="101" t="s">
        <v>396</v>
      </c>
      <c r="T2388" s="101" t="s">
        <v>453</v>
      </c>
      <c r="U2388" s="101" t="s">
        <v>4538</v>
      </c>
      <c r="V2388" s="101" t="s">
        <v>406</v>
      </c>
      <c r="W2388" s="101" t="s">
        <v>388</v>
      </c>
      <c r="X2388" s="101" t="s">
        <v>4708</v>
      </c>
      <c r="Y2388" s="101" t="s">
        <v>4540</v>
      </c>
      <c r="Z2388" s="101">
        <v>2007</v>
      </c>
      <c r="AA2388" s="133" t="s">
        <v>4712</v>
      </c>
      <c r="AB2388" s="101" t="s">
        <v>4542</v>
      </c>
      <c r="AC2388" s="101" t="s">
        <v>4561</v>
      </c>
      <c r="AD2388" s="101" t="s">
        <v>182</v>
      </c>
    </row>
    <row r="2389" spans="1:30" s="29" customFormat="1" ht="29">
      <c r="A2389" s="100">
        <v>2241</v>
      </c>
      <c r="B2389" s="101" t="s">
        <v>2248</v>
      </c>
      <c r="C2389" s="101" t="s">
        <v>2249</v>
      </c>
      <c r="D2389" s="99" t="s">
        <v>223</v>
      </c>
      <c r="E2389" s="99" t="s">
        <v>224</v>
      </c>
      <c r="F2389" s="101" t="s">
        <v>396</v>
      </c>
      <c r="G2389" s="101" t="s">
        <v>405</v>
      </c>
      <c r="H2389" s="101" t="s">
        <v>396</v>
      </c>
      <c r="I2389" s="101" t="s">
        <v>4536</v>
      </c>
      <c r="J2389" s="101" t="s">
        <v>4537</v>
      </c>
      <c r="K2389" s="101" t="s">
        <v>252</v>
      </c>
      <c r="L2389" s="99"/>
      <c r="M2389" s="101" t="s">
        <v>178</v>
      </c>
      <c r="N2389" s="100" t="s">
        <v>3049</v>
      </c>
      <c r="O2389" s="105" t="s">
        <v>2252</v>
      </c>
      <c r="P2389" s="99" t="s">
        <v>4508</v>
      </c>
      <c r="Q2389" s="99" t="s">
        <v>198</v>
      </c>
      <c r="R2389" s="101" t="s">
        <v>378</v>
      </c>
      <c r="S2389" s="101" t="s">
        <v>396</v>
      </c>
      <c r="T2389" s="101" t="s">
        <v>453</v>
      </c>
      <c r="U2389" s="101" t="s">
        <v>4538</v>
      </c>
      <c r="V2389" s="101" t="s">
        <v>406</v>
      </c>
      <c r="W2389" s="101" t="s">
        <v>388</v>
      </c>
      <c r="X2389" s="101" t="s">
        <v>4713</v>
      </c>
      <c r="Y2389" s="101" t="s">
        <v>4540</v>
      </c>
      <c r="Z2389" s="101">
        <v>2007</v>
      </c>
      <c r="AA2389" s="133" t="s">
        <v>4712</v>
      </c>
      <c r="AB2389" s="101" t="s">
        <v>4542</v>
      </c>
      <c r="AC2389" s="101" t="s">
        <v>4561</v>
      </c>
      <c r="AD2389" s="101" t="s">
        <v>182</v>
      </c>
    </row>
    <row r="2390" spans="1:30" s="29" customFormat="1" ht="29">
      <c r="A2390" s="100">
        <v>2241</v>
      </c>
      <c r="B2390" s="101" t="s">
        <v>2248</v>
      </c>
      <c r="C2390" s="101" t="s">
        <v>2249</v>
      </c>
      <c r="D2390" s="99" t="s">
        <v>221</v>
      </c>
      <c r="E2390" s="99" t="s">
        <v>222</v>
      </c>
      <c r="F2390" s="101" t="s">
        <v>396</v>
      </c>
      <c r="G2390" s="101" t="s">
        <v>405</v>
      </c>
      <c r="H2390" s="101" t="s">
        <v>396</v>
      </c>
      <c r="I2390" s="101" t="s">
        <v>4536</v>
      </c>
      <c r="J2390" s="101" t="s">
        <v>4537</v>
      </c>
      <c r="K2390" s="101" t="s">
        <v>252</v>
      </c>
      <c r="L2390" s="99"/>
      <c r="M2390" s="101" t="s">
        <v>331</v>
      </c>
      <c r="N2390" s="100" t="s">
        <v>3781</v>
      </c>
      <c r="O2390" s="105" t="s">
        <v>2252</v>
      </c>
      <c r="P2390" s="99" t="s">
        <v>4508</v>
      </c>
      <c r="Q2390" s="99" t="s">
        <v>198</v>
      </c>
      <c r="R2390" s="101" t="s">
        <v>378</v>
      </c>
      <c r="S2390" s="101" t="s">
        <v>396</v>
      </c>
      <c r="T2390" s="101" t="s">
        <v>453</v>
      </c>
      <c r="U2390" s="101" t="s">
        <v>4538</v>
      </c>
      <c r="V2390" s="101" t="s">
        <v>406</v>
      </c>
      <c r="W2390" s="101" t="s">
        <v>388</v>
      </c>
      <c r="X2390" s="101" t="s">
        <v>4714</v>
      </c>
      <c r="Y2390" s="101" t="s">
        <v>4540</v>
      </c>
      <c r="Z2390" s="101">
        <v>2007</v>
      </c>
      <c r="AA2390" s="133" t="s">
        <v>4715</v>
      </c>
      <c r="AB2390" s="101" t="s">
        <v>4542</v>
      </c>
      <c r="AC2390" s="33" t="s">
        <v>4638</v>
      </c>
      <c r="AD2390" s="101" t="s">
        <v>182</v>
      </c>
    </row>
    <row r="2391" spans="1:30" s="29" customFormat="1" ht="29">
      <c r="A2391" s="100">
        <v>2241</v>
      </c>
      <c r="B2391" s="101" t="s">
        <v>2248</v>
      </c>
      <c r="C2391" s="101" t="s">
        <v>2249</v>
      </c>
      <c r="D2391" s="99" t="s">
        <v>221</v>
      </c>
      <c r="E2391" s="99" t="s">
        <v>222</v>
      </c>
      <c r="F2391" s="101" t="s">
        <v>396</v>
      </c>
      <c r="G2391" s="101" t="s">
        <v>405</v>
      </c>
      <c r="H2391" s="101" t="s">
        <v>396</v>
      </c>
      <c r="I2391" s="101" t="s">
        <v>4536</v>
      </c>
      <c r="J2391" s="101" t="s">
        <v>4537</v>
      </c>
      <c r="K2391" s="101" t="s">
        <v>252</v>
      </c>
      <c r="L2391" s="99"/>
      <c r="M2391" s="101" t="s">
        <v>272</v>
      </c>
      <c r="N2391" s="100" t="s">
        <v>3061</v>
      </c>
      <c r="O2391" s="105" t="s">
        <v>2252</v>
      </c>
      <c r="P2391" s="99" t="s">
        <v>4508</v>
      </c>
      <c r="Q2391" s="99" t="s">
        <v>198</v>
      </c>
      <c r="R2391" s="101" t="s">
        <v>378</v>
      </c>
      <c r="S2391" s="101" t="s">
        <v>396</v>
      </c>
      <c r="T2391" s="101" t="s">
        <v>453</v>
      </c>
      <c r="U2391" s="101" t="s">
        <v>4538</v>
      </c>
      <c r="V2391" s="101" t="s">
        <v>406</v>
      </c>
      <c r="W2391" s="101" t="s">
        <v>388</v>
      </c>
      <c r="X2391" s="101" t="s">
        <v>4714</v>
      </c>
      <c r="Y2391" s="101" t="s">
        <v>4540</v>
      </c>
      <c r="Z2391" s="101">
        <v>2007</v>
      </c>
      <c r="AA2391" s="133" t="s">
        <v>4716</v>
      </c>
      <c r="AB2391" s="101" t="s">
        <v>4542</v>
      </c>
      <c r="AC2391" s="99" t="s">
        <v>4617</v>
      </c>
      <c r="AD2391" s="101" t="s">
        <v>182</v>
      </c>
    </row>
    <row r="2392" spans="1:30" s="29" customFormat="1" ht="29">
      <c r="A2392" s="100">
        <v>2241</v>
      </c>
      <c r="B2392" s="101" t="s">
        <v>2248</v>
      </c>
      <c r="C2392" s="101" t="s">
        <v>2249</v>
      </c>
      <c r="D2392" s="99" t="s">
        <v>221</v>
      </c>
      <c r="E2392" s="99" t="s">
        <v>222</v>
      </c>
      <c r="F2392" s="101" t="s">
        <v>396</v>
      </c>
      <c r="G2392" s="101" t="s">
        <v>405</v>
      </c>
      <c r="H2392" s="101" t="s">
        <v>396</v>
      </c>
      <c r="I2392" s="101" t="s">
        <v>4536</v>
      </c>
      <c r="J2392" s="101" t="s">
        <v>4537</v>
      </c>
      <c r="K2392" s="101" t="s">
        <v>252</v>
      </c>
      <c r="L2392" s="99"/>
      <c r="M2392" s="101" t="s">
        <v>354</v>
      </c>
      <c r="N2392" s="100" t="s">
        <v>4717</v>
      </c>
      <c r="O2392" s="105" t="s">
        <v>2252</v>
      </c>
      <c r="P2392" s="99" t="s">
        <v>4508</v>
      </c>
      <c r="Q2392" s="99" t="s">
        <v>198</v>
      </c>
      <c r="R2392" s="101" t="s">
        <v>378</v>
      </c>
      <c r="S2392" s="101" t="s">
        <v>396</v>
      </c>
      <c r="T2392" s="101" t="s">
        <v>453</v>
      </c>
      <c r="U2392" s="101" t="s">
        <v>4538</v>
      </c>
      <c r="V2392" s="101" t="s">
        <v>406</v>
      </c>
      <c r="W2392" s="101" t="s">
        <v>388</v>
      </c>
      <c r="X2392" s="101" t="s">
        <v>4714</v>
      </c>
      <c r="Y2392" s="101" t="s">
        <v>4540</v>
      </c>
      <c r="Z2392" s="101">
        <v>2007</v>
      </c>
      <c r="AA2392" s="133" t="s">
        <v>4718</v>
      </c>
      <c r="AB2392" s="101" t="s">
        <v>4542</v>
      </c>
      <c r="AC2392" s="107" t="s">
        <v>4551</v>
      </c>
      <c r="AD2392" s="101" t="s">
        <v>182</v>
      </c>
    </row>
    <row r="2393" spans="1:30" s="29" customFormat="1" ht="29">
      <c r="A2393" s="100">
        <v>2241</v>
      </c>
      <c r="B2393" s="101" t="s">
        <v>2248</v>
      </c>
      <c r="C2393" s="101" t="s">
        <v>2249</v>
      </c>
      <c r="D2393" s="99" t="s">
        <v>221</v>
      </c>
      <c r="E2393" s="99" t="s">
        <v>222</v>
      </c>
      <c r="F2393" s="101" t="s">
        <v>396</v>
      </c>
      <c r="G2393" s="101" t="s">
        <v>405</v>
      </c>
      <c r="H2393" s="101" t="s">
        <v>396</v>
      </c>
      <c r="I2393" s="101" t="s">
        <v>4536</v>
      </c>
      <c r="J2393" s="101" t="s">
        <v>4537</v>
      </c>
      <c r="K2393" s="101" t="s">
        <v>252</v>
      </c>
      <c r="L2393" s="99"/>
      <c r="M2393" s="101" t="s">
        <v>200</v>
      </c>
      <c r="N2393" s="100" t="s">
        <v>4717</v>
      </c>
      <c r="O2393" s="105" t="s">
        <v>2252</v>
      </c>
      <c r="P2393" s="99" t="s">
        <v>4508</v>
      </c>
      <c r="Q2393" s="99" t="s">
        <v>198</v>
      </c>
      <c r="R2393" s="101" t="s">
        <v>378</v>
      </c>
      <c r="S2393" s="101" t="s">
        <v>396</v>
      </c>
      <c r="T2393" s="101" t="s">
        <v>453</v>
      </c>
      <c r="U2393" s="101" t="s">
        <v>4538</v>
      </c>
      <c r="V2393" s="101" t="s">
        <v>406</v>
      </c>
      <c r="W2393" s="101" t="s">
        <v>388</v>
      </c>
      <c r="X2393" s="101" t="s">
        <v>4714</v>
      </c>
      <c r="Y2393" s="101" t="s">
        <v>4540</v>
      </c>
      <c r="Z2393" s="101">
        <v>2007</v>
      </c>
      <c r="AA2393" s="133" t="s">
        <v>4718</v>
      </c>
      <c r="AB2393" s="101" t="s">
        <v>4542</v>
      </c>
      <c r="AC2393" s="107" t="s">
        <v>4551</v>
      </c>
      <c r="AD2393" s="101" t="s">
        <v>182</v>
      </c>
    </row>
    <row r="2394" spans="1:30" s="29" customFormat="1" ht="29">
      <c r="A2394" s="100">
        <v>2241</v>
      </c>
      <c r="B2394" s="101" t="s">
        <v>2248</v>
      </c>
      <c r="C2394" s="101" t="s">
        <v>2249</v>
      </c>
      <c r="D2394" s="103" t="s">
        <v>217</v>
      </c>
      <c r="E2394" s="103" t="s">
        <v>218</v>
      </c>
      <c r="F2394" s="104" t="s">
        <v>396</v>
      </c>
      <c r="G2394" s="104" t="s">
        <v>405</v>
      </c>
      <c r="H2394" s="104" t="s">
        <v>396</v>
      </c>
      <c r="I2394" s="104" t="s">
        <v>4536</v>
      </c>
      <c r="J2394" s="104" t="s">
        <v>4537</v>
      </c>
      <c r="K2394" s="104" t="s">
        <v>252</v>
      </c>
      <c r="L2394" s="99"/>
      <c r="M2394" s="101" t="s">
        <v>275</v>
      </c>
      <c r="N2394" s="100" t="s">
        <v>2423</v>
      </c>
      <c r="O2394" s="105" t="s">
        <v>2252</v>
      </c>
      <c r="P2394" s="99" t="s">
        <v>4508</v>
      </c>
      <c r="Q2394" s="103" t="s">
        <v>198</v>
      </c>
      <c r="R2394" s="104" t="s">
        <v>378</v>
      </c>
      <c r="S2394" s="104" t="s">
        <v>396</v>
      </c>
      <c r="T2394" s="104" t="s">
        <v>453</v>
      </c>
      <c r="U2394" s="104" t="s">
        <v>4538</v>
      </c>
      <c r="V2394" s="104" t="s">
        <v>406</v>
      </c>
      <c r="W2394" s="104" t="s">
        <v>388</v>
      </c>
      <c r="X2394" s="104" t="s">
        <v>4719</v>
      </c>
      <c r="Y2394" s="104" t="s">
        <v>4540</v>
      </c>
      <c r="Z2394" s="104">
        <v>2007</v>
      </c>
      <c r="AA2394" s="134" t="s">
        <v>4720</v>
      </c>
      <c r="AB2394" s="104" t="s">
        <v>4542</v>
      </c>
      <c r="AC2394" s="104" t="s">
        <v>4575</v>
      </c>
      <c r="AD2394" s="101" t="s">
        <v>182</v>
      </c>
    </row>
    <row r="2395" spans="1:30" s="29" customFormat="1" ht="29">
      <c r="A2395" s="100">
        <v>2241</v>
      </c>
      <c r="B2395" s="101" t="s">
        <v>2248</v>
      </c>
      <c r="C2395" s="101" t="s">
        <v>2249</v>
      </c>
      <c r="D2395" s="99" t="s">
        <v>90</v>
      </c>
      <c r="E2395" s="99" t="s">
        <v>59</v>
      </c>
      <c r="F2395" s="101" t="s">
        <v>396</v>
      </c>
      <c r="G2395" s="101" t="s">
        <v>405</v>
      </c>
      <c r="H2395" s="101" t="s">
        <v>396</v>
      </c>
      <c r="I2395" s="101" t="s">
        <v>4536</v>
      </c>
      <c r="J2395" s="101" t="s">
        <v>4537</v>
      </c>
      <c r="K2395" s="101" t="s">
        <v>252</v>
      </c>
      <c r="L2395" s="99"/>
      <c r="M2395" s="101"/>
      <c r="N2395" s="100" t="s">
        <v>4721</v>
      </c>
      <c r="O2395" s="105" t="s">
        <v>2252</v>
      </c>
      <c r="P2395" s="99" t="s">
        <v>4508</v>
      </c>
      <c r="Q2395" s="99" t="s">
        <v>198</v>
      </c>
      <c r="R2395" s="101" t="s">
        <v>378</v>
      </c>
      <c r="S2395" s="101" t="s">
        <v>396</v>
      </c>
      <c r="T2395" s="101" t="s">
        <v>453</v>
      </c>
      <c r="U2395" s="101" t="s">
        <v>4538</v>
      </c>
      <c r="V2395" s="101" t="s">
        <v>406</v>
      </c>
      <c r="W2395" s="101" t="s">
        <v>388</v>
      </c>
      <c r="X2395" s="101" t="s">
        <v>4651</v>
      </c>
      <c r="Y2395" s="101" t="s">
        <v>4540</v>
      </c>
      <c r="Z2395" s="101">
        <v>2007</v>
      </c>
      <c r="AA2395" s="100" t="s">
        <v>4722</v>
      </c>
      <c r="AB2395" s="101" t="s">
        <v>4542</v>
      </c>
      <c r="AC2395" s="99" t="s">
        <v>4723</v>
      </c>
      <c r="AD2395" s="101" t="s">
        <v>182</v>
      </c>
    </row>
    <row r="2396" spans="1:30" s="29" customFormat="1" ht="29">
      <c r="A2396" s="100">
        <v>2241</v>
      </c>
      <c r="B2396" s="101" t="s">
        <v>2248</v>
      </c>
      <c r="C2396" s="101" t="s">
        <v>2249</v>
      </c>
      <c r="D2396" s="99" t="s">
        <v>4504</v>
      </c>
      <c r="E2396" s="99" t="str">
        <f>IF(D2396&gt;0,VLOOKUP(D2396,[4]lists!$C$6:$D$101,2,FALSE),"")</f>
        <v>Rocket</v>
      </c>
      <c r="F2396" s="101" t="s">
        <v>396</v>
      </c>
      <c r="G2396" s="101" t="s">
        <v>405</v>
      </c>
      <c r="H2396" s="101" t="s">
        <v>396</v>
      </c>
      <c r="I2396" s="101" t="s">
        <v>4536</v>
      </c>
      <c r="J2396" s="101" t="s">
        <v>4537</v>
      </c>
      <c r="K2396" s="101" t="s">
        <v>252</v>
      </c>
      <c r="L2396" s="99"/>
      <c r="M2396" s="101" t="s">
        <v>199</v>
      </c>
      <c r="N2396" s="100" t="s">
        <v>3914</v>
      </c>
      <c r="O2396" s="105" t="s">
        <v>2252</v>
      </c>
      <c r="P2396" s="99" t="s">
        <v>4508</v>
      </c>
      <c r="Q2396" s="99" t="s">
        <v>198</v>
      </c>
      <c r="R2396" s="101" t="s">
        <v>378</v>
      </c>
      <c r="S2396" s="101" t="s">
        <v>396</v>
      </c>
      <c r="T2396" s="101" t="s">
        <v>453</v>
      </c>
      <c r="U2396" s="101" t="s">
        <v>4538</v>
      </c>
      <c r="V2396" s="101" t="s">
        <v>406</v>
      </c>
      <c r="W2396" s="101" t="s">
        <v>388</v>
      </c>
      <c r="X2396" s="101" t="s">
        <v>4724</v>
      </c>
      <c r="Y2396" s="101" t="s">
        <v>4540</v>
      </c>
      <c r="Z2396" s="101">
        <v>2007</v>
      </c>
      <c r="AA2396" s="135" t="s">
        <v>4725</v>
      </c>
      <c r="AB2396" s="101" t="s">
        <v>4542</v>
      </c>
      <c r="AC2396" s="100" t="s">
        <v>4567</v>
      </c>
      <c r="AD2396" s="101" t="s">
        <v>182</v>
      </c>
    </row>
    <row r="2397" spans="1:30" s="29" customFormat="1" ht="29">
      <c r="A2397" s="100">
        <v>2241</v>
      </c>
      <c r="B2397" s="101" t="s">
        <v>2248</v>
      </c>
      <c r="C2397" s="101" t="s">
        <v>2249</v>
      </c>
      <c r="D2397" s="99" t="s">
        <v>4504</v>
      </c>
      <c r="E2397" s="99" t="str">
        <f>IF(D2397&gt;0,VLOOKUP(D2397,[4]lists!$C$6:$D$101,2,FALSE),"")</f>
        <v>Rocket</v>
      </c>
      <c r="F2397" s="101" t="s">
        <v>396</v>
      </c>
      <c r="G2397" s="101" t="s">
        <v>405</v>
      </c>
      <c r="H2397" s="101" t="s">
        <v>396</v>
      </c>
      <c r="I2397" s="101" t="s">
        <v>4536</v>
      </c>
      <c r="J2397" s="101" t="s">
        <v>4537</v>
      </c>
      <c r="K2397" s="101" t="s">
        <v>252</v>
      </c>
      <c r="L2397" s="99"/>
      <c r="M2397" s="101" t="s">
        <v>354</v>
      </c>
      <c r="N2397" s="100" t="s">
        <v>3914</v>
      </c>
      <c r="O2397" s="105" t="s">
        <v>2252</v>
      </c>
      <c r="P2397" s="99" t="s">
        <v>4508</v>
      </c>
      <c r="Q2397" s="99" t="s">
        <v>198</v>
      </c>
      <c r="R2397" s="101" t="s">
        <v>378</v>
      </c>
      <c r="S2397" s="101" t="s">
        <v>396</v>
      </c>
      <c r="T2397" s="101" t="s">
        <v>453</v>
      </c>
      <c r="U2397" s="101" t="s">
        <v>4538</v>
      </c>
      <c r="V2397" s="101" t="s">
        <v>406</v>
      </c>
      <c r="W2397" s="101" t="s">
        <v>388</v>
      </c>
      <c r="X2397" s="101" t="s">
        <v>4726</v>
      </c>
      <c r="Y2397" s="101" t="s">
        <v>4540</v>
      </c>
      <c r="Z2397" s="101">
        <v>2007</v>
      </c>
      <c r="AA2397" s="135" t="s">
        <v>4727</v>
      </c>
      <c r="AB2397" s="101" t="s">
        <v>4542</v>
      </c>
      <c r="AC2397" s="100" t="s">
        <v>4567</v>
      </c>
      <c r="AD2397" s="101" t="s">
        <v>182</v>
      </c>
    </row>
    <row r="2398" spans="1:30" s="29" customFormat="1" ht="29">
      <c r="A2398" s="100">
        <v>2241</v>
      </c>
      <c r="B2398" s="101" t="s">
        <v>2248</v>
      </c>
      <c r="C2398" s="101" t="s">
        <v>2249</v>
      </c>
      <c r="D2398" s="99" t="s">
        <v>4504</v>
      </c>
      <c r="E2398" s="99" t="str">
        <f>IF(D2398&gt;0,VLOOKUP(D2398,[4]lists!$C$6:$D$101,2,FALSE),"")</f>
        <v>Rocket</v>
      </c>
      <c r="F2398" s="101" t="s">
        <v>396</v>
      </c>
      <c r="G2398" s="101" t="s">
        <v>405</v>
      </c>
      <c r="H2398" s="101" t="s">
        <v>396</v>
      </c>
      <c r="I2398" s="101" t="s">
        <v>4536</v>
      </c>
      <c r="J2398" s="101" t="s">
        <v>4537</v>
      </c>
      <c r="K2398" s="101" t="s">
        <v>252</v>
      </c>
      <c r="L2398" s="99"/>
      <c r="M2398" s="101" t="s">
        <v>256</v>
      </c>
      <c r="N2398" s="100" t="s">
        <v>2302</v>
      </c>
      <c r="O2398" s="105" t="s">
        <v>2252</v>
      </c>
      <c r="P2398" s="99" t="s">
        <v>4508</v>
      </c>
      <c r="Q2398" s="99" t="s">
        <v>198</v>
      </c>
      <c r="R2398" s="101" t="s">
        <v>378</v>
      </c>
      <c r="S2398" s="101" t="s">
        <v>396</v>
      </c>
      <c r="T2398" s="101" t="s">
        <v>453</v>
      </c>
      <c r="U2398" s="101" t="s">
        <v>4538</v>
      </c>
      <c r="V2398" s="101" t="s">
        <v>406</v>
      </c>
      <c r="W2398" s="101" t="s">
        <v>388</v>
      </c>
      <c r="X2398" s="101" t="s">
        <v>4726</v>
      </c>
      <c r="Y2398" s="101" t="s">
        <v>4540</v>
      </c>
      <c r="Z2398" s="101">
        <v>2007</v>
      </c>
      <c r="AA2398" s="136" t="s">
        <v>4728</v>
      </c>
      <c r="AB2398" s="101" t="s">
        <v>4542</v>
      </c>
      <c r="AC2398" s="99" t="s">
        <v>4653</v>
      </c>
      <c r="AD2398" s="101" t="s">
        <v>182</v>
      </c>
    </row>
    <row r="2399" spans="1:30" s="29" customFormat="1" ht="29">
      <c r="A2399" s="100">
        <v>2241</v>
      </c>
      <c r="B2399" s="101" t="s">
        <v>2248</v>
      </c>
      <c r="C2399" s="101" t="s">
        <v>2249</v>
      </c>
      <c r="D2399" s="99" t="s">
        <v>4504</v>
      </c>
      <c r="E2399" s="99" t="str">
        <f>IF(D2399&gt;0,VLOOKUP(D2399,[4]lists!$C$6:$D$101,2,FALSE),"")</f>
        <v>Rocket</v>
      </c>
      <c r="F2399" s="101" t="s">
        <v>396</v>
      </c>
      <c r="G2399" s="101" t="s">
        <v>405</v>
      </c>
      <c r="H2399" s="101" t="s">
        <v>396</v>
      </c>
      <c r="I2399" s="101" t="s">
        <v>4536</v>
      </c>
      <c r="J2399" s="101" t="s">
        <v>4537</v>
      </c>
      <c r="K2399" s="101" t="s">
        <v>252</v>
      </c>
      <c r="L2399" s="99"/>
      <c r="M2399" s="101" t="s">
        <v>178</v>
      </c>
      <c r="N2399" s="100" t="s">
        <v>3049</v>
      </c>
      <c r="O2399" s="105" t="s">
        <v>2252</v>
      </c>
      <c r="P2399" s="99" t="s">
        <v>4508</v>
      </c>
      <c r="Q2399" s="99" t="s">
        <v>198</v>
      </c>
      <c r="R2399" s="101" t="s">
        <v>378</v>
      </c>
      <c r="S2399" s="101" t="s">
        <v>396</v>
      </c>
      <c r="T2399" s="101" t="s">
        <v>453</v>
      </c>
      <c r="U2399" s="101" t="s">
        <v>4538</v>
      </c>
      <c r="V2399" s="101" t="s">
        <v>406</v>
      </c>
      <c r="W2399" s="101" t="s">
        <v>388</v>
      </c>
      <c r="X2399" s="101" t="s">
        <v>4726</v>
      </c>
      <c r="Y2399" s="101" t="s">
        <v>4540</v>
      </c>
      <c r="Z2399" s="101">
        <v>2007</v>
      </c>
      <c r="AA2399" s="136" t="s">
        <v>4729</v>
      </c>
      <c r="AB2399" s="101" t="s">
        <v>4542</v>
      </c>
      <c r="AC2399" s="101" t="s">
        <v>4559</v>
      </c>
      <c r="AD2399" s="101" t="s">
        <v>182</v>
      </c>
    </row>
    <row r="2400" spans="1:30" s="29" customFormat="1" ht="101.5">
      <c r="A2400" s="100">
        <v>2242</v>
      </c>
      <c r="B2400" s="101" t="s">
        <v>2248</v>
      </c>
      <c r="C2400" s="101" t="s">
        <v>2249</v>
      </c>
      <c r="D2400" s="99" t="s">
        <v>4504</v>
      </c>
      <c r="E2400" s="99" t="str">
        <f>IF(D2400&gt;0,VLOOKUP(D2400,[4]lists!$C$6:$D$101,2,FALSE),"")</f>
        <v>Rocket</v>
      </c>
      <c r="F2400" s="100" t="s">
        <v>4730</v>
      </c>
      <c r="G2400" s="101" t="s">
        <v>405</v>
      </c>
      <c r="H2400" s="100" t="s">
        <v>396</v>
      </c>
      <c r="I2400" s="100" t="s">
        <v>1757</v>
      </c>
      <c r="J2400" s="100" t="s">
        <v>551</v>
      </c>
      <c r="K2400" s="101" t="s">
        <v>252</v>
      </c>
      <c r="L2400" s="99"/>
      <c r="M2400" s="101" t="s">
        <v>275</v>
      </c>
      <c r="N2400" s="100" t="s">
        <v>2423</v>
      </c>
      <c r="O2400" s="100" t="s">
        <v>3943</v>
      </c>
      <c r="P2400" s="100" t="s">
        <v>4508</v>
      </c>
      <c r="Q2400" s="100" t="s">
        <v>198</v>
      </c>
      <c r="R2400" s="107" t="s">
        <v>396</v>
      </c>
      <c r="S2400" s="101" t="s">
        <v>396</v>
      </c>
      <c r="T2400" s="101" t="s">
        <v>2454</v>
      </c>
      <c r="U2400" s="100" t="s">
        <v>4292</v>
      </c>
      <c r="V2400" s="101" t="s">
        <v>14</v>
      </c>
      <c r="W2400" s="100" t="s">
        <v>388</v>
      </c>
      <c r="X2400" s="100" t="s">
        <v>4731</v>
      </c>
      <c r="Y2400" s="101" t="s">
        <v>4732</v>
      </c>
      <c r="Z2400" s="100">
        <v>2012</v>
      </c>
      <c r="AA2400" s="101" t="s">
        <v>4733</v>
      </c>
      <c r="AB2400" s="101" t="s">
        <v>4734</v>
      </c>
      <c r="AC2400" s="101" t="s">
        <v>4735</v>
      </c>
      <c r="AD2400" s="101" t="s">
        <v>182</v>
      </c>
    </row>
    <row r="2401" spans="1:30" s="29" customFormat="1" ht="72.5">
      <c r="A2401" s="100">
        <v>2243</v>
      </c>
      <c r="B2401" s="101" t="s">
        <v>2248</v>
      </c>
      <c r="C2401" s="101" t="s">
        <v>2249</v>
      </c>
      <c r="D2401" s="99" t="s">
        <v>4504</v>
      </c>
      <c r="E2401" s="99" t="str">
        <f>IF(D2401&gt;0,VLOOKUP(D2401,[4]lists!$C$6:$D$101,2,FALSE),"")</f>
        <v>Rocket</v>
      </c>
      <c r="F2401" s="100" t="s">
        <v>4736</v>
      </c>
      <c r="G2401" s="101" t="s">
        <v>405</v>
      </c>
      <c r="H2401" s="100" t="s">
        <v>4737</v>
      </c>
      <c r="I2401" s="100" t="s">
        <v>1757</v>
      </c>
      <c r="J2401" s="100" t="s">
        <v>551</v>
      </c>
      <c r="K2401" s="101" t="s">
        <v>252</v>
      </c>
      <c r="L2401" s="99"/>
      <c r="M2401" s="101" t="s">
        <v>275</v>
      </c>
      <c r="N2401" s="100" t="s">
        <v>2423</v>
      </c>
      <c r="O2401" s="100" t="s">
        <v>3943</v>
      </c>
      <c r="P2401" s="100" t="s">
        <v>4508</v>
      </c>
      <c r="Q2401" s="100" t="s">
        <v>198</v>
      </c>
      <c r="R2401" s="107" t="s">
        <v>396</v>
      </c>
      <c r="S2401" s="101" t="s">
        <v>396</v>
      </c>
      <c r="T2401" s="101" t="s">
        <v>2454</v>
      </c>
      <c r="U2401" s="100" t="s">
        <v>3563</v>
      </c>
      <c r="V2401" s="101" t="s">
        <v>14</v>
      </c>
      <c r="W2401" s="100" t="s">
        <v>388</v>
      </c>
      <c r="X2401" s="101" t="s">
        <v>4738</v>
      </c>
      <c r="Y2401" s="100" t="s">
        <v>4739</v>
      </c>
      <c r="Z2401" s="100">
        <v>2007</v>
      </c>
      <c r="AA2401" s="101" t="s">
        <v>4740</v>
      </c>
      <c r="AB2401" s="101" t="s">
        <v>4741</v>
      </c>
      <c r="AC2401" s="101" t="s">
        <v>4742</v>
      </c>
      <c r="AD2401" s="101" t="s">
        <v>182</v>
      </c>
    </row>
    <row r="2402" spans="1:30" s="29" customFormat="1" ht="72.5">
      <c r="A2402" s="100">
        <v>2244</v>
      </c>
      <c r="B2402" s="101" t="s">
        <v>2248</v>
      </c>
      <c r="C2402" s="101" t="s">
        <v>2249</v>
      </c>
      <c r="D2402" s="99" t="s">
        <v>4504</v>
      </c>
      <c r="E2402" s="99" t="str">
        <f>IF(D2402&gt;0,VLOOKUP(D2402,[4]lists!$C$6:$D$101,2,FALSE),"")</f>
        <v>Rocket</v>
      </c>
      <c r="F2402" s="100" t="s">
        <v>396</v>
      </c>
      <c r="G2402" s="101" t="s">
        <v>405</v>
      </c>
      <c r="H2402" s="100">
        <v>2002</v>
      </c>
      <c r="I2402" s="100" t="s">
        <v>1757</v>
      </c>
      <c r="J2402" s="100" t="s">
        <v>551</v>
      </c>
      <c r="K2402" s="101" t="s">
        <v>252</v>
      </c>
      <c r="L2402" s="99"/>
      <c r="M2402" s="101" t="s">
        <v>275</v>
      </c>
      <c r="N2402" s="100" t="s">
        <v>2423</v>
      </c>
      <c r="O2402" s="100" t="s">
        <v>3943</v>
      </c>
      <c r="P2402" s="100" t="s">
        <v>4508</v>
      </c>
      <c r="Q2402" s="100" t="s">
        <v>198</v>
      </c>
      <c r="R2402" s="107" t="s">
        <v>396</v>
      </c>
      <c r="S2402" s="101" t="s">
        <v>396</v>
      </c>
      <c r="T2402" s="101" t="s">
        <v>2454</v>
      </c>
      <c r="U2402" s="100" t="s">
        <v>4743</v>
      </c>
      <c r="V2402" s="101" t="s">
        <v>14</v>
      </c>
      <c r="W2402" s="100" t="s">
        <v>388</v>
      </c>
      <c r="X2402" s="100" t="s">
        <v>4744</v>
      </c>
      <c r="Y2402" s="100" t="s">
        <v>4745</v>
      </c>
      <c r="Z2402" s="100">
        <v>2004</v>
      </c>
      <c r="AA2402" s="101" t="s">
        <v>4746</v>
      </c>
      <c r="AB2402" s="100" t="s">
        <v>4747</v>
      </c>
      <c r="AC2402" s="101" t="s">
        <v>4748</v>
      </c>
      <c r="AD2402" s="101" t="s">
        <v>182</v>
      </c>
    </row>
    <row r="2403" spans="1:30" s="29" customFormat="1" ht="101.5">
      <c r="A2403" s="100">
        <v>2245</v>
      </c>
      <c r="B2403" s="101" t="s">
        <v>2248</v>
      </c>
      <c r="C2403" s="101" t="s">
        <v>2249</v>
      </c>
      <c r="D2403" s="99" t="s">
        <v>4504</v>
      </c>
      <c r="E2403" s="99" t="str">
        <f>IF(D2403&gt;0,VLOOKUP(D2403,[4]lists!$C$6:$D$101,2,FALSE),"")</f>
        <v>Rocket</v>
      </c>
      <c r="F2403" s="100" t="s">
        <v>396</v>
      </c>
      <c r="G2403" s="101" t="s">
        <v>405</v>
      </c>
      <c r="H2403" s="100" t="s">
        <v>396</v>
      </c>
      <c r="I2403" s="100" t="s">
        <v>1757</v>
      </c>
      <c r="J2403" s="100" t="s">
        <v>551</v>
      </c>
      <c r="K2403" s="101" t="s">
        <v>121</v>
      </c>
      <c r="L2403" s="99"/>
      <c r="M2403" s="101" t="s">
        <v>275</v>
      </c>
      <c r="N2403" s="100" t="s">
        <v>2423</v>
      </c>
      <c r="O2403" s="100" t="s">
        <v>3943</v>
      </c>
      <c r="P2403" s="100" t="s">
        <v>4508</v>
      </c>
      <c r="Q2403" s="100" t="s">
        <v>198</v>
      </c>
      <c r="R2403" s="107" t="s">
        <v>396</v>
      </c>
      <c r="S2403" s="101" t="s">
        <v>396</v>
      </c>
      <c r="T2403" s="101" t="s">
        <v>1028</v>
      </c>
      <c r="U2403" s="100" t="s">
        <v>4749</v>
      </c>
      <c r="V2403" s="101" t="s">
        <v>14</v>
      </c>
      <c r="W2403" s="100" t="s">
        <v>388</v>
      </c>
      <c r="X2403" s="101" t="s">
        <v>4750</v>
      </c>
      <c r="Y2403" s="101" t="s">
        <v>4751</v>
      </c>
      <c r="Z2403" s="100">
        <v>2015</v>
      </c>
      <c r="AA2403" s="101" t="s">
        <v>4752</v>
      </c>
      <c r="AB2403" s="101" t="s">
        <v>4753</v>
      </c>
      <c r="AC2403" s="101" t="s">
        <v>4754</v>
      </c>
      <c r="AD2403" s="101" t="s">
        <v>182</v>
      </c>
    </row>
    <row r="2404" spans="1:30" s="29" customFormat="1" ht="261">
      <c r="A2404" s="100">
        <v>2246</v>
      </c>
      <c r="B2404" s="101" t="s">
        <v>2248</v>
      </c>
      <c r="C2404" s="101" t="s">
        <v>2249</v>
      </c>
      <c r="D2404" s="99" t="s">
        <v>4504</v>
      </c>
      <c r="E2404" s="99" t="str">
        <f>IF(D2404&gt;0,VLOOKUP(D2404,[4]lists!$C$6:$D$101,2,FALSE),"")</f>
        <v>Rocket</v>
      </c>
      <c r="F2404" s="100" t="s">
        <v>396</v>
      </c>
      <c r="G2404" s="101" t="s">
        <v>405</v>
      </c>
      <c r="H2404" s="100" t="s">
        <v>396</v>
      </c>
      <c r="I2404" s="100" t="s">
        <v>1792</v>
      </c>
      <c r="J2404" s="100" t="s">
        <v>4755</v>
      </c>
      <c r="K2404" s="101" t="s">
        <v>252</v>
      </c>
      <c r="L2404" s="99"/>
      <c r="M2404" s="101" t="s">
        <v>179</v>
      </c>
      <c r="N2404" s="100" t="s">
        <v>4756</v>
      </c>
      <c r="O2404" s="100" t="s">
        <v>2252</v>
      </c>
      <c r="P2404" s="100" t="s">
        <v>4508</v>
      </c>
      <c r="Q2404" s="100" t="s">
        <v>198</v>
      </c>
      <c r="R2404" s="107" t="s">
        <v>396</v>
      </c>
      <c r="S2404" s="101" t="s">
        <v>396</v>
      </c>
      <c r="T2404" s="101" t="s">
        <v>396</v>
      </c>
      <c r="U2404" s="100" t="s">
        <v>3139</v>
      </c>
      <c r="V2404" s="101" t="s">
        <v>14</v>
      </c>
      <c r="W2404" s="100" t="s">
        <v>388</v>
      </c>
      <c r="X2404" s="100" t="s">
        <v>4757</v>
      </c>
      <c r="Y2404" s="100" t="s">
        <v>4758</v>
      </c>
      <c r="Z2404" s="100">
        <v>1994</v>
      </c>
      <c r="AA2404" s="101" t="s">
        <v>4759</v>
      </c>
      <c r="AB2404" s="101" t="s">
        <v>4760</v>
      </c>
      <c r="AC2404" s="99" t="s">
        <v>4761</v>
      </c>
      <c r="AD2404" s="101" t="s">
        <v>182</v>
      </c>
    </row>
    <row r="2405" spans="1:30" s="29" customFormat="1" ht="261">
      <c r="A2405" s="100">
        <v>2246</v>
      </c>
      <c r="B2405" s="101" t="s">
        <v>2248</v>
      </c>
      <c r="C2405" s="101" t="s">
        <v>2249</v>
      </c>
      <c r="D2405" s="99" t="s">
        <v>95</v>
      </c>
      <c r="E2405" s="99" t="s">
        <v>28</v>
      </c>
      <c r="F2405" s="100" t="s">
        <v>396</v>
      </c>
      <c r="G2405" s="101" t="s">
        <v>405</v>
      </c>
      <c r="H2405" s="100" t="s">
        <v>396</v>
      </c>
      <c r="I2405" s="100" t="s">
        <v>1792</v>
      </c>
      <c r="J2405" s="100" t="s">
        <v>4755</v>
      </c>
      <c r="K2405" s="101" t="s">
        <v>252</v>
      </c>
      <c r="L2405" s="99"/>
      <c r="M2405" s="101" t="s">
        <v>179</v>
      </c>
      <c r="N2405" s="100" t="s">
        <v>4756</v>
      </c>
      <c r="O2405" s="100" t="s">
        <v>2252</v>
      </c>
      <c r="P2405" s="100" t="s">
        <v>4508</v>
      </c>
      <c r="Q2405" s="100" t="s">
        <v>198</v>
      </c>
      <c r="R2405" s="107" t="s">
        <v>396</v>
      </c>
      <c r="S2405" s="101" t="s">
        <v>396</v>
      </c>
      <c r="T2405" s="101" t="s">
        <v>396</v>
      </c>
      <c r="U2405" s="100" t="s">
        <v>3139</v>
      </c>
      <c r="V2405" s="101" t="s">
        <v>14</v>
      </c>
      <c r="W2405" s="100" t="s">
        <v>388</v>
      </c>
      <c r="X2405" s="100" t="s">
        <v>4757</v>
      </c>
      <c r="Y2405" s="100" t="s">
        <v>4758</v>
      </c>
      <c r="Z2405" s="100">
        <v>1994</v>
      </c>
      <c r="AA2405" s="101" t="s">
        <v>4759</v>
      </c>
      <c r="AB2405" s="101" t="s">
        <v>4760</v>
      </c>
      <c r="AC2405" s="99" t="s">
        <v>4761</v>
      </c>
      <c r="AD2405" s="101" t="s">
        <v>182</v>
      </c>
    </row>
    <row r="2406" spans="1:30" s="29" customFormat="1" ht="261">
      <c r="A2406" s="100">
        <v>2246</v>
      </c>
      <c r="B2406" s="101" t="s">
        <v>2248</v>
      </c>
      <c r="C2406" s="101" t="s">
        <v>2249</v>
      </c>
      <c r="D2406" s="99" t="s">
        <v>99</v>
      </c>
      <c r="E2406" s="99" t="s">
        <v>31</v>
      </c>
      <c r="F2406" s="100" t="s">
        <v>396</v>
      </c>
      <c r="G2406" s="101" t="s">
        <v>405</v>
      </c>
      <c r="H2406" s="100" t="s">
        <v>396</v>
      </c>
      <c r="I2406" s="100" t="s">
        <v>1792</v>
      </c>
      <c r="J2406" s="100" t="s">
        <v>4755</v>
      </c>
      <c r="K2406" s="101" t="s">
        <v>252</v>
      </c>
      <c r="L2406" s="99"/>
      <c r="M2406" s="101" t="s">
        <v>179</v>
      </c>
      <c r="N2406" s="100" t="s">
        <v>4756</v>
      </c>
      <c r="O2406" s="100" t="s">
        <v>2252</v>
      </c>
      <c r="P2406" s="100" t="s">
        <v>4508</v>
      </c>
      <c r="Q2406" s="100" t="s">
        <v>198</v>
      </c>
      <c r="R2406" s="107" t="s">
        <v>396</v>
      </c>
      <c r="S2406" s="101" t="s">
        <v>396</v>
      </c>
      <c r="T2406" s="101" t="s">
        <v>396</v>
      </c>
      <c r="U2406" s="100" t="s">
        <v>3139</v>
      </c>
      <c r="V2406" s="101" t="s">
        <v>14</v>
      </c>
      <c r="W2406" s="100" t="s">
        <v>388</v>
      </c>
      <c r="X2406" s="100" t="s">
        <v>4757</v>
      </c>
      <c r="Y2406" s="100" t="s">
        <v>4758</v>
      </c>
      <c r="Z2406" s="100">
        <v>1994</v>
      </c>
      <c r="AA2406" s="101" t="s">
        <v>4759</v>
      </c>
      <c r="AB2406" s="101" t="s">
        <v>4760</v>
      </c>
      <c r="AC2406" s="99" t="s">
        <v>4761</v>
      </c>
      <c r="AD2406" s="101" t="s">
        <v>182</v>
      </c>
    </row>
    <row r="2407" spans="1:30" s="29" customFormat="1" ht="261">
      <c r="A2407" s="100">
        <v>2246</v>
      </c>
      <c r="B2407" s="101" t="s">
        <v>2248</v>
      </c>
      <c r="C2407" s="101" t="s">
        <v>2249</v>
      </c>
      <c r="D2407" s="99" t="s">
        <v>92</v>
      </c>
      <c r="E2407" s="99" t="s">
        <v>25</v>
      </c>
      <c r="F2407" s="100" t="s">
        <v>396</v>
      </c>
      <c r="G2407" s="101" t="s">
        <v>405</v>
      </c>
      <c r="H2407" s="100" t="s">
        <v>396</v>
      </c>
      <c r="I2407" s="100" t="s">
        <v>1792</v>
      </c>
      <c r="J2407" s="100" t="s">
        <v>4755</v>
      </c>
      <c r="K2407" s="101" t="s">
        <v>252</v>
      </c>
      <c r="L2407" s="99"/>
      <c r="M2407" s="101" t="s">
        <v>179</v>
      </c>
      <c r="N2407" s="100" t="s">
        <v>4756</v>
      </c>
      <c r="O2407" s="100" t="s">
        <v>2252</v>
      </c>
      <c r="P2407" s="100" t="s">
        <v>4508</v>
      </c>
      <c r="Q2407" s="100" t="s">
        <v>198</v>
      </c>
      <c r="R2407" s="107" t="s">
        <v>396</v>
      </c>
      <c r="S2407" s="101" t="s">
        <v>396</v>
      </c>
      <c r="T2407" s="101" t="s">
        <v>396</v>
      </c>
      <c r="U2407" s="100" t="s">
        <v>3139</v>
      </c>
      <c r="V2407" s="101" t="s">
        <v>14</v>
      </c>
      <c r="W2407" s="100" t="s">
        <v>388</v>
      </c>
      <c r="X2407" s="100" t="s">
        <v>4757</v>
      </c>
      <c r="Y2407" s="100" t="s">
        <v>4758</v>
      </c>
      <c r="Z2407" s="100">
        <v>1994</v>
      </c>
      <c r="AA2407" s="101" t="s">
        <v>4759</v>
      </c>
      <c r="AB2407" s="101" t="s">
        <v>4760</v>
      </c>
      <c r="AC2407" s="99" t="s">
        <v>4761</v>
      </c>
      <c r="AD2407" s="101" t="s">
        <v>182</v>
      </c>
    </row>
    <row r="2408" spans="1:30" s="29" customFormat="1" ht="261">
      <c r="A2408" s="100">
        <v>2246</v>
      </c>
      <c r="B2408" s="101" t="s">
        <v>2248</v>
      </c>
      <c r="C2408" s="101" t="s">
        <v>2249</v>
      </c>
      <c r="D2408" s="99" t="s">
        <v>88</v>
      </c>
      <c r="E2408" s="99" t="s">
        <v>22</v>
      </c>
      <c r="F2408" s="100" t="s">
        <v>396</v>
      </c>
      <c r="G2408" s="101" t="s">
        <v>405</v>
      </c>
      <c r="H2408" s="100" t="s">
        <v>396</v>
      </c>
      <c r="I2408" s="100" t="s">
        <v>1792</v>
      </c>
      <c r="J2408" s="100" t="s">
        <v>4755</v>
      </c>
      <c r="K2408" s="101" t="s">
        <v>252</v>
      </c>
      <c r="L2408" s="99"/>
      <c r="M2408" s="101" t="s">
        <v>179</v>
      </c>
      <c r="N2408" s="100" t="s">
        <v>4756</v>
      </c>
      <c r="O2408" s="100" t="s">
        <v>2252</v>
      </c>
      <c r="P2408" s="100" t="s">
        <v>4508</v>
      </c>
      <c r="Q2408" s="100" t="s">
        <v>198</v>
      </c>
      <c r="R2408" s="107" t="s">
        <v>396</v>
      </c>
      <c r="S2408" s="101" t="s">
        <v>396</v>
      </c>
      <c r="T2408" s="101" t="s">
        <v>396</v>
      </c>
      <c r="U2408" s="100" t="s">
        <v>3139</v>
      </c>
      <c r="V2408" s="101" t="s">
        <v>14</v>
      </c>
      <c r="W2408" s="100" t="s">
        <v>388</v>
      </c>
      <c r="X2408" s="100" t="s">
        <v>4757</v>
      </c>
      <c r="Y2408" s="100" t="s">
        <v>4758</v>
      </c>
      <c r="Z2408" s="100">
        <v>1994</v>
      </c>
      <c r="AA2408" s="101" t="s">
        <v>4759</v>
      </c>
      <c r="AB2408" s="101" t="s">
        <v>4760</v>
      </c>
      <c r="AC2408" s="99" t="s">
        <v>4761</v>
      </c>
      <c r="AD2408" s="101" t="s">
        <v>182</v>
      </c>
    </row>
    <row r="2409" spans="1:30" s="29" customFormat="1" ht="261">
      <c r="A2409" s="100">
        <v>2246</v>
      </c>
      <c r="B2409" s="101" t="s">
        <v>2248</v>
      </c>
      <c r="C2409" s="101" t="s">
        <v>2249</v>
      </c>
      <c r="D2409" s="99" t="s">
        <v>90</v>
      </c>
      <c r="E2409" s="99" t="s">
        <v>59</v>
      </c>
      <c r="F2409" s="100" t="s">
        <v>396</v>
      </c>
      <c r="G2409" s="101" t="s">
        <v>405</v>
      </c>
      <c r="H2409" s="100" t="s">
        <v>396</v>
      </c>
      <c r="I2409" s="100" t="s">
        <v>1792</v>
      </c>
      <c r="J2409" s="100" t="s">
        <v>4755</v>
      </c>
      <c r="K2409" s="101" t="s">
        <v>252</v>
      </c>
      <c r="L2409" s="99"/>
      <c r="M2409" s="101" t="s">
        <v>179</v>
      </c>
      <c r="N2409" s="100" t="s">
        <v>4756</v>
      </c>
      <c r="O2409" s="100" t="s">
        <v>2252</v>
      </c>
      <c r="P2409" s="100" t="s">
        <v>4508</v>
      </c>
      <c r="Q2409" s="100" t="s">
        <v>198</v>
      </c>
      <c r="R2409" s="107" t="s">
        <v>396</v>
      </c>
      <c r="S2409" s="101" t="s">
        <v>396</v>
      </c>
      <c r="T2409" s="101" t="s">
        <v>396</v>
      </c>
      <c r="U2409" s="100" t="s">
        <v>3139</v>
      </c>
      <c r="V2409" s="101" t="s">
        <v>14</v>
      </c>
      <c r="W2409" s="100" t="s">
        <v>388</v>
      </c>
      <c r="X2409" s="100" t="s">
        <v>4757</v>
      </c>
      <c r="Y2409" s="100" t="s">
        <v>4758</v>
      </c>
      <c r="Z2409" s="100">
        <v>1994</v>
      </c>
      <c r="AA2409" s="101" t="s">
        <v>4759</v>
      </c>
      <c r="AB2409" s="101" t="s">
        <v>4760</v>
      </c>
      <c r="AC2409" s="99" t="s">
        <v>4761</v>
      </c>
      <c r="AD2409" s="101" t="s">
        <v>182</v>
      </c>
    </row>
    <row r="2410" spans="1:30" s="29" customFormat="1" ht="261">
      <c r="A2410" s="100">
        <v>2246</v>
      </c>
      <c r="B2410" s="101" t="s">
        <v>2248</v>
      </c>
      <c r="C2410" s="101" t="s">
        <v>2249</v>
      </c>
      <c r="D2410" s="99" t="s">
        <v>104</v>
      </c>
      <c r="E2410" s="99" t="s">
        <v>36</v>
      </c>
      <c r="F2410" s="100" t="s">
        <v>396</v>
      </c>
      <c r="G2410" s="101" t="s">
        <v>405</v>
      </c>
      <c r="H2410" s="100" t="s">
        <v>396</v>
      </c>
      <c r="I2410" s="100" t="s">
        <v>1792</v>
      </c>
      <c r="J2410" s="100" t="s">
        <v>4755</v>
      </c>
      <c r="K2410" s="101" t="s">
        <v>252</v>
      </c>
      <c r="L2410" s="99"/>
      <c r="M2410" s="101" t="s">
        <v>179</v>
      </c>
      <c r="N2410" s="100" t="s">
        <v>4756</v>
      </c>
      <c r="O2410" s="100" t="s">
        <v>2252</v>
      </c>
      <c r="P2410" s="100" t="s">
        <v>4508</v>
      </c>
      <c r="Q2410" s="100" t="s">
        <v>198</v>
      </c>
      <c r="R2410" s="107" t="s">
        <v>396</v>
      </c>
      <c r="S2410" s="101" t="s">
        <v>396</v>
      </c>
      <c r="T2410" s="101" t="s">
        <v>396</v>
      </c>
      <c r="U2410" s="100" t="s">
        <v>3139</v>
      </c>
      <c r="V2410" s="101" t="s">
        <v>14</v>
      </c>
      <c r="W2410" s="100" t="s">
        <v>388</v>
      </c>
      <c r="X2410" s="100" t="s">
        <v>4757</v>
      </c>
      <c r="Y2410" s="100" t="s">
        <v>4758</v>
      </c>
      <c r="Z2410" s="100">
        <v>1994</v>
      </c>
      <c r="AA2410" s="101" t="s">
        <v>4759</v>
      </c>
      <c r="AB2410" s="101" t="s">
        <v>4760</v>
      </c>
      <c r="AC2410" s="99" t="s">
        <v>4761</v>
      </c>
      <c r="AD2410" s="101" t="s">
        <v>182</v>
      </c>
    </row>
    <row r="2411" spans="1:30" s="29" customFormat="1" ht="261">
      <c r="A2411" s="100">
        <v>2246</v>
      </c>
      <c r="B2411" s="101" t="s">
        <v>2248</v>
      </c>
      <c r="C2411" s="101" t="s">
        <v>2249</v>
      </c>
      <c r="D2411" s="99" t="s">
        <v>206</v>
      </c>
      <c r="E2411" s="99" t="s">
        <v>57</v>
      </c>
      <c r="F2411" s="100" t="s">
        <v>396</v>
      </c>
      <c r="G2411" s="101" t="s">
        <v>405</v>
      </c>
      <c r="H2411" s="100" t="s">
        <v>396</v>
      </c>
      <c r="I2411" s="100" t="s">
        <v>1792</v>
      </c>
      <c r="J2411" s="100" t="s">
        <v>4755</v>
      </c>
      <c r="K2411" s="101" t="s">
        <v>252</v>
      </c>
      <c r="L2411" s="99"/>
      <c r="M2411" s="101" t="s">
        <v>179</v>
      </c>
      <c r="N2411" s="100" t="s">
        <v>4756</v>
      </c>
      <c r="O2411" s="100" t="s">
        <v>2252</v>
      </c>
      <c r="P2411" s="100" t="s">
        <v>4508</v>
      </c>
      <c r="Q2411" s="100" t="s">
        <v>198</v>
      </c>
      <c r="R2411" s="107" t="s">
        <v>396</v>
      </c>
      <c r="S2411" s="101" t="s">
        <v>396</v>
      </c>
      <c r="T2411" s="101" t="s">
        <v>396</v>
      </c>
      <c r="U2411" s="100" t="s">
        <v>3139</v>
      </c>
      <c r="V2411" s="101" t="s">
        <v>14</v>
      </c>
      <c r="W2411" s="100" t="s">
        <v>388</v>
      </c>
      <c r="X2411" s="100" t="s">
        <v>4757</v>
      </c>
      <c r="Y2411" s="100" t="s">
        <v>4758</v>
      </c>
      <c r="Z2411" s="100">
        <v>1994</v>
      </c>
      <c r="AA2411" s="101" t="s">
        <v>4759</v>
      </c>
      <c r="AB2411" s="101" t="s">
        <v>4760</v>
      </c>
      <c r="AC2411" s="99" t="s">
        <v>4761</v>
      </c>
      <c r="AD2411" s="101" t="s">
        <v>182</v>
      </c>
    </row>
    <row r="2412" spans="1:30" s="29" customFormat="1" ht="261">
      <c r="A2412" s="100">
        <v>2246</v>
      </c>
      <c r="B2412" s="101" t="s">
        <v>2248</v>
      </c>
      <c r="C2412" s="101" t="s">
        <v>2249</v>
      </c>
      <c r="D2412" s="99" t="s">
        <v>107</v>
      </c>
      <c r="E2412" s="99" t="s">
        <v>61</v>
      </c>
      <c r="F2412" s="100" t="s">
        <v>396</v>
      </c>
      <c r="G2412" s="101" t="s">
        <v>405</v>
      </c>
      <c r="H2412" s="100" t="s">
        <v>396</v>
      </c>
      <c r="I2412" s="100" t="s">
        <v>1792</v>
      </c>
      <c r="J2412" s="100" t="s">
        <v>4755</v>
      </c>
      <c r="K2412" s="101" t="s">
        <v>252</v>
      </c>
      <c r="L2412" s="99"/>
      <c r="M2412" s="101" t="s">
        <v>179</v>
      </c>
      <c r="N2412" s="100" t="s">
        <v>4756</v>
      </c>
      <c r="O2412" s="100" t="s">
        <v>2252</v>
      </c>
      <c r="P2412" s="100" t="s">
        <v>4508</v>
      </c>
      <c r="Q2412" s="100" t="s">
        <v>198</v>
      </c>
      <c r="R2412" s="107" t="s">
        <v>396</v>
      </c>
      <c r="S2412" s="101" t="s">
        <v>396</v>
      </c>
      <c r="T2412" s="101" t="s">
        <v>396</v>
      </c>
      <c r="U2412" s="100" t="s">
        <v>3139</v>
      </c>
      <c r="V2412" s="101" t="s">
        <v>14</v>
      </c>
      <c r="W2412" s="100" t="s">
        <v>388</v>
      </c>
      <c r="X2412" s="100" t="s">
        <v>4757</v>
      </c>
      <c r="Y2412" s="100" t="s">
        <v>4758</v>
      </c>
      <c r="Z2412" s="100">
        <v>1994</v>
      </c>
      <c r="AA2412" s="101" t="s">
        <v>4759</v>
      </c>
      <c r="AB2412" s="101" t="s">
        <v>4760</v>
      </c>
      <c r="AC2412" s="99" t="s">
        <v>4761</v>
      </c>
      <c r="AD2412" s="101" t="s">
        <v>182</v>
      </c>
    </row>
    <row r="2413" spans="1:30" s="29" customFormat="1" ht="261">
      <c r="A2413" s="100">
        <v>2246</v>
      </c>
      <c r="B2413" s="101" t="s">
        <v>2248</v>
      </c>
      <c r="C2413" s="101" t="s">
        <v>2249</v>
      </c>
      <c r="D2413" s="99" t="s">
        <v>217</v>
      </c>
      <c r="E2413" s="99" t="s">
        <v>218</v>
      </c>
      <c r="F2413" s="100" t="s">
        <v>396</v>
      </c>
      <c r="G2413" s="101" t="s">
        <v>405</v>
      </c>
      <c r="H2413" s="100" t="s">
        <v>396</v>
      </c>
      <c r="I2413" s="100" t="s">
        <v>1792</v>
      </c>
      <c r="J2413" s="100" t="s">
        <v>4755</v>
      </c>
      <c r="K2413" s="101" t="s">
        <v>252</v>
      </c>
      <c r="L2413" s="99"/>
      <c r="M2413" s="101" t="s">
        <v>179</v>
      </c>
      <c r="N2413" s="100" t="s">
        <v>4756</v>
      </c>
      <c r="O2413" s="100" t="s">
        <v>2252</v>
      </c>
      <c r="P2413" s="100" t="s">
        <v>4508</v>
      </c>
      <c r="Q2413" s="100" t="s">
        <v>198</v>
      </c>
      <c r="R2413" s="107" t="s">
        <v>396</v>
      </c>
      <c r="S2413" s="101" t="s">
        <v>396</v>
      </c>
      <c r="T2413" s="101" t="s">
        <v>396</v>
      </c>
      <c r="U2413" s="100" t="s">
        <v>3139</v>
      </c>
      <c r="V2413" s="101" t="s">
        <v>14</v>
      </c>
      <c r="W2413" s="100" t="s">
        <v>388</v>
      </c>
      <c r="X2413" s="100" t="s">
        <v>4757</v>
      </c>
      <c r="Y2413" s="100" t="s">
        <v>4758</v>
      </c>
      <c r="Z2413" s="100">
        <v>1994</v>
      </c>
      <c r="AA2413" s="101" t="s">
        <v>4759</v>
      </c>
      <c r="AB2413" s="101" t="s">
        <v>4760</v>
      </c>
      <c r="AC2413" s="99" t="s">
        <v>4761</v>
      </c>
      <c r="AD2413" s="101" t="s">
        <v>182</v>
      </c>
    </row>
    <row r="2414" spans="1:30" s="29" customFormat="1" ht="261">
      <c r="A2414" s="100">
        <v>2246</v>
      </c>
      <c r="B2414" s="101" t="s">
        <v>2248</v>
      </c>
      <c r="C2414" s="101" t="s">
        <v>2249</v>
      </c>
      <c r="D2414" s="99" t="s">
        <v>98</v>
      </c>
      <c r="E2414" s="99" t="s">
        <v>30</v>
      </c>
      <c r="F2414" s="100" t="s">
        <v>396</v>
      </c>
      <c r="G2414" s="101" t="s">
        <v>405</v>
      </c>
      <c r="H2414" s="100" t="s">
        <v>396</v>
      </c>
      <c r="I2414" s="100" t="s">
        <v>1792</v>
      </c>
      <c r="J2414" s="100" t="s">
        <v>4755</v>
      </c>
      <c r="K2414" s="101" t="s">
        <v>252</v>
      </c>
      <c r="L2414" s="99"/>
      <c r="M2414" s="101" t="s">
        <v>179</v>
      </c>
      <c r="N2414" s="100" t="s">
        <v>4756</v>
      </c>
      <c r="O2414" s="100" t="s">
        <v>2252</v>
      </c>
      <c r="P2414" s="100" t="s">
        <v>4508</v>
      </c>
      <c r="Q2414" s="100" t="s">
        <v>198</v>
      </c>
      <c r="R2414" s="107" t="s">
        <v>396</v>
      </c>
      <c r="S2414" s="101" t="s">
        <v>396</v>
      </c>
      <c r="T2414" s="101" t="s">
        <v>396</v>
      </c>
      <c r="U2414" s="100" t="s">
        <v>3139</v>
      </c>
      <c r="V2414" s="101" t="s">
        <v>14</v>
      </c>
      <c r="W2414" s="100" t="s">
        <v>388</v>
      </c>
      <c r="X2414" s="100" t="s">
        <v>4757</v>
      </c>
      <c r="Y2414" s="100" t="s">
        <v>4758</v>
      </c>
      <c r="Z2414" s="100">
        <v>1994</v>
      </c>
      <c r="AA2414" s="101" t="s">
        <v>4759</v>
      </c>
      <c r="AB2414" s="101" t="s">
        <v>4760</v>
      </c>
      <c r="AC2414" s="99" t="s">
        <v>4761</v>
      </c>
      <c r="AD2414" s="101" t="s">
        <v>182</v>
      </c>
    </row>
    <row r="2415" spans="1:30" s="29" customFormat="1" ht="261">
      <c r="A2415" s="100">
        <v>2246</v>
      </c>
      <c r="B2415" s="101" t="s">
        <v>2248</v>
      </c>
      <c r="C2415" s="101" t="s">
        <v>2249</v>
      </c>
      <c r="D2415" s="99" t="s">
        <v>93</v>
      </c>
      <c r="E2415" s="99" t="s">
        <v>26</v>
      </c>
      <c r="F2415" s="100" t="s">
        <v>396</v>
      </c>
      <c r="G2415" s="101" t="s">
        <v>405</v>
      </c>
      <c r="H2415" s="100" t="s">
        <v>396</v>
      </c>
      <c r="I2415" s="100" t="s">
        <v>1792</v>
      </c>
      <c r="J2415" s="100" t="s">
        <v>4755</v>
      </c>
      <c r="K2415" s="101" t="s">
        <v>252</v>
      </c>
      <c r="L2415" s="99"/>
      <c r="M2415" s="101" t="s">
        <v>179</v>
      </c>
      <c r="N2415" s="100" t="s">
        <v>4756</v>
      </c>
      <c r="O2415" s="100" t="s">
        <v>2252</v>
      </c>
      <c r="P2415" s="100" t="s">
        <v>4508</v>
      </c>
      <c r="Q2415" s="100" t="s">
        <v>198</v>
      </c>
      <c r="R2415" s="107" t="s">
        <v>396</v>
      </c>
      <c r="S2415" s="101" t="s">
        <v>396</v>
      </c>
      <c r="T2415" s="101" t="s">
        <v>396</v>
      </c>
      <c r="U2415" s="100" t="s">
        <v>3139</v>
      </c>
      <c r="V2415" s="101" t="s">
        <v>14</v>
      </c>
      <c r="W2415" s="100" t="s">
        <v>388</v>
      </c>
      <c r="X2415" s="100" t="s">
        <v>4757</v>
      </c>
      <c r="Y2415" s="100" t="s">
        <v>4758</v>
      </c>
      <c r="Z2415" s="100">
        <v>1994</v>
      </c>
      <c r="AA2415" s="101" t="s">
        <v>4759</v>
      </c>
      <c r="AB2415" s="101" t="s">
        <v>4760</v>
      </c>
      <c r="AC2415" s="99" t="s">
        <v>4761</v>
      </c>
      <c r="AD2415" s="101" t="s">
        <v>182</v>
      </c>
    </row>
    <row r="2416" spans="1:30" s="29" customFormat="1" ht="261">
      <c r="A2416" s="100">
        <v>2246</v>
      </c>
      <c r="B2416" s="101" t="s">
        <v>2248</v>
      </c>
      <c r="C2416" s="101" t="s">
        <v>2249</v>
      </c>
      <c r="D2416" s="99" t="s">
        <v>106</v>
      </c>
      <c r="E2416" s="99" t="s">
        <v>2397</v>
      </c>
      <c r="F2416" s="100" t="s">
        <v>396</v>
      </c>
      <c r="G2416" s="101" t="s">
        <v>405</v>
      </c>
      <c r="H2416" s="100" t="s">
        <v>396</v>
      </c>
      <c r="I2416" s="100" t="s">
        <v>1792</v>
      </c>
      <c r="J2416" s="100" t="s">
        <v>4755</v>
      </c>
      <c r="K2416" s="101" t="s">
        <v>252</v>
      </c>
      <c r="L2416" s="99"/>
      <c r="M2416" s="101" t="s">
        <v>179</v>
      </c>
      <c r="N2416" s="100" t="s">
        <v>4756</v>
      </c>
      <c r="O2416" s="100" t="s">
        <v>2252</v>
      </c>
      <c r="P2416" s="100" t="s">
        <v>4508</v>
      </c>
      <c r="Q2416" s="100" t="s">
        <v>198</v>
      </c>
      <c r="R2416" s="107" t="s">
        <v>396</v>
      </c>
      <c r="S2416" s="101" t="s">
        <v>396</v>
      </c>
      <c r="T2416" s="101" t="s">
        <v>396</v>
      </c>
      <c r="U2416" s="100" t="s">
        <v>3139</v>
      </c>
      <c r="V2416" s="101" t="s">
        <v>14</v>
      </c>
      <c r="W2416" s="100" t="s">
        <v>388</v>
      </c>
      <c r="X2416" s="100" t="s">
        <v>4757</v>
      </c>
      <c r="Y2416" s="100" t="s">
        <v>4758</v>
      </c>
      <c r="Z2416" s="100">
        <v>1994</v>
      </c>
      <c r="AA2416" s="101" t="s">
        <v>4759</v>
      </c>
      <c r="AB2416" s="101" t="s">
        <v>4760</v>
      </c>
      <c r="AC2416" s="99" t="s">
        <v>4761</v>
      </c>
      <c r="AD2416" s="101" t="s">
        <v>182</v>
      </c>
    </row>
    <row r="2417" spans="1:30" s="29" customFormat="1" ht="261">
      <c r="A2417" s="100">
        <v>2246</v>
      </c>
      <c r="B2417" s="101" t="s">
        <v>2248</v>
      </c>
      <c r="C2417" s="101" t="s">
        <v>2249</v>
      </c>
      <c r="D2417" s="99" t="s">
        <v>91</v>
      </c>
      <c r="E2417" s="99" t="s">
        <v>24</v>
      </c>
      <c r="F2417" s="100" t="s">
        <v>396</v>
      </c>
      <c r="G2417" s="101" t="s">
        <v>405</v>
      </c>
      <c r="H2417" s="100" t="s">
        <v>396</v>
      </c>
      <c r="I2417" s="100" t="s">
        <v>1792</v>
      </c>
      <c r="J2417" s="100" t="s">
        <v>4755</v>
      </c>
      <c r="K2417" s="101" t="s">
        <v>252</v>
      </c>
      <c r="L2417" s="99"/>
      <c r="M2417" s="101" t="s">
        <v>179</v>
      </c>
      <c r="N2417" s="100" t="s">
        <v>4756</v>
      </c>
      <c r="O2417" s="100" t="s">
        <v>2252</v>
      </c>
      <c r="P2417" s="100" t="s">
        <v>4508</v>
      </c>
      <c r="Q2417" s="100" t="s">
        <v>198</v>
      </c>
      <c r="R2417" s="107" t="s">
        <v>396</v>
      </c>
      <c r="S2417" s="101" t="s">
        <v>396</v>
      </c>
      <c r="T2417" s="101" t="s">
        <v>396</v>
      </c>
      <c r="U2417" s="100" t="s">
        <v>3139</v>
      </c>
      <c r="V2417" s="101" t="s">
        <v>14</v>
      </c>
      <c r="W2417" s="100" t="s">
        <v>388</v>
      </c>
      <c r="X2417" s="100" t="s">
        <v>4757</v>
      </c>
      <c r="Y2417" s="100" t="s">
        <v>4758</v>
      </c>
      <c r="Z2417" s="100">
        <v>1994</v>
      </c>
      <c r="AA2417" s="101" t="s">
        <v>4759</v>
      </c>
      <c r="AB2417" s="101" t="s">
        <v>4760</v>
      </c>
      <c r="AC2417" s="99" t="s">
        <v>4761</v>
      </c>
      <c r="AD2417" s="101" t="s">
        <v>182</v>
      </c>
    </row>
    <row r="2418" spans="1:30" s="29" customFormat="1" ht="261">
      <c r="A2418" s="100">
        <v>2246</v>
      </c>
      <c r="B2418" s="101" t="s">
        <v>2248</v>
      </c>
      <c r="C2418" s="101" t="s">
        <v>2249</v>
      </c>
      <c r="D2418" s="99" t="s">
        <v>103</v>
      </c>
      <c r="E2418" s="99" t="s">
        <v>35</v>
      </c>
      <c r="F2418" s="100" t="s">
        <v>396</v>
      </c>
      <c r="G2418" s="101" t="s">
        <v>405</v>
      </c>
      <c r="H2418" s="100" t="s">
        <v>396</v>
      </c>
      <c r="I2418" s="100" t="s">
        <v>1792</v>
      </c>
      <c r="J2418" s="100" t="s">
        <v>4755</v>
      </c>
      <c r="K2418" s="101" t="s">
        <v>252</v>
      </c>
      <c r="L2418" s="99"/>
      <c r="M2418" s="101" t="s">
        <v>179</v>
      </c>
      <c r="N2418" s="100" t="s">
        <v>4756</v>
      </c>
      <c r="O2418" s="100" t="s">
        <v>2252</v>
      </c>
      <c r="P2418" s="100" t="s">
        <v>4508</v>
      </c>
      <c r="Q2418" s="100" t="s">
        <v>198</v>
      </c>
      <c r="R2418" s="107" t="s">
        <v>396</v>
      </c>
      <c r="S2418" s="101" t="s">
        <v>396</v>
      </c>
      <c r="T2418" s="101" t="s">
        <v>396</v>
      </c>
      <c r="U2418" s="100" t="s">
        <v>3139</v>
      </c>
      <c r="V2418" s="101" t="s">
        <v>14</v>
      </c>
      <c r="W2418" s="100" t="s">
        <v>388</v>
      </c>
      <c r="X2418" s="100" t="s">
        <v>4757</v>
      </c>
      <c r="Y2418" s="100" t="s">
        <v>4758</v>
      </c>
      <c r="Z2418" s="100">
        <v>1994</v>
      </c>
      <c r="AA2418" s="101" t="s">
        <v>4759</v>
      </c>
      <c r="AB2418" s="101" t="s">
        <v>4760</v>
      </c>
      <c r="AC2418" s="99" t="s">
        <v>4761</v>
      </c>
      <c r="AD2418" s="101" t="s">
        <v>182</v>
      </c>
    </row>
    <row r="2419" spans="1:30" s="29" customFormat="1" ht="261">
      <c r="A2419" s="100">
        <v>2246</v>
      </c>
      <c r="B2419" s="101" t="s">
        <v>2248</v>
      </c>
      <c r="C2419" s="101" t="s">
        <v>2249</v>
      </c>
      <c r="D2419" s="99" t="s">
        <v>97</v>
      </c>
      <c r="E2419" s="99" t="s">
        <v>60</v>
      </c>
      <c r="F2419" s="100" t="s">
        <v>396</v>
      </c>
      <c r="G2419" s="101" t="s">
        <v>405</v>
      </c>
      <c r="H2419" s="100" t="s">
        <v>396</v>
      </c>
      <c r="I2419" s="100" t="s">
        <v>1792</v>
      </c>
      <c r="J2419" s="100" t="s">
        <v>4755</v>
      </c>
      <c r="K2419" s="101" t="s">
        <v>252</v>
      </c>
      <c r="L2419" s="99"/>
      <c r="M2419" s="101" t="s">
        <v>179</v>
      </c>
      <c r="N2419" s="100" t="s">
        <v>4756</v>
      </c>
      <c r="O2419" s="100" t="s">
        <v>2252</v>
      </c>
      <c r="P2419" s="100" t="s">
        <v>4508</v>
      </c>
      <c r="Q2419" s="100" t="s">
        <v>198</v>
      </c>
      <c r="R2419" s="107" t="s">
        <v>396</v>
      </c>
      <c r="S2419" s="101" t="s">
        <v>396</v>
      </c>
      <c r="T2419" s="101" t="s">
        <v>396</v>
      </c>
      <c r="U2419" s="100" t="s">
        <v>3139</v>
      </c>
      <c r="V2419" s="101" t="s">
        <v>14</v>
      </c>
      <c r="W2419" s="100" t="s">
        <v>388</v>
      </c>
      <c r="X2419" s="100" t="s">
        <v>4757</v>
      </c>
      <c r="Y2419" s="100" t="s">
        <v>4758</v>
      </c>
      <c r="Z2419" s="100">
        <v>1994</v>
      </c>
      <c r="AA2419" s="101" t="s">
        <v>4759</v>
      </c>
      <c r="AB2419" s="101" t="s">
        <v>4760</v>
      </c>
      <c r="AC2419" s="99" t="s">
        <v>4761</v>
      </c>
      <c r="AD2419" s="101" t="s">
        <v>182</v>
      </c>
    </row>
    <row r="2420" spans="1:30" s="29" customFormat="1" ht="261">
      <c r="A2420" s="100">
        <v>2246</v>
      </c>
      <c r="B2420" s="101" t="s">
        <v>2248</v>
      </c>
      <c r="C2420" s="101" t="s">
        <v>2249</v>
      </c>
      <c r="D2420" s="99" t="s">
        <v>105</v>
      </c>
      <c r="E2420" s="99" t="s">
        <v>37</v>
      </c>
      <c r="F2420" s="100" t="s">
        <v>396</v>
      </c>
      <c r="G2420" s="101" t="s">
        <v>405</v>
      </c>
      <c r="H2420" s="100" t="s">
        <v>396</v>
      </c>
      <c r="I2420" s="100" t="s">
        <v>1792</v>
      </c>
      <c r="J2420" s="100" t="s">
        <v>4755</v>
      </c>
      <c r="K2420" s="101" t="s">
        <v>252</v>
      </c>
      <c r="L2420" s="99"/>
      <c r="M2420" s="101" t="s">
        <v>179</v>
      </c>
      <c r="N2420" s="100" t="s">
        <v>4756</v>
      </c>
      <c r="O2420" s="100" t="s">
        <v>2252</v>
      </c>
      <c r="P2420" s="100" t="s">
        <v>4508</v>
      </c>
      <c r="Q2420" s="100" t="s">
        <v>198</v>
      </c>
      <c r="R2420" s="107" t="s">
        <v>396</v>
      </c>
      <c r="S2420" s="101" t="s">
        <v>396</v>
      </c>
      <c r="T2420" s="101" t="s">
        <v>396</v>
      </c>
      <c r="U2420" s="100" t="s">
        <v>3139</v>
      </c>
      <c r="V2420" s="101" t="s">
        <v>14</v>
      </c>
      <c r="W2420" s="100" t="s">
        <v>388</v>
      </c>
      <c r="X2420" s="100" t="s">
        <v>4757</v>
      </c>
      <c r="Y2420" s="100" t="s">
        <v>4758</v>
      </c>
      <c r="Z2420" s="100">
        <v>1994</v>
      </c>
      <c r="AA2420" s="101" t="s">
        <v>4759</v>
      </c>
      <c r="AB2420" s="101" t="s">
        <v>4760</v>
      </c>
      <c r="AC2420" s="99" t="s">
        <v>4761</v>
      </c>
      <c r="AD2420" s="101" t="s">
        <v>182</v>
      </c>
    </row>
    <row r="2421" spans="1:30" s="29" customFormat="1" ht="261">
      <c r="A2421" s="100">
        <v>2246</v>
      </c>
      <c r="B2421" s="101" t="s">
        <v>2248</v>
      </c>
      <c r="C2421" s="101" t="s">
        <v>2249</v>
      </c>
      <c r="D2421" s="99" t="s">
        <v>219</v>
      </c>
      <c r="E2421" s="99" t="s">
        <v>220</v>
      </c>
      <c r="F2421" s="100" t="s">
        <v>396</v>
      </c>
      <c r="G2421" s="101" t="s">
        <v>405</v>
      </c>
      <c r="H2421" s="100" t="s">
        <v>396</v>
      </c>
      <c r="I2421" s="100" t="s">
        <v>1792</v>
      </c>
      <c r="J2421" s="100" t="s">
        <v>4755</v>
      </c>
      <c r="K2421" s="101" t="s">
        <v>252</v>
      </c>
      <c r="L2421" s="99"/>
      <c r="M2421" s="101" t="s">
        <v>179</v>
      </c>
      <c r="N2421" s="100" t="s">
        <v>4756</v>
      </c>
      <c r="O2421" s="100" t="s">
        <v>2252</v>
      </c>
      <c r="P2421" s="100" t="s">
        <v>4508</v>
      </c>
      <c r="Q2421" s="100" t="s">
        <v>198</v>
      </c>
      <c r="R2421" s="107" t="s">
        <v>396</v>
      </c>
      <c r="S2421" s="101" t="s">
        <v>396</v>
      </c>
      <c r="T2421" s="101" t="s">
        <v>396</v>
      </c>
      <c r="U2421" s="100" t="s">
        <v>3139</v>
      </c>
      <c r="V2421" s="101" t="s">
        <v>14</v>
      </c>
      <c r="W2421" s="100" t="s">
        <v>388</v>
      </c>
      <c r="X2421" s="100" t="s">
        <v>4757</v>
      </c>
      <c r="Y2421" s="100" t="s">
        <v>4758</v>
      </c>
      <c r="Z2421" s="100">
        <v>1994</v>
      </c>
      <c r="AA2421" s="101" t="s">
        <v>4759</v>
      </c>
      <c r="AB2421" s="101" t="s">
        <v>4760</v>
      </c>
      <c r="AC2421" s="99" t="s">
        <v>4761</v>
      </c>
      <c r="AD2421" s="101" t="s">
        <v>182</v>
      </c>
    </row>
    <row r="2422" spans="1:30" s="29" customFormat="1" ht="261">
      <c r="A2422" s="100">
        <v>2246</v>
      </c>
      <c r="B2422" s="101" t="s">
        <v>2248</v>
      </c>
      <c r="C2422" s="101" t="s">
        <v>2249</v>
      </c>
      <c r="D2422" s="99" t="s">
        <v>207</v>
      </c>
      <c r="E2422" s="99" t="s">
        <v>208</v>
      </c>
      <c r="F2422" s="100" t="s">
        <v>396</v>
      </c>
      <c r="G2422" s="101" t="s">
        <v>405</v>
      </c>
      <c r="H2422" s="100" t="s">
        <v>396</v>
      </c>
      <c r="I2422" s="100" t="s">
        <v>1792</v>
      </c>
      <c r="J2422" s="100" t="s">
        <v>4755</v>
      </c>
      <c r="K2422" s="101" t="s">
        <v>252</v>
      </c>
      <c r="L2422" s="99"/>
      <c r="M2422" s="101" t="s">
        <v>179</v>
      </c>
      <c r="N2422" s="100" t="s">
        <v>4756</v>
      </c>
      <c r="O2422" s="100" t="s">
        <v>2252</v>
      </c>
      <c r="P2422" s="100" t="s">
        <v>4508</v>
      </c>
      <c r="Q2422" s="100" t="s">
        <v>198</v>
      </c>
      <c r="R2422" s="107" t="s">
        <v>396</v>
      </c>
      <c r="S2422" s="101" t="s">
        <v>396</v>
      </c>
      <c r="T2422" s="101" t="s">
        <v>396</v>
      </c>
      <c r="U2422" s="100" t="s">
        <v>3139</v>
      </c>
      <c r="V2422" s="101" t="s">
        <v>14</v>
      </c>
      <c r="W2422" s="100" t="s">
        <v>388</v>
      </c>
      <c r="X2422" s="100" t="s">
        <v>4757</v>
      </c>
      <c r="Y2422" s="100" t="s">
        <v>4758</v>
      </c>
      <c r="Z2422" s="100">
        <v>1994</v>
      </c>
      <c r="AA2422" s="101" t="s">
        <v>4759</v>
      </c>
      <c r="AB2422" s="101" t="s">
        <v>4760</v>
      </c>
      <c r="AC2422" s="99" t="s">
        <v>4761</v>
      </c>
      <c r="AD2422" s="101" t="s">
        <v>182</v>
      </c>
    </row>
    <row r="2423" spans="1:30" s="29" customFormat="1" ht="261">
      <c r="A2423" s="100">
        <v>2246</v>
      </c>
      <c r="B2423" s="101" t="s">
        <v>2248</v>
      </c>
      <c r="C2423" s="101" t="s">
        <v>2249</v>
      </c>
      <c r="D2423" s="99" t="s">
        <v>100</v>
      </c>
      <c r="E2423" s="99" t="s">
        <v>32</v>
      </c>
      <c r="F2423" s="100" t="s">
        <v>396</v>
      </c>
      <c r="G2423" s="101" t="s">
        <v>405</v>
      </c>
      <c r="H2423" s="100" t="s">
        <v>396</v>
      </c>
      <c r="I2423" s="100" t="s">
        <v>1792</v>
      </c>
      <c r="J2423" s="100" t="s">
        <v>4755</v>
      </c>
      <c r="K2423" s="101" t="s">
        <v>252</v>
      </c>
      <c r="L2423" s="99"/>
      <c r="M2423" s="101" t="s">
        <v>179</v>
      </c>
      <c r="N2423" s="100" t="s">
        <v>4756</v>
      </c>
      <c r="O2423" s="100" t="s">
        <v>2252</v>
      </c>
      <c r="P2423" s="100" t="s">
        <v>4508</v>
      </c>
      <c r="Q2423" s="100" t="s">
        <v>198</v>
      </c>
      <c r="R2423" s="107" t="s">
        <v>396</v>
      </c>
      <c r="S2423" s="101" t="s">
        <v>396</v>
      </c>
      <c r="T2423" s="101" t="s">
        <v>396</v>
      </c>
      <c r="U2423" s="100" t="s">
        <v>3139</v>
      </c>
      <c r="V2423" s="101" t="s">
        <v>14</v>
      </c>
      <c r="W2423" s="100" t="s">
        <v>388</v>
      </c>
      <c r="X2423" s="100" t="s">
        <v>4757</v>
      </c>
      <c r="Y2423" s="100" t="s">
        <v>4758</v>
      </c>
      <c r="Z2423" s="100">
        <v>1994</v>
      </c>
      <c r="AA2423" s="101" t="s">
        <v>4759</v>
      </c>
      <c r="AB2423" s="101" t="s">
        <v>4760</v>
      </c>
      <c r="AC2423" s="99" t="s">
        <v>4761</v>
      </c>
      <c r="AD2423" s="101" t="s">
        <v>182</v>
      </c>
    </row>
    <row r="2424" spans="1:30" s="29" customFormat="1" ht="261">
      <c r="A2424" s="100">
        <v>2246</v>
      </c>
      <c r="B2424" s="101" t="s">
        <v>2248</v>
      </c>
      <c r="C2424" s="101" t="s">
        <v>2249</v>
      </c>
      <c r="D2424" s="99" t="s">
        <v>89</v>
      </c>
      <c r="E2424" s="99" t="s">
        <v>23</v>
      </c>
      <c r="F2424" s="100" t="s">
        <v>396</v>
      </c>
      <c r="G2424" s="101" t="s">
        <v>405</v>
      </c>
      <c r="H2424" s="100" t="s">
        <v>396</v>
      </c>
      <c r="I2424" s="100" t="s">
        <v>1792</v>
      </c>
      <c r="J2424" s="100" t="s">
        <v>4755</v>
      </c>
      <c r="K2424" s="101" t="s">
        <v>252</v>
      </c>
      <c r="L2424" s="99"/>
      <c r="M2424" s="101" t="s">
        <v>179</v>
      </c>
      <c r="N2424" s="100" t="s">
        <v>4756</v>
      </c>
      <c r="O2424" s="100" t="s">
        <v>2252</v>
      </c>
      <c r="P2424" s="100" t="s">
        <v>4508</v>
      </c>
      <c r="Q2424" s="100" t="s">
        <v>198</v>
      </c>
      <c r="R2424" s="107" t="s">
        <v>396</v>
      </c>
      <c r="S2424" s="101" t="s">
        <v>396</v>
      </c>
      <c r="T2424" s="101" t="s">
        <v>396</v>
      </c>
      <c r="U2424" s="100" t="s">
        <v>3139</v>
      </c>
      <c r="V2424" s="101" t="s">
        <v>14</v>
      </c>
      <c r="W2424" s="100" t="s">
        <v>388</v>
      </c>
      <c r="X2424" s="100" t="s">
        <v>4757</v>
      </c>
      <c r="Y2424" s="100" t="s">
        <v>4758</v>
      </c>
      <c r="Z2424" s="100">
        <v>1994</v>
      </c>
      <c r="AA2424" s="101" t="s">
        <v>4759</v>
      </c>
      <c r="AB2424" s="101" t="s">
        <v>4760</v>
      </c>
      <c r="AC2424" s="99" t="s">
        <v>4761</v>
      </c>
      <c r="AD2424" s="101" t="s">
        <v>182</v>
      </c>
    </row>
    <row r="2425" spans="1:30" s="29" customFormat="1" ht="261">
      <c r="A2425" s="100">
        <v>2246</v>
      </c>
      <c r="B2425" s="101" t="s">
        <v>2248</v>
      </c>
      <c r="C2425" s="101" t="s">
        <v>2249</v>
      </c>
      <c r="D2425" s="99" t="s">
        <v>101</v>
      </c>
      <c r="E2425" s="99" t="s">
        <v>33</v>
      </c>
      <c r="F2425" s="100" t="s">
        <v>396</v>
      </c>
      <c r="G2425" s="101" t="s">
        <v>405</v>
      </c>
      <c r="H2425" s="100" t="s">
        <v>396</v>
      </c>
      <c r="I2425" s="100" t="s">
        <v>1792</v>
      </c>
      <c r="J2425" s="100" t="s">
        <v>4755</v>
      </c>
      <c r="K2425" s="101" t="s">
        <v>252</v>
      </c>
      <c r="L2425" s="99"/>
      <c r="M2425" s="101" t="s">
        <v>179</v>
      </c>
      <c r="N2425" s="100" t="s">
        <v>4756</v>
      </c>
      <c r="O2425" s="100" t="s">
        <v>2252</v>
      </c>
      <c r="P2425" s="100" t="s">
        <v>4508</v>
      </c>
      <c r="Q2425" s="100" t="s">
        <v>198</v>
      </c>
      <c r="R2425" s="107" t="s">
        <v>396</v>
      </c>
      <c r="S2425" s="101" t="s">
        <v>396</v>
      </c>
      <c r="T2425" s="101" t="s">
        <v>396</v>
      </c>
      <c r="U2425" s="100" t="s">
        <v>3139</v>
      </c>
      <c r="V2425" s="101" t="s">
        <v>14</v>
      </c>
      <c r="W2425" s="100" t="s">
        <v>388</v>
      </c>
      <c r="X2425" s="100" t="s">
        <v>4757</v>
      </c>
      <c r="Y2425" s="100" t="s">
        <v>4758</v>
      </c>
      <c r="Z2425" s="100">
        <v>1994</v>
      </c>
      <c r="AA2425" s="101" t="s">
        <v>4759</v>
      </c>
      <c r="AB2425" s="101" t="s">
        <v>4760</v>
      </c>
      <c r="AC2425" s="99" t="s">
        <v>4761</v>
      </c>
      <c r="AD2425" s="101" t="s">
        <v>182</v>
      </c>
    </row>
    <row r="2426" spans="1:30" s="29" customFormat="1" ht="261">
      <c r="A2426" s="100">
        <v>2246</v>
      </c>
      <c r="B2426" s="101" t="s">
        <v>2248</v>
      </c>
      <c r="C2426" s="101" t="s">
        <v>2249</v>
      </c>
      <c r="D2426" s="99" t="s">
        <v>108</v>
      </c>
      <c r="E2426" s="99" t="s">
        <v>62</v>
      </c>
      <c r="F2426" s="100" t="s">
        <v>396</v>
      </c>
      <c r="G2426" s="101" t="s">
        <v>405</v>
      </c>
      <c r="H2426" s="100" t="s">
        <v>396</v>
      </c>
      <c r="I2426" s="100" t="s">
        <v>1792</v>
      </c>
      <c r="J2426" s="100" t="s">
        <v>4755</v>
      </c>
      <c r="K2426" s="101" t="s">
        <v>252</v>
      </c>
      <c r="L2426" s="99"/>
      <c r="M2426" s="101" t="s">
        <v>179</v>
      </c>
      <c r="N2426" s="100" t="s">
        <v>4756</v>
      </c>
      <c r="O2426" s="100" t="s">
        <v>2252</v>
      </c>
      <c r="P2426" s="100" t="s">
        <v>4508</v>
      </c>
      <c r="Q2426" s="100" t="s">
        <v>198</v>
      </c>
      <c r="R2426" s="107" t="s">
        <v>396</v>
      </c>
      <c r="S2426" s="101" t="s">
        <v>396</v>
      </c>
      <c r="T2426" s="101" t="s">
        <v>396</v>
      </c>
      <c r="U2426" s="100" t="s">
        <v>3139</v>
      </c>
      <c r="V2426" s="101" t="s">
        <v>14</v>
      </c>
      <c r="W2426" s="100" t="s">
        <v>388</v>
      </c>
      <c r="X2426" s="100" t="s">
        <v>4757</v>
      </c>
      <c r="Y2426" s="100" t="s">
        <v>4758</v>
      </c>
      <c r="Z2426" s="100">
        <v>1994</v>
      </c>
      <c r="AA2426" s="101" t="s">
        <v>4759</v>
      </c>
      <c r="AB2426" s="101" t="s">
        <v>4760</v>
      </c>
      <c r="AC2426" s="99" t="s">
        <v>4761</v>
      </c>
      <c r="AD2426" s="101" t="s">
        <v>182</v>
      </c>
    </row>
    <row r="2427" spans="1:30" s="29" customFormat="1" ht="261">
      <c r="A2427" s="100">
        <v>2246</v>
      </c>
      <c r="B2427" s="101" t="s">
        <v>2248</v>
      </c>
      <c r="C2427" s="101" t="s">
        <v>2249</v>
      </c>
      <c r="D2427" s="99" t="s">
        <v>94</v>
      </c>
      <c r="E2427" s="99" t="s">
        <v>4762</v>
      </c>
      <c r="F2427" s="100" t="s">
        <v>396</v>
      </c>
      <c r="G2427" s="101" t="s">
        <v>405</v>
      </c>
      <c r="H2427" s="100" t="s">
        <v>396</v>
      </c>
      <c r="I2427" s="100" t="s">
        <v>1792</v>
      </c>
      <c r="J2427" s="100" t="s">
        <v>4755</v>
      </c>
      <c r="K2427" s="101" t="s">
        <v>252</v>
      </c>
      <c r="L2427" s="99"/>
      <c r="M2427" s="101" t="s">
        <v>179</v>
      </c>
      <c r="N2427" s="100" t="s">
        <v>4756</v>
      </c>
      <c r="O2427" s="100" t="s">
        <v>2252</v>
      </c>
      <c r="P2427" s="100" t="s">
        <v>4508</v>
      </c>
      <c r="Q2427" s="100" t="s">
        <v>198</v>
      </c>
      <c r="R2427" s="107" t="s">
        <v>396</v>
      </c>
      <c r="S2427" s="101" t="s">
        <v>396</v>
      </c>
      <c r="T2427" s="101" t="s">
        <v>396</v>
      </c>
      <c r="U2427" s="100" t="s">
        <v>3139</v>
      </c>
      <c r="V2427" s="101" t="s">
        <v>14</v>
      </c>
      <c r="W2427" s="100" t="s">
        <v>388</v>
      </c>
      <c r="X2427" s="100" t="s">
        <v>4757</v>
      </c>
      <c r="Y2427" s="100" t="s">
        <v>4758</v>
      </c>
      <c r="Z2427" s="100">
        <v>1994</v>
      </c>
      <c r="AA2427" s="101" t="s">
        <v>4759</v>
      </c>
      <c r="AB2427" s="101" t="s">
        <v>4760</v>
      </c>
      <c r="AC2427" s="99" t="s">
        <v>4761</v>
      </c>
      <c r="AD2427" s="101" t="s">
        <v>182</v>
      </c>
    </row>
    <row r="2428" spans="1:30" s="29" customFormat="1" ht="261">
      <c r="A2428" s="100">
        <v>2246</v>
      </c>
      <c r="B2428" s="101" t="s">
        <v>2248</v>
      </c>
      <c r="C2428" s="101" t="s">
        <v>2249</v>
      </c>
      <c r="D2428" s="99" t="s">
        <v>102</v>
      </c>
      <c r="E2428" s="99" t="s">
        <v>34</v>
      </c>
      <c r="F2428" s="100" t="s">
        <v>396</v>
      </c>
      <c r="G2428" s="101" t="s">
        <v>405</v>
      </c>
      <c r="H2428" s="100" t="s">
        <v>396</v>
      </c>
      <c r="I2428" s="100" t="s">
        <v>1792</v>
      </c>
      <c r="J2428" s="100" t="s">
        <v>4755</v>
      </c>
      <c r="K2428" s="101" t="s">
        <v>252</v>
      </c>
      <c r="L2428" s="99"/>
      <c r="M2428" s="101" t="s">
        <v>179</v>
      </c>
      <c r="N2428" s="100" t="s">
        <v>4756</v>
      </c>
      <c r="O2428" s="100" t="s">
        <v>2252</v>
      </c>
      <c r="P2428" s="100" t="s">
        <v>4508</v>
      </c>
      <c r="Q2428" s="100" t="s">
        <v>198</v>
      </c>
      <c r="R2428" s="107" t="s">
        <v>396</v>
      </c>
      <c r="S2428" s="101" t="s">
        <v>396</v>
      </c>
      <c r="T2428" s="101" t="s">
        <v>396</v>
      </c>
      <c r="U2428" s="100" t="s">
        <v>3139</v>
      </c>
      <c r="V2428" s="101" t="s">
        <v>14</v>
      </c>
      <c r="W2428" s="100" t="s">
        <v>388</v>
      </c>
      <c r="X2428" s="100" t="s">
        <v>4757</v>
      </c>
      <c r="Y2428" s="100" t="s">
        <v>4758</v>
      </c>
      <c r="Z2428" s="100">
        <v>1994</v>
      </c>
      <c r="AA2428" s="101" t="s">
        <v>4759</v>
      </c>
      <c r="AB2428" s="101" t="s">
        <v>4760</v>
      </c>
      <c r="AC2428" s="99" t="s">
        <v>4761</v>
      </c>
      <c r="AD2428" s="101" t="s">
        <v>182</v>
      </c>
    </row>
    <row r="2429" spans="1:30" s="29" customFormat="1" ht="87">
      <c r="A2429" s="100">
        <v>2247</v>
      </c>
      <c r="B2429" s="101" t="s">
        <v>2248</v>
      </c>
      <c r="C2429" s="101" t="s">
        <v>2249</v>
      </c>
      <c r="D2429" s="99" t="s">
        <v>108</v>
      </c>
      <c r="E2429" s="99" t="s">
        <v>62</v>
      </c>
      <c r="F2429" s="100" t="s">
        <v>4763</v>
      </c>
      <c r="G2429" s="101" t="s">
        <v>405</v>
      </c>
      <c r="H2429" s="100" t="s">
        <v>4764</v>
      </c>
      <c r="I2429" s="100" t="s">
        <v>1757</v>
      </c>
      <c r="J2429" s="100" t="s">
        <v>1154</v>
      </c>
      <c r="K2429" s="101" t="s">
        <v>252</v>
      </c>
      <c r="L2429" s="99"/>
      <c r="M2429" s="101" t="s">
        <v>274</v>
      </c>
      <c r="N2429" s="100" t="s">
        <v>4452</v>
      </c>
      <c r="O2429" s="100" t="s">
        <v>2252</v>
      </c>
      <c r="P2429" s="100" t="s">
        <v>4508</v>
      </c>
      <c r="Q2429" s="100" t="s">
        <v>396</v>
      </c>
      <c r="R2429" s="107" t="s">
        <v>378</v>
      </c>
      <c r="S2429" s="101" t="s">
        <v>396</v>
      </c>
      <c r="T2429" s="101" t="s">
        <v>453</v>
      </c>
      <c r="U2429" s="100" t="s">
        <v>4488</v>
      </c>
      <c r="V2429" s="101" t="s">
        <v>14</v>
      </c>
      <c r="W2429" s="100" t="s">
        <v>388</v>
      </c>
      <c r="X2429" s="100" t="s">
        <v>4765</v>
      </c>
      <c r="Y2429" s="100" t="s">
        <v>4766</v>
      </c>
      <c r="Z2429" s="100">
        <v>2013</v>
      </c>
      <c r="AA2429" s="101" t="s">
        <v>4767</v>
      </c>
      <c r="AB2429" s="101" t="s">
        <v>4768</v>
      </c>
      <c r="AC2429" s="101" t="s">
        <v>4769</v>
      </c>
      <c r="AD2429" s="101" t="s">
        <v>182</v>
      </c>
    </row>
    <row r="2430" spans="1:30" s="29" customFormat="1" ht="87">
      <c r="A2430" s="100">
        <v>2247</v>
      </c>
      <c r="B2430" s="101" t="s">
        <v>2248</v>
      </c>
      <c r="C2430" s="101" t="s">
        <v>2249</v>
      </c>
      <c r="D2430" s="99" t="s">
        <v>108</v>
      </c>
      <c r="E2430" s="99" t="s">
        <v>62</v>
      </c>
      <c r="F2430" s="100" t="s">
        <v>4763</v>
      </c>
      <c r="G2430" s="101" t="s">
        <v>405</v>
      </c>
      <c r="H2430" s="100" t="s">
        <v>4764</v>
      </c>
      <c r="I2430" s="100" t="s">
        <v>1757</v>
      </c>
      <c r="J2430" s="100" t="s">
        <v>1154</v>
      </c>
      <c r="K2430" s="101" t="s">
        <v>252</v>
      </c>
      <c r="L2430" s="99"/>
      <c r="M2430" s="101" t="s">
        <v>275</v>
      </c>
      <c r="N2430" s="100" t="s">
        <v>4452</v>
      </c>
      <c r="O2430" s="100" t="s">
        <v>2252</v>
      </c>
      <c r="P2430" s="100" t="s">
        <v>4508</v>
      </c>
      <c r="Q2430" s="100" t="s">
        <v>396</v>
      </c>
      <c r="R2430" s="107" t="s">
        <v>378</v>
      </c>
      <c r="S2430" s="101" t="s">
        <v>396</v>
      </c>
      <c r="T2430" s="101" t="s">
        <v>453</v>
      </c>
      <c r="U2430" s="100" t="s">
        <v>4488</v>
      </c>
      <c r="V2430" s="101" t="s">
        <v>14</v>
      </c>
      <c r="W2430" s="100" t="s">
        <v>388</v>
      </c>
      <c r="X2430" s="100" t="s">
        <v>4765</v>
      </c>
      <c r="Y2430" s="100" t="s">
        <v>4766</v>
      </c>
      <c r="Z2430" s="100">
        <v>2013</v>
      </c>
      <c r="AA2430" s="101" t="s">
        <v>4767</v>
      </c>
      <c r="AB2430" s="101" t="s">
        <v>4768</v>
      </c>
      <c r="AC2430" s="101" t="s">
        <v>4769</v>
      </c>
      <c r="AD2430" s="101" t="s">
        <v>182</v>
      </c>
    </row>
    <row r="2431" spans="1:30" s="29" customFormat="1" ht="87">
      <c r="A2431" s="100">
        <v>2247</v>
      </c>
      <c r="B2431" s="101" t="s">
        <v>2248</v>
      </c>
      <c r="C2431" s="101" t="s">
        <v>2249</v>
      </c>
      <c r="D2431" s="99" t="s">
        <v>108</v>
      </c>
      <c r="E2431" s="99" t="s">
        <v>62</v>
      </c>
      <c r="F2431" s="100" t="s">
        <v>4763</v>
      </c>
      <c r="G2431" s="101" t="s">
        <v>405</v>
      </c>
      <c r="H2431" s="100" t="s">
        <v>4764</v>
      </c>
      <c r="I2431" s="100" t="s">
        <v>1757</v>
      </c>
      <c r="J2431" s="100" t="s">
        <v>1154</v>
      </c>
      <c r="K2431" s="101" t="s">
        <v>252</v>
      </c>
      <c r="L2431" s="99"/>
      <c r="M2431" s="101" t="s">
        <v>276</v>
      </c>
      <c r="N2431" s="100" t="s">
        <v>4452</v>
      </c>
      <c r="O2431" s="100" t="s">
        <v>2252</v>
      </c>
      <c r="P2431" s="100" t="s">
        <v>4508</v>
      </c>
      <c r="Q2431" s="100" t="s">
        <v>396</v>
      </c>
      <c r="R2431" s="107" t="s">
        <v>378</v>
      </c>
      <c r="S2431" s="101" t="s">
        <v>396</v>
      </c>
      <c r="T2431" s="101" t="s">
        <v>453</v>
      </c>
      <c r="U2431" s="100" t="s">
        <v>4488</v>
      </c>
      <c r="V2431" s="101" t="s">
        <v>14</v>
      </c>
      <c r="W2431" s="100" t="s">
        <v>388</v>
      </c>
      <c r="X2431" s="100" t="s">
        <v>4765</v>
      </c>
      <c r="Y2431" s="100" t="s">
        <v>4766</v>
      </c>
      <c r="Z2431" s="100">
        <v>2013</v>
      </c>
      <c r="AA2431" s="101" t="s">
        <v>4767</v>
      </c>
      <c r="AB2431" s="101" t="s">
        <v>4768</v>
      </c>
      <c r="AC2431" s="101" t="s">
        <v>4769</v>
      </c>
      <c r="AD2431" s="101" t="s">
        <v>182</v>
      </c>
    </row>
    <row r="2432" spans="1:30" s="29" customFormat="1" ht="87">
      <c r="A2432" s="100">
        <v>2247</v>
      </c>
      <c r="B2432" s="101" t="s">
        <v>2248</v>
      </c>
      <c r="C2432" s="101" t="s">
        <v>2249</v>
      </c>
      <c r="D2432" s="99" t="s">
        <v>108</v>
      </c>
      <c r="E2432" s="99" t="s">
        <v>62</v>
      </c>
      <c r="F2432" s="100" t="s">
        <v>4763</v>
      </c>
      <c r="G2432" s="101" t="s">
        <v>405</v>
      </c>
      <c r="H2432" s="100" t="s">
        <v>4764</v>
      </c>
      <c r="I2432" s="100" t="s">
        <v>1757</v>
      </c>
      <c r="J2432" s="100" t="s">
        <v>1154</v>
      </c>
      <c r="K2432" s="101" t="s">
        <v>252</v>
      </c>
      <c r="L2432" s="99"/>
      <c r="M2432" s="101" t="s">
        <v>199</v>
      </c>
      <c r="N2432" s="100" t="s">
        <v>2279</v>
      </c>
      <c r="O2432" s="100" t="s">
        <v>2252</v>
      </c>
      <c r="P2432" s="100" t="s">
        <v>4508</v>
      </c>
      <c r="Q2432" s="100" t="s">
        <v>396</v>
      </c>
      <c r="R2432" s="107" t="s">
        <v>378</v>
      </c>
      <c r="S2432" s="101" t="s">
        <v>396</v>
      </c>
      <c r="T2432" s="101" t="s">
        <v>453</v>
      </c>
      <c r="U2432" s="100" t="s">
        <v>4488</v>
      </c>
      <c r="V2432" s="101" t="s">
        <v>14</v>
      </c>
      <c r="W2432" s="100" t="s">
        <v>388</v>
      </c>
      <c r="X2432" s="100" t="s">
        <v>4765</v>
      </c>
      <c r="Y2432" s="100" t="s">
        <v>4766</v>
      </c>
      <c r="Z2432" s="100">
        <v>2013</v>
      </c>
      <c r="AA2432" s="101" t="s">
        <v>4767</v>
      </c>
      <c r="AB2432" s="101" t="s">
        <v>4768</v>
      </c>
      <c r="AC2432" s="101" t="s">
        <v>4769</v>
      </c>
      <c r="AD2432" s="101" t="s">
        <v>182</v>
      </c>
    </row>
    <row r="2433" spans="1:30" s="29" customFormat="1" ht="87">
      <c r="A2433" s="100">
        <v>2247</v>
      </c>
      <c r="B2433" s="101" t="s">
        <v>2248</v>
      </c>
      <c r="C2433" s="101" t="s">
        <v>2249</v>
      </c>
      <c r="D2433" s="99" t="s">
        <v>108</v>
      </c>
      <c r="E2433" s="99" t="s">
        <v>62</v>
      </c>
      <c r="F2433" s="100" t="s">
        <v>4763</v>
      </c>
      <c r="G2433" s="101" t="s">
        <v>405</v>
      </c>
      <c r="H2433" s="100" t="s">
        <v>4764</v>
      </c>
      <c r="I2433" s="100" t="s">
        <v>1757</v>
      </c>
      <c r="J2433" s="100" t="s">
        <v>1154</v>
      </c>
      <c r="K2433" s="101" t="s">
        <v>252</v>
      </c>
      <c r="L2433" s="99"/>
      <c r="M2433" s="101" t="s">
        <v>200</v>
      </c>
      <c r="N2433" s="100" t="s">
        <v>2279</v>
      </c>
      <c r="O2433" s="100" t="s">
        <v>2252</v>
      </c>
      <c r="P2433" s="100" t="s">
        <v>4508</v>
      </c>
      <c r="Q2433" s="100" t="s">
        <v>396</v>
      </c>
      <c r="R2433" s="107" t="s">
        <v>378</v>
      </c>
      <c r="S2433" s="101" t="s">
        <v>396</v>
      </c>
      <c r="T2433" s="101" t="s">
        <v>453</v>
      </c>
      <c r="U2433" s="100" t="s">
        <v>4488</v>
      </c>
      <c r="V2433" s="101" t="s">
        <v>14</v>
      </c>
      <c r="W2433" s="100" t="s">
        <v>388</v>
      </c>
      <c r="X2433" s="100" t="s">
        <v>4765</v>
      </c>
      <c r="Y2433" s="100" t="s">
        <v>4766</v>
      </c>
      <c r="Z2433" s="100">
        <v>2013</v>
      </c>
      <c r="AA2433" s="101" t="s">
        <v>4767</v>
      </c>
      <c r="AB2433" s="101" t="s">
        <v>4768</v>
      </c>
      <c r="AC2433" s="101" t="s">
        <v>4769</v>
      </c>
      <c r="AD2433" s="101" t="s">
        <v>182</v>
      </c>
    </row>
    <row r="2434" spans="1:30" s="29" customFormat="1" ht="87">
      <c r="A2434" s="100">
        <v>2247</v>
      </c>
      <c r="B2434" s="101" t="s">
        <v>2248</v>
      </c>
      <c r="C2434" s="101" t="s">
        <v>2249</v>
      </c>
      <c r="D2434" s="99" t="s">
        <v>108</v>
      </c>
      <c r="E2434" s="99" t="s">
        <v>62</v>
      </c>
      <c r="F2434" s="100" t="s">
        <v>4763</v>
      </c>
      <c r="G2434" s="101" t="s">
        <v>405</v>
      </c>
      <c r="H2434" s="100" t="s">
        <v>4764</v>
      </c>
      <c r="I2434" s="100" t="s">
        <v>1757</v>
      </c>
      <c r="J2434" s="100" t="s">
        <v>1154</v>
      </c>
      <c r="K2434" s="101" t="s">
        <v>252</v>
      </c>
      <c r="L2434" s="99"/>
      <c r="M2434" s="101" t="s">
        <v>179</v>
      </c>
      <c r="N2434" s="100" t="s">
        <v>4770</v>
      </c>
      <c r="O2434" s="100" t="s">
        <v>2252</v>
      </c>
      <c r="P2434" s="100" t="s">
        <v>4508</v>
      </c>
      <c r="Q2434" s="100" t="s">
        <v>396</v>
      </c>
      <c r="R2434" s="107" t="s">
        <v>378</v>
      </c>
      <c r="S2434" s="101" t="s">
        <v>396</v>
      </c>
      <c r="T2434" s="101" t="s">
        <v>453</v>
      </c>
      <c r="U2434" s="100" t="s">
        <v>4488</v>
      </c>
      <c r="V2434" s="101" t="s">
        <v>14</v>
      </c>
      <c r="W2434" s="100" t="s">
        <v>388</v>
      </c>
      <c r="X2434" s="100" t="s">
        <v>4765</v>
      </c>
      <c r="Y2434" s="100" t="s">
        <v>4766</v>
      </c>
      <c r="Z2434" s="100">
        <v>2013</v>
      </c>
      <c r="AA2434" s="101" t="s">
        <v>4767</v>
      </c>
      <c r="AB2434" s="101" t="s">
        <v>4768</v>
      </c>
      <c r="AC2434" s="101" t="s">
        <v>4769</v>
      </c>
      <c r="AD2434" s="101" t="s">
        <v>182</v>
      </c>
    </row>
    <row r="2435" spans="1:30" s="29" customFormat="1" ht="145">
      <c r="A2435" s="100">
        <v>2248</v>
      </c>
      <c r="B2435" s="101" t="s">
        <v>2248</v>
      </c>
      <c r="C2435" s="101" t="s">
        <v>2249</v>
      </c>
      <c r="D2435" s="99" t="s">
        <v>206</v>
      </c>
      <c r="E2435" s="99" t="s">
        <v>57</v>
      </c>
      <c r="F2435" s="100" t="s">
        <v>4486</v>
      </c>
      <c r="G2435" s="101" t="s">
        <v>405</v>
      </c>
      <c r="H2435" s="100" t="s">
        <v>2469</v>
      </c>
      <c r="I2435" s="100" t="s">
        <v>1757</v>
      </c>
      <c r="J2435" s="100" t="s">
        <v>1154</v>
      </c>
      <c r="K2435" s="101" t="s">
        <v>252</v>
      </c>
      <c r="L2435" s="99"/>
      <c r="M2435" s="101" t="s">
        <v>179</v>
      </c>
      <c r="N2435" s="100" t="s">
        <v>4770</v>
      </c>
      <c r="O2435" s="100" t="s">
        <v>2252</v>
      </c>
      <c r="P2435" s="100" t="s">
        <v>4508</v>
      </c>
      <c r="Q2435" s="100" t="s">
        <v>198</v>
      </c>
      <c r="R2435" s="107" t="s">
        <v>396</v>
      </c>
      <c r="S2435" s="101" t="s">
        <v>396</v>
      </c>
      <c r="T2435" s="101" t="s">
        <v>453</v>
      </c>
      <c r="U2435" s="100" t="s">
        <v>4771</v>
      </c>
      <c r="V2435" s="101" t="s">
        <v>7</v>
      </c>
      <c r="W2435" s="100" t="s">
        <v>388</v>
      </c>
      <c r="X2435" s="100" t="s">
        <v>4772</v>
      </c>
      <c r="Y2435" s="100" t="s">
        <v>4766</v>
      </c>
      <c r="Z2435" s="100">
        <v>2008</v>
      </c>
      <c r="AA2435" s="101" t="s">
        <v>4773</v>
      </c>
      <c r="AB2435" s="101" t="s">
        <v>4774</v>
      </c>
      <c r="AC2435" s="101" t="s">
        <v>4775</v>
      </c>
      <c r="AD2435" s="101" t="s">
        <v>183</v>
      </c>
    </row>
    <row r="2436" spans="1:30" s="29" customFormat="1" ht="145">
      <c r="A2436" s="100">
        <v>2248</v>
      </c>
      <c r="B2436" s="101" t="s">
        <v>2248</v>
      </c>
      <c r="C2436" s="101" t="s">
        <v>2249</v>
      </c>
      <c r="D2436" s="99" t="s">
        <v>206</v>
      </c>
      <c r="E2436" s="99" t="s">
        <v>57</v>
      </c>
      <c r="F2436" s="100" t="s">
        <v>4486</v>
      </c>
      <c r="G2436" s="101" t="s">
        <v>405</v>
      </c>
      <c r="H2436" s="100" t="s">
        <v>2469</v>
      </c>
      <c r="I2436" s="100" t="s">
        <v>1757</v>
      </c>
      <c r="J2436" s="100" t="s">
        <v>1154</v>
      </c>
      <c r="K2436" s="101" t="s">
        <v>252</v>
      </c>
      <c r="L2436" s="99"/>
      <c r="M2436" s="101" t="s">
        <v>307</v>
      </c>
      <c r="N2436" s="100" t="s">
        <v>4776</v>
      </c>
      <c r="O2436" s="100" t="s">
        <v>2252</v>
      </c>
      <c r="P2436" s="100" t="s">
        <v>4508</v>
      </c>
      <c r="Q2436" s="100" t="s">
        <v>198</v>
      </c>
      <c r="R2436" s="107" t="s">
        <v>396</v>
      </c>
      <c r="S2436" s="101" t="s">
        <v>396</v>
      </c>
      <c r="T2436" s="101" t="s">
        <v>453</v>
      </c>
      <c r="U2436" s="100" t="s">
        <v>4777</v>
      </c>
      <c r="V2436" s="101" t="s">
        <v>7</v>
      </c>
      <c r="W2436" s="100" t="s">
        <v>388</v>
      </c>
      <c r="X2436" s="100" t="s">
        <v>4772</v>
      </c>
      <c r="Y2436" s="100" t="s">
        <v>4766</v>
      </c>
      <c r="Z2436" s="100">
        <v>2008</v>
      </c>
      <c r="AA2436" s="101" t="s">
        <v>4773</v>
      </c>
      <c r="AB2436" s="101" t="s">
        <v>4774</v>
      </c>
      <c r="AC2436" s="101" t="s">
        <v>4775</v>
      </c>
      <c r="AD2436" s="101" t="s">
        <v>183</v>
      </c>
    </row>
    <row r="2437" spans="1:30" s="29" customFormat="1" ht="145">
      <c r="A2437" s="100">
        <v>2248</v>
      </c>
      <c r="B2437" s="101" t="s">
        <v>2248</v>
      </c>
      <c r="C2437" s="101" t="s">
        <v>2249</v>
      </c>
      <c r="D2437" s="99" t="s">
        <v>206</v>
      </c>
      <c r="E2437" s="99" t="s">
        <v>57</v>
      </c>
      <c r="F2437" s="100" t="s">
        <v>4486</v>
      </c>
      <c r="G2437" s="101" t="s">
        <v>405</v>
      </c>
      <c r="H2437" s="100" t="s">
        <v>2469</v>
      </c>
      <c r="I2437" s="100" t="s">
        <v>1757</v>
      </c>
      <c r="J2437" s="100" t="s">
        <v>1154</v>
      </c>
      <c r="K2437" s="101" t="s">
        <v>252</v>
      </c>
      <c r="L2437" s="99"/>
      <c r="M2437" s="101" t="s">
        <v>199</v>
      </c>
      <c r="N2437" s="100" t="s">
        <v>4778</v>
      </c>
      <c r="O2437" s="100" t="s">
        <v>2252</v>
      </c>
      <c r="P2437" s="100" t="s">
        <v>4508</v>
      </c>
      <c r="Q2437" s="100" t="s">
        <v>198</v>
      </c>
      <c r="R2437" s="107" t="s">
        <v>396</v>
      </c>
      <c r="S2437" s="101" t="s">
        <v>396</v>
      </c>
      <c r="T2437" s="101" t="s">
        <v>453</v>
      </c>
      <c r="U2437" s="100" t="s">
        <v>4779</v>
      </c>
      <c r="V2437" s="101" t="s">
        <v>7</v>
      </c>
      <c r="W2437" s="100" t="s">
        <v>388</v>
      </c>
      <c r="X2437" s="100" t="s">
        <v>4772</v>
      </c>
      <c r="Y2437" s="100" t="s">
        <v>4766</v>
      </c>
      <c r="Z2437" s="100">
        <v>2008</v>
      </c>
      <c r="AA2437" s="101" t="s">
        <v>4773</v>
      </c>
      <c r="AB2437" s="101" t="s">
        <v>4774</v>
      </c>
      <c r="AC2437" s="101" t="s">
        <v>4775</v>
      </c>
      <c r="AD2437" s="101" t="s">
        <v>183</v>
      </c>
    </row>
    <row r="2438" spans="1:30" s="29" customFormat="1" ht="145">
      <c r="A2438" s="100">
        <v>2248</v>
      </c>
      <c r="B2438" s="101" t="s">
        <v>2248</v>
      </c>
      <c r="C2438" s="101" t="s">
        <v>2249</v>
      </c>
      <c r="D2438" s="99" t="s">
        <v>206</v>
      </c>
      <c r="E2438" s="99" t="s">
        <v>57</v>
      </c>
      <c r="F2438" s="100" t="s">
        <v>4486</v>
      </c>
      <c r="G2438" s="101" t="s">
        <v>405</v>
      </c>
      <c r="H2438" s="100" t="s">
        <v>2469</v>
      </c>
      <c r="I2438" s="100" t="s">
        <v>1757</v>
      </c>
      <c r="J2438" s="100" t="s">
        <v>1154</v>
      </c>
      <c r="K2438" s="101" t="s">
        <v>252</v>
      </c>
      <c r="L2438" s="99"/>
      <c r="M2438" s="101" t="s">
        <v>275</v>
      </c>
      <c r="N2438" s="100" t="s">
        <v>4452</v>
      </c>
      <c r="O2438" s="100" t="s">
        <v>2252</v>
      </c>
      <c r="P2438" s="100" t="s">
        <v>4508</v>
      </c>
      <c r="Q2438" s="100" t="s">
        <v>198</v>
      </c>
      <c r="R2438" s="107" t="s">
        <v>396</v>
      </c>
      <c r="S2438" s="101" t="s">
        <v>396</v>
      </c>
      <c r="T2438" s="101" t="s">
        <v>453</v>
      </c>
      <c r="U2438" s="100" t="s">
        <v>4780</v>
      </c>
      <c r="V2438" s="101" t="s">
        <v>7</v>
      </c>
      <c r="W2438" s="100" t="s">
        <v>388</v>
      </c>
      <c r="X2438" s="100" t="s">
        <v>4772</v>
      </c>
      <c r="Y2438" s="100" t="s">
        <v>4766</v>
      </c>
      <c r="Z2438" s="100">
        <v>2008</v>
      </c>
      <c r="AA2438" s="101" t="s">
        <v>4773</v>
      </c>
      <c r="AB2438" s="101" t="s">
        <v>4774</v>
      </c>
      <c r="AC2438" s="101" t="s">
        <v>4775</v>
      </c>
      <c r="AD2438" s="101" t="s">
        <v>183</v>
      </c>
    </row>
    <row r="2439" spans="1:30" s="29" customFormat="1" ht="72.5">
      <c r="A2439" s="100">
        <v>2249</v>
      </c>
      <c r="B2439" s="101" t="s">
        <v>2248</v>
      </c>
      <c r="C2439" s="101" t="s">
        <v>2249</v>
      </c>
      <c r="D2439" s="99" t="s">
        <v>206</v>
      </c>
      <c r="E2439" s="99" t="s">
        <v>57</v>
      </c>
      <c r="F2439" s="101" t="s">
        <v>4781</v>
      </c>
      <c r="G2439" s="101" t="s">
        <v>405</v>
      </c>
      <c r="H2439" s="100">
        <v>2009</v>
      </c>
      <c r="I2439" s="100" t="s">
        <v>1757</v>
      </c>
      <c r="J2439" s="100" t="s">
        <v>551</v>
      </c>
      <c r="K2439" s="101" t="s">
        <v>252</v>
      </c>
      <c r="L2439" s="99"/>
      <c r="M2439" s="101" t="s">
        <v>275</v>
      </c>
      <c r="N2439" s="100" t="s">
        <v>4782</v>
      </c>
      <c r="O2439" s="101" t="s">
        <v>4783</v>
      </c>
      <c r="P2439" s="100" t="s">
        <v>4508</v>
      </c>
      <c r="Q2439" s="100" t="s">
        <v>198</v>
      </c>
      <c r="R2439" s="107" t="s">
        <v>396</v>
      </c>
      <c r="S2439" s="101" t="s">
        <v>396</v>
      </c>
      <c r="T2439" s="101" t="s">
        <v>2454</v>
      </c>
      <c r="U2439" s="100" t="s">
        <v>4292</v>
      </c>
      <c r="V2439" s="101" t="s">
        <v>14</v>
      </c>
      <c r="W2439" s="100" t="s">
        <v>388</v>
      </c>
      <c r="X2439" s="100" t="s">
        <v>4784</v>
      </c>
      <c r="Y2439" s="101" t="s">
        <v>4785</v>
      </c>
      <c r="Z2439" s="100">
        <v>2012</v>
      </c>
      <c r="AA2439" s="101" t="s">
        <v>4786</v>
      </c>
      <c r="AB2439" s="101" t="s">
        <v>4787</v>
      </c>
      <c r="AC2439" s="101" t="s">
        <v>4788</v>
      </c>
      <c r="AD2439" s="101" t="s">
        <v>182</v>
      </c>
    </row>
    <row r="2440" spans="1:30" s="29" customFormat="1" ht="72.5">
      <c r="A2440" s="100">
        <v>2249</v>
      </c>
      <c r="B2440" s="101" t="s">
        <v>2248</v>
      </c>
      <c r="C2440" s="101" t="s">
        <v>2249</v>
      </c>
      <c r="D2440" s="99" t="s">
        <v>97</v>
      </c>
      <c r="E2440" s="99" t="s">
        <v>60</v>
      </c>
      <c r="F2440" s="101" t="s">
        <v>4789</v>
      </c>
      <c r="G2440" s="101" t="s">
        <v>405</v>
      </c>
      <c r="H2440" s="100">
        <v>2009</v>
      </c>
      <c r="I2440" s="100" t="s">
        <v>1757</v>
      </c>
      <c r="J2440" s="100" t="s">
        <v>551</v>
      </c>
      <c r="K2440" s="101" t="s">
        <v>252</v>
      </c>
      <c r="L2440" s="99"/>
      <c r="M2440" s="101" t="s">
        <v>275</v>
      </c>
      <c r="N2440" s="100" t="s">
        <v>4782</v>
      </c>
      <c r="O2440" s="101" t="s">
        <v>4783</v>
      </c>
      <c r="P2440" s="100" t="s">
        <v>4508</v>
      </c>
      <c r="Q2440" s="100" t="s">
        <v>198</v>
      </c>
      <c r="R2440" s="107" t="s">
        <v>396</v>
      </c>
      <c r="S2440" s="101" t="s">
        <v>396</v>
      </c>
      <c r="T2440" s="101" t="s">
        <v>2454</v>
      </c>
      <c r="U2440" s="100" t="s">
        <v>4292</v>
      </c>
      <c r="V2440" s="101" t="s">
        <v>14</v>
      </c>
      <c r="W2440" s="100" t="s">
        <v>388</v>
      </c>
      <c r="X2440" s="100" t="s">
        <v>4784</v>
      </c>
      <c r="Y2440" s="101" t="s">
        <v>4785</v>
      </c>
      <c r="Z2440" s="100">
        <v>2012</v>
      </c>
      <c r="AA2440" s="101" t="s">
        <v>4786</v>
      </c>
      <c r="AB2440" s="101" t="s">
        <v>4787</v>
      </c>
      <c r="AC2440" s="101" t="s">
        <v>4788</v>
      </c>
      <c r="AD2440" s="101" t="s">
        <v>182</v>
      </c>
    </row>
    <row r="2441" spans="1:30" s="29" customFormat="1" ht="130.5">
      <c r="A2441" s="100">
        <v>2250</v>
      </c>
      <c r="B2441" s="101" t="s">
        <v>2248</v>
      </c>
      <c r="C2441" s="101" t="s">
        <v>2249</v>
      </c>
      <c r="D2441" s="99" t="s">
        <v>206</v>
      </c>
      <c r="E2441" s="99" t="s">
        <v>57</v>
      </c>
      <c r="F2441" s="100" t="s">
        <v>4790</v>
      </c>
      <c r="G2441" s="101" t="s">
        <v>405</v>
      </c>
      <c r="H2441" s="100">
        <v>2009</v>
      </c>
      <c r="I2441" s="100" t="s">
        <v>1757</v>
      </c>
      <c r="J2441" s="100" t="s">
        <v>551</v>
      </c>
      <c r="K2441" s="101" t="s">
        <v>252</v>
      </c>
      <c r="L2441" s="99"/>
      <c r="M2441" s="101" t="s">
        <v>275</v>
      </c>
      <c r="N2441" s="100" t="s">
        <v>4782</v>
      </c>
      <c r="O2441" s="100" t="s">
        <v>3943</v>
      </c>
      <c r="P2441" s="100" t="s">
        <v>4508</v>
      </c>
      <c r="Q2441" s="100" t="s">
        <v>255</v>
      </c>
      <c r="R2441" s="107" t="s">
        <v>396</v>
      </c>
      <c r="S2441" s="101" t="s">
        <v>396</v>
      </c>
      <c r="T2441" s="101" t="s">
        <v>2587</v>
      </c>
      <c r="U2441" s="100" t="s">
        <v>2332</v>
      </c>
      <c r="V2441" s="101" t="s">
        <v>14</v>
      </c>
      <c r="W2441" s="100" t="s">
        <v>388</v>
      </c>
      <c r="X2441" s="100" t="s">
        <v>4791</v>
      </c>
      <c r="Y2441" s="100" t="s">
        <v>4792</v>
      </c>
      <c r="Z2441" s="100">
        <v>2011</v>
      </c>
      <c r="AA2441" s="101" t="s">
        <v>4793</v>
      </c>
      <c r="AB2441" s="101" t="s">
        <v>4794</v>
      </c>
      <c r="AC2441" s="101" t="s">
        <v>4795</v>
      </c>
      <c r="AD2441" s="101" t="s">
        <v>182</v>
      </c>
    </row>
    <row r="2442" spans="1:30" s="29" customFormat="1" ht="217.5">
      <c r="A2442" s="100">
        <v>2251</v>
      </c>
      <c r="B2442" s="101" t="s">
        <v>2248</v>
      </c>
      <c r="C2442" s="101" t="s">
        <v>2249</v>
      </c>
      <c r="D2442" s="99" t="s">
        <v>97</v>
      </c>
      <c r="E2442" s="99" t="s">
        <v>60</v>
      </c>
      <c r="F2442" s="100" t="s">
        <v>396</v>
      </c>
      <c r="G2442" s="101" t="s">
        <v>405</v>
      </c>
      <c r="H2442" s="100" t="s">
        <v>396</v>
      </c>
      <c r="I2442" s="100" t="s">
        <v>1757</v>
      </c>
      <c r="J2442" s="100" t="s">
        <v>551</v>
      </c>
      <c r="K2442" s="101" t="s">
        <v>252</v>
      </c>
      <c r="L2442" s="99"/>
      <c r="M2442" s="101" t="s">
        <v>275</v>
      </c>
      <c r="N2442" s="100" t="s">
        <v>4782</v>
      </c>
      <c r="O2442" s="100" t="s">
        <v>2252</v>
      </c>
      <c r="P2442" s="100" t="s">
        <v>4508</v>
      </c>
      <c r="Q2442" s="100" t="s">
        <v>198</v>
      </c>
      <c r="R2442" s="107" t="s">
        <v>378</v>
      </c>
      <c r="S2442" s="101" t="s">
        <v>396</v>
      </c>
      <c r="T2442" s="101" t="s">
        <v>507</v>
      </c>
      <c r="U2442" s="101" t="s">
        <v>4796</v>
      </c>
      <c r="V2442" s="101" t="s">
        <v>14</v>
      </c>
      <c r="W2442" s="100" t="s">
        <v>388</v>
      </c>
      <c r="X2442" s="100" t="s">
        <v>4797</v>
      </c>
      <c r="Y2442" s="100" t="s">
        <v>4798</v>
      </c>
      <c r="Z2442" s="100">
        <v>2014</v>
      </c>
      <c r="AA2442" s="101" t="s">
        <v>4799</v>
      </c>
      <c r="AB2442" s="101" t="s">
        <v>4794</v>
      </c>
      <c r="AC2442" s="101" t="s">
        <v>4800</v>
      </c>
      <c r="AD2442" s="101" t="s">
        <v>182</v>
      </c>
    </row>
    <row r="2443" spans="1:30" s="29" customFormat="1" ht="217.5">
      <c r="A2443" s="100">
        <v>2251</v>
      </c>
      <c r="B2443" s="101" t="s">
        <v>2248</v>
      </c>
      <c r="C2443" s="101" t="s">
        <v>2249</v>
      </c>
      <c r="D2443" s="99" t="s">
        <v>206</v>
      </c>
      <c r="E2443" s="99" t="s">
        <v>57</v>
      </c>
      <c r="F2443" s="100" t="s">
        <v>396</v>
      </c>
      <c r="G2443" s="101" t="s">
        <v>405</v>
      </c>
      <c r="H2443" s="100" t="s">
        <v>396</v>
      </c>
      <c r="I2443" s="100" t="s">
        <v>1757</v>
      </c>
      <c r="J2443" s="100" t="s">
        <v>551</v>
      </c>
      <c r="K2443" s="101" t="s">
        <v>252</v>
      </c>
      <c r="L2443" s="99"/>
      <c r="M2443" s="101" t="s">
        <v>275</v>
      </c>
      <c r="N2443" s="100" t="s">
        <v>4782</v>
      </c>
      <c r="O2443" s="100" t="s">
        <v>2252</v>
      </c>
      <c r="P2443" s="100" t="s">
        <v>4508</v>
      </c>
      <c r="Q2443" s="100" t="s">
        <v>198</v>
      </c>
      <c r="R2443" s="107" t="s">
        <v>378</v>
      </c>
      <c r="S2443" s="101" t="s">
        <v>396</v>
      </c>
      <c r="T2443" s="101" t="s">
        <v>507</v>
      </c>
      <c r="U2443" s="101" t="s">
        <v>4801</v>
      </c>
      <c r="V2443" s="101" t="s">
        <v>14</v>
      </c>
      <c r="W2443" s="100" t="s">
        <v>388</v>
      </c>
      <c r="X2443" s="100" t="s">
        <v>4797</v>
      </c>
      <c r="Y2443" s="100" t="s">
        <v>4798</v>
      </c>
      <c r="Z2443" s="100">
        <v>2014</v>
      </c>
      <c r="AA2443" s="101" t="s">
        <v>4799</v>
      </c>
      <c r="AB2443" s="101" t="s">
        <v>4794</v>
      </c>
      <c r="AC2443" s="101" t="s">
        <v>4800</v>
      </c>
      <c r="AD2443" s="101" t="s">
        <v>182</v>
      </c>
    </row>
    <row r="2444" spans="1:30" s="29" customFormat="1" ht="217.5">
      <c r="A2444" s="100">
        <v>2251</v>
      </c>
      <c r="B2444" s="101" t="s">
        <v>2248</v>
      </c>
      <c r="C2444" s="101" t="s">
        <v>2249</v>
      </c>
      <c r="D2444" s="99" t="s">
        <v>4504</v>
      </c>
      <c r="E2444" s="99" t="s">
        <v>4802</v>
      </c>
      <c r="F2444" s="100" t="s">
        <v>396</v>
      </c>
      <c r="G2444" s="101" t="s">
        <v>405</v>
      </c>
      <c r="H2444" s="100" t="s">
        <v>396</v>
      </c>
      <c r="I2444" s="100" t="s">
        <v>1757</v>
      </c>
      <c r="J2444" s="100" t="s">
        <v>551</v>
      </c>
      <c r="K2444" s="101" t="s">
        <v>252</v>
      </c>
      <c r="L2444" s="99"/>
      <c r="M2444" s="101" t="s">
        <v>275</v>
      </c>
      <c r="N2444" s="100" t="s">
        <v>4782</v>
      </c>
      <c r="O2444" s="100" t="s">
        <v>2252</v>
      </c>
      <c r="P2444" s="100" t="s">
        <v>4508</v>
      </c>
      <c r="Q2444" s="100" t="s">
        <v>198</v>
      </c>
      <c r="R2444" s="107" t="s">
        <v>378</v>
      </c>
      <c r="S2444" s="101" t="s">
        <v>396</v>
      </c>
      <c r="T2444" s="101" t="s">
        <v>507</v>
      </c>
      <c r="U2444" s="101" t="s">
        <v>4803</v>
      </c>
      <c r="V2444" s="101" t="s">
        <v>14</v>
      </c>
      <c r="W2444" s="100" t="s">
        <v>388</v>
      </c>
      <c r="X2444" s="100" t="s">
        <v>4797</v>
      </c>
      <c r="Y2444" s="100" t="s">
        <v>4798</v>
      </c>
      <c r="Z2444" s="100">
        <v>2014</v>
      </c>
      <c r="AA2444" s="101" t="s">
        <v>4799</v>
      </c>
      <c r="AB2444" s="101" t="s">
        <v>4794</v>
      </c>
      <c r="AC2444" s="101" t="s">
        <v>4800</v>
      </c>
      <c r="AD2444" s="101" t="s">
        <v>182</v>
      </c>
    </row>
    <row r="2445" spans="1:30" s="29" customFormat="1" ht="217.5">
      <c r="A2445" s="100">
        <v>2251</v>
      </c>
      <c r="B2445" s="101" t="s">
        <v>2248</v>
      </c>
      <c r="C2445" s="101" t="s">
        <v>2249</v>
      </c>
      <c r="D2445" s="99" t="s">
        <v>219</v>
      </c>
      <c r="E2445" s="99" t="s">
        <v>220</v>
      </c>
      <c r="F2445" s="100" t="s">
        <v>396</v>
      </c>
      <c r="G2445" s="101" t="s">
        <v>405</v>
      </c>
      <c r="H2445" s="100" t="s">
        <v>396</v>
      </c>
      <c r="I2445" s="100" t="s">
        <v>1757</v>
      </c>
      <c r="J2445" s="100" t="s">
        <v>551</v>
      </c>
      <c r="K2445" s="101" t="s">
        <v>252</v>
      </c>
      <c r="L2445" s="99"/>
      <c r="M2445" s="101" t="s">
        <v>275</v>
      </c>
      <c r="N2445" s="100" t="s">
        <v>4782</v>
      </c>
      <c r="O2445" s="100" t="s">
        <v>2252</v>
      </c>
      <c r="P2445" s="100" t="s">
        <v>4508</v>
      </c>
      <c r="Q2445" s="100" t="s">
        <v>198</v>
      </c>
      <c r="R2445" s="107" t="s">
        <v>378</v>
      </c>
      <c r="S2445" s="101" t="s">
        <v>396</v>
      </c>
      <c r="T2445" s="101" t="s">
        <v>507</v>
      </c>
      <c r="U2445" s="101" t="s">
        <v>4804</v>
      </c>
      <c r="V2445" s="101" t="s">
        <v>14</v>
      </c>
      <c r="W2445" s="100" t="s">
        <v>388</v>
      </c>
      <c r="X2445" s="100" t="s">
        <v>4797</v>
      </c>
      <c r="Y2445" s="100" t="s">
        <v>4798</v>
      </c>
      <c r="Z2445" s="100">
        <v>2014</v>
      </c>
      <c r="AA2445" s="101" t="s">
        <v>4799</v>
      </c>
      <c r="AB2445" s="101" t="s">
        <v>4794</v>
      </c>
      <c r="AC2445" s="101" t="s">
        <v>4800</v>
      </c>
      <c r="AD2445" s="101" t="s">
        <v>182</v>
      </c>
    </row>
    <row r="2446" spans="1:30" s="29" customFormat="1" ht="217.5">
      <c r="A2446" s="100">
        <v>2251</v>
      </c>
      <c r="B2446" s="101" t="s">
        <v>2248</v>
      </c>
      <c r="C2446" s="101" t="s">
        <v>2249</v>
      </c>
      <c r="D2446" s="99" t="s">
        <v>102</v>
      </c>
      <c r="E2446" s="99" t="s">
        <v>34</v>
      </c>
      <c r="F2446" s="100" t="s">
        <v>396</v>
      </c>
      <c r="G2446" s="101" t="s">
        <v>405</v>
      </c>
      <c r="H2446" s="100" t="s">
        <v>396</v>
      </c>
      <c r="I2446" s="100" t="s">
        <v>1757</v>
      </c>
      <c r="J2446" s="100" t="s">
        <v>551</v>
      </c>
      <c r="K2446" s="101" t="s">
        <v>252</v>
      </c>
      <c r="L2446" s="99"/>
      <c r="M2446" s="101" t="s">
        <v>275</v>
      </c>
      <c r="N2446" s="100" t="s">
        <v>4782</v>
      </c>
      <c r="O2446" s="100" t="s">
        <v>2252</v>
      </c>
      <c r="P2446" s="100" t="s">
        <v>4508</v>
      </c>
      <c r="Q2446" s="100" t="s">
        <v>198</v>
      </c>
      <c r="R2446" s="107" t="s">
        <v>378</v>
      </c>
      <c r="S2446" s="101" t="s">
        <v>396</v>
      </c>
      <c r="T2446" s="101" t="s">
        <v>507</v>
      </c>
      <c r="U2446" s="101" t="s">
        <v>4805</v>
      </c>
      <c r="V2446" s="101" t="s">
        <v>14</v>
      </c>
      <c r="W2446" s="100" t="s">
        <v>388</v>
      </c>
      <c r="X2446" s="100" t="s">
        <v>4797</v>
      </c>
      <c r="Y2446" s="100" t="s">
        <v>4798</v>
      </c>
      <c r="Z2446" s="100">
        <v>2014</v>
      </c>
      <c r="AA2446" s="101" t="s">
        <v>4799</v>
      </c>
      <c r="AB2446" s="101" t="s">
        <v>4794</v>
      </c>
      <c r="AC2446" s="101" t="s">
        <v>4800</v>
      </c>
      <c r="AD2446" s="101" t="s">
        <v>182</v>
      </c>
    </row>
    <row r="2447" spans="1:30" s="29" customFormat="1" ht="217.5">
      <c r="A2447" s="100">
        <v>2251</v>
      </c>
      <c r="B2447" s="101" t="s">
        <v>2248</v>
      </c>
      <c r="C2447" s="101" t="s">
        <v>2249</v>
      </c>
      <c r="D2447" s="99" t="s">
        <v>97</v>
      </c>
      <c r="E2447" s="99" t="s">
        <v>60</v>
      </c>
      <c r="F2447" s="100" t="s">
        <v>396</v>
      </c>
      <c r="G2447" s="101" t="s">
        <v>405</v>
      </c>
      <c r="H2447" s="100" t="s">
        <v>396</v>
      </c>
      <c r="I2447" s="100" t="s">
        <v>1757</v>
      </c>
      <c r="J2447" s="100" t="s">
        <v>551</v>
      </c>
      <c r="K2447" s="101" t="s">
        <v>252</v>
      </c>
      <c r="L2447" s="99"/>
      <c r="M2447" s="101" t="s">
        <v>180</v>
      </c>
      <c r="N2447" s="100" t="s">
        <v>2298</v>
      </c>
      <c r="O2447" s="100" t="s">
        <v>2252</v>
      </c>
      <c r="P2447" s="100" t="s">
        <v>4508</v>
      </c>
      <c r="Q2447" s="100" t="s">
        <v>198</v>
      </c>
      <c r="R2447" s="107" t="s">
        <v>378</v>
      </c>
      <c r="S2447" s="101" t="s">
        <v>396</v>
      </c>
      <c r="T2447" s="101" t="s">
        <v>507</v>
      </c>
      <c r="U2447" s="101" t="s">
        <v>4806</v>
      </c>
      <c r="V2447" s="101" t="s">
        <v>14</v>
      </c>
      <c r="W2447" s="100" t="s">
        <v>388</v>
      </c>
      <c r="X2447" s="100" t="s">
        <v>4797</v>
      </c>
      <c r="Y2447" s="100" t="s">
        <v>4798</v>
      </c>
      <c r="Z2447" s="100">
        <v>2014</v>
      </c>
      <c r="AA2447" s="101" t="s">
        <v>4799</v>
      </c>
      <c r="AB2447" s="101" t="s">
        <v>4794</v>
      </c>
      <c r="AC2447" s="101" t="s">
        <v>4800</v>
      </c>
      <c r="AD2447" s="101" t="s">
        <v>182</v>
      </c>
    </row>
    <row r="2448" spans="1:30" s="29" customFormat="1" ht="217.5">
      <c r="A2448" s="100">
        <v>2251</v>
      </c>
      <c r="B2448" s="101" t="s">
        <v>2248</v>
      </c>
      <c r="C2448" s="101" t="s">
        <v>2249</v>
      </c>
      <c r="D2448" s="99" t="s">
        <v>206</v>
      </c>
      <c r="E2448" s="99" t="s">
        <v>57</v>
      </c>
      <c r="F2448" s="100" t="s">
        <v>396</v>
      </c>
      <c r="G2448" s="101" t="s">
        <v>405</v>
      </c>
      <c r="H2448" s="100" t="s">
        <v>396</v>
      </c>
      <c r="I2448" s="100" t="s">
        <v>1757</v>
      </c>
      <c r="J2448" s="100" t="s">
        <v>551</v>
      </c>
      <c r="K2448" s="101" t="s">
        <v>252</v>
      </c>
      <c r="L2448" s="99"/>
      <c r="M2448" s="101" t="s">
        <v>180</v>
      </c>
      <c r="N2448" s="100" t="s">
        <v>2298</v>
      </c>
      <c r="O2448" s="100" t="s">
        <v>2252</v>
      </c>
      <c r="P2448" s="100" t="s">
        <v>4508</v>
      </c>
      <c r="Q2448" s="100" t="s">
        <v>198</v>
      </c>
      <c r="R2448" s="107" t="s">
        <v>378</v>
      </c>
      <c r="S2448" s="101" t="s">
        <v>396</v>
      </c>
      <c r="T2448" s="101" t="s">
        <v>507</v>
      </c>
      <c r="U2448" s="101" t="s">
        <v>4807</v>
      </c>
      <c r="V2448" s="101" t="s">
        <v>14</v>
      </c>
      <c r="W2448" s="100" t="s">
        <v>388</v>
      </c>
      <c r="X2448" s="100" t="s">
        <v>4797</v>
      </c>
      <c r="Y2448" s="100" t="s">
        <v>4798</v>
      </c>
      <c r="Z2448" s="100">
        <v>2014</v>
      </c>
      <c r="AA2448" s="101" t="s">
        <v>4799</v>
      </c>
      <c r="AB2448" s="101" t="s">
        <v>4794</v>
      </c>
      <c r="AC2448" s="101" t="s">
        <v>4800</v>
      </c>
      <c r="AD2448" s="101" t="s">
        <v>182</v>
      </c>
    </row>
    <row r="2449" spans="1:30" s="29" customFormat="1" ht="217.5">
      <c r="A2449" s="100">
        <v>2251</v>
      </c>
      <c r="B2449" s="101" t="s">
        <v>2248</v>
      </c>
      <c r="C2449" s="101" t="s">
        <v>2249</v>
      </c>
      <c r="D2449" s="99" t="s">
        <v>4504</v>
      </c>
      <c r="E2449" s="99" t="s">
        <v>4802</v>
      </c>
      <c r="F2449" s="100" t="s">
        <v>396</v>
      </c>
      <c r="G2449" s="101" t="s">
        <v>405</v>
      </c>
      <c r="H2449" s="100" t="s">
        <v>396</v>
      </c>
      <c r="I2449" s="100" t="s">
        <v>1757</v>
      </c>
      <c r="J2449" s="100" t="s">
        <v>551</v>
      </c>
      <c r="K2449" s="101" t="s">
        <v>252</v>
      </c>
      <c r="L2449" s="99"/>
      <c r="M2449" s="101" t="s">
        <v>180</v>
      </c>
      <c r="N2449" s="100" t="s">
        <v>2298</v>
      </c>
      <c r="O2449" s="100" t="s">
        <v>2252</v>
      </c>
      <c r="P2449" s="100" t="s">
        <v>4508</v>
      </c>
      <c r="Q2449" s="100" t="s">
        <v>198</v>
      </c>
      <c r="R2449" s="107" t="s">
        <v>378</v>
      </c>
      <c r="S2449" s="101" t="s">
        <v>396</v>
      </c>
      <c r="T2449" s="101" t="s">
        <v>507</v>
      </c>
      <c r="U2449" s="101" t="s">
        <v>4808</v>
      </c>
      <c r="V2449" s="101" t="s">
        <v>14</v>
      </c>
      <c r="W2449" s="100" t="s">
        <v>388</v>
      </c>
      <c r="X2449" s="100" t="s">
        <v>4797</v>
      </c>
      <c r="Y2449" s="100" t="s">
        <v>4798</v>
      </c>
      <c r="Z2449" s="100">
        <v>2014</v>
      </c>
      <c r="AA2449" s="101" t="s">
        <v>4799</v>
      </c>
      <c r="AB2449" s="101" t="s">
        <v>4794</v>
      </c>
      <c r="AC2449" s="101" t="s">
        <v>4800</v>
      </c>
      <c r="AD2449" s="101" t="s">
        <v>182</v>
      </c>
    </row>
    <row r="2450" spans="1:30" s="29" customFormat="1" ht="217.5">
      <c r="A2450" s="100">
        <v>2251</v>
      </c>
      <c r="B2450" s="101" t="s">
        <v>2248</v>
      </c>
      <c r="C2450" s="101" t="s">
        <v>2249</v>
      </c>
      <c r="D2450" s="99" t="s">
        <v>219</v>
      </c>
      <c r="E2450" s="99" t="s">
        <v>220</v>
      </c>
      <c r="F2450" s="100" t="s">
        <v>396</v>
      </c>
      <c r="G2450" s="101" t="s">
        <v>405</v>
      </c>
      <c r="H2450" s="100" t="s">
        <v>396</v>
      </c>
      <c r="I2450" s="100" t="s">
        <v>1757</v>
      </c>
      <c r="J2450" s="100" t="s">
        <v>551</v>
      </c>
      <c r="K2450" s="101" t="s">
        <v>252</v>
      </c>
      <c r="L2450" s="99"/>
      <c r="M2450" s="101" t="s">
        <v>180</v>
      </c>
      <c r="N2450" s="100" t="s">
        <v>2298</v>
      </c>
      <c r="O2450" s="100" t="s">
        <v>2252</v>
      </c>
      <c r="P2450" s="100" t="s">
        <v>4508</v>
      </c>
      <c r="Q2450" s="100" t="s">
        <v>198</v>
      </c>
      <c r="R2450" s="107" t="s">
        <v>378</v>
      </c>
      <c r="S2450" s="101" t="s">
        <v>396</v>
      </c>
      <c r="T2450" s="101" t="s">
        <v>507</v>
      </c>
      <c r="U2450" s="101" t="s">
        <v>4809</v>
      </c>
      <c r="V2450" s="101" t="s">
        <v>14</v>
      </c>
      <c r="W2450" s="100" t="s">
        <v>388</v>
      </c>
      <c r="X2450" s="100" t="s">
        <v>4797</v>
      </c>
      <c r="Y2450" s="100" t="s">
        <v>4798</v>
      </c>
      <c r="Z2450" s="100">
        <v>2014</v>
      </c>
      <c r="AA2450" s="101" t="s">
        <v>4799</v>
      </c>
      <c r="AB2450" s="101" t="s">
        <v>4794</v>
      </c>
      <c r="AC2450" s="101" t="s">
        <v>4800</v>
      </c>
      <c r="AD2450" s="101" t="s">
        <v>182</v>
      </c>
    </row>
    <row r="2451" spans="1:30" s="29" customFormat="1" ht="217.5">
      <c r="A2451" s="100">
        <v>2251</v>
      </c>
      <c r="B2451" s="101" t="s">
        <v>2248</v>
      </c>
      <c r="C2451" s="101" t="s">
        <v>2249</v>
      </c>
      <c r="D2451" s="99" t="s">
        <v>102</v>
      </c>
      <c r="E2451" s="99" t="s">
        <v>34</v>
      </c>
      <c r="F2451" s="100" t="s">
        <v>396</v>
      </c>
      <c r="G2451" s="101" t="s">
        <v>405</v>
      </c>
      <c r="H2451" s="100" t="s">
        <v>396</v>
      </c>
      <c r="I2451" s="100" t="s">
        <v>1757</v>
      </c>
      <c r="J2451" s="100" t="s">
        <v>551</v>
      </c>
      <c r="K2451" s="101" t="s">
        <v>252</v>
      </c>
      <c r="L2451" s="99"/>
      <c r="M2451" s="101" t="s">
        <v>180</v>
      </c>
      <c r="N2451" s="100" t="s">
        <v>2298</v>
      </c>
      <c r="O2451" s="100" t="s">
        <v>2252</v>
      </c>
      <c r="P2451" s="100" t="s">
        <v>4508</v>
      </c>
      <c r="Q2451" s="100" t="s">
        <v>198</v>
      </c>
      <c r="R2451" s="107" t="s">
        <v>378</v>
      </c>
      <c r="S2451" s="101" t="s">
        <v>396</v>
      </c>
      <c r="T2451" s="101" t="s">
        <v>507</v>
      </c>
      <c r="U2451" s="101" t="s">
        <v>4810</v>
      </c>
      <c r="V2451" s="101" t="s">
        <v>14</v>
      </c>
      <c r="W2451" s="100" t="s">
        <v>388</v>
      </c>
      <c r="X2451" s="100" t="s">
        <v>4797</v>
      </c>
      <c r="Y2451" s="100" t="s">
        <v>4798</v>
      </c>
      <c r="Z2451" s="100">
        <v>2014</v>
      </c>
      <c r="AA2451" s="101" t="s">
        <v>4799</v>
      </c>
      <c r="AB2451" s="101" t="s">
        <v>4794</v>
      </c>
      <c r="AC2451" s="101" t="s">
        <v>4800</v>
      </c>
      <c r="AD2451" s="101" t="s">
        <v>182</v>
      </c>
    </row>
    <row r="2452" spans="1:30" s="29" customFormat="1" ht="72.5">
      <c r="A2452" s="100">
        <v>2252</v>
      </c>
      <c r="B2452" s="101" t="s">
        <v>2248</v>
      </c>
      <c r="C2452" s="101" t="s">
        <v>2249</v>
      </c>
      <c r="D2452" s="99" t="s">
        <v>206</v>
      </c>
      <c r="E2452" s="99" t="s">
        <v>57</v>
      </c>
      <c r="F2452" s="100" t="s">
        <v>396</v>
      </c>
      <c r="G2452" s="101" t="s">
        <v>405</v>
      </c>
      <c r="H2452" s="100" t="s">
        <v>396</v>
      </c>
      <c r="I2452" s="100" t="s">
        <v>1757</v>
      </c>
      <c r="J2452" s="100" t="s">
        <v>578</v>
      </c>
      <c r="K2452" s="101" t="s">
        <v>252</v>
      </c>
      <c r="L2452" s="99"/>
      <c r="M2452" s="101" t="s">
        <v>179</v>
      </c>
      <c r="N2452" s="100"/>
      <c r="O2452" s="100" t="s">
        <v>4811</v>
      </c>
      <c r="P2452" s="100" t="s">
        <v>515</v>
      </c>
      <c r="Q2452" s="100" t="s">
        <v>198</v>
      </c>
      <c r="R2452" s="107" t="s">
        <v>396</v>
      </c>
      <c r="S2452" s="100" t="s">
        <v>396</v>
      </c>
      <c r="T2452" s="101" t="s">
        <v>2587</v>
      </c>
      <c r="U2452" s="100" t="s">
        <v>4812</v>
      </c>
      <c r="V2452" s="101" t="s">
        <v>14</v>
      </c>
      <c r="W2452" s="100" t="s">
        <v>388</v>
      </c>
      <c r="X2452" s="100" t="s">
        <v>4813</v>
      </c>
      <c r="Y2452" s="100" t="s">
        <v>4814</v>
      </c>
      <c r="Z2452" s="100">
        <v>1985</v>
      </c>
      <c r="AA2452" s="101" t="s">
        <v>4815</v>
      </c>
      <c r="AB2452" s="101" t="s">
        <v>4816</v>
      </c>
      <c r="AC2452" s="100" t="s">
        <v>4817</v>
      </c>
      <c r="AD2452" s="101" t="s">
        <v>182</v>
      </c>
    </row>
    <row r="2453" spans="1:30" s="29" customFormat="1" ht="72.5">
      <c r="A2453" s="100">
        <v>2252</v>
      </c>
      <c r="B2453" s="101" t="s">
        <v>2248</v>
      </c>
      <c r="C2453" s="101" t="s">
        <v>2249</v>
      </c>
      <c r="D2453" s="99" t="s">
        <v>97</v>
      </c>
      <c r="E2453" s="99" t="s">
        <v>60</v>
      </c>
      <c r="F2453" s="100" t="s">
        <v>396</v>
      </c>
      <c r="G2453" s="101" t="s">
        <v>405</v>
      </c>
      <c r="H2453" s="100" t="s">
        <v>396</v>
      </c>
      <c r="I2453" s="100" t="s">
        <v>1757</v>
      </c>
      <c r="J2453" s="100" t="s">
        <v>578</v>
      </c>
      <c r="K2453" s="101" t="s">
        <v>252</v>
      </c>
      <c r="L2453" s="99"/>
      <c r="M2453" s="101" t="s">
        <v>179</v>
      </c>
      <c r="N2453" s="100"/>
      <c r="O2453" s="100" t="s">
        <v>4811</v>
      </c>
      <c r="P2453" s="100" t="s">
        <v>515</v>
      </c>
      <c r="Q2453" s="100" t="s">
        <v>198</v>
      </c>
      <c r="R2453" s="107" t="s">
        <v>396</v>
      </c>
      <c r="S2453" s="100" t="s">
        <v>396</v>
      </c>
      <c r="T2453" s="101" t="s">
        <v>2587</v>
      </c>
      <c r="U2453" s="100" t="s">
        <v>4812</v>
      </c>
      <c r="V2453" s="101" t="s">
        <v>14</v>
      </c>
      <c r="W2453" s="100" t="s">
        <v>388</v>
      </c>
      <c r="X2453" s="100" t="s">
        <v>4813</v>
      </c>
      <c r="Y2453" s="100" t="s">
        <v>4814</v>
      </c>
      <c r="Z2453" s="100">
        <v>1985</v>
      </c>
      <c r="AA2453" s="101" t="s">
        <v>4815</v>
      </c>
      <c r="AB2453" s="101" t="s">
        <v>4816</v>
      </c>
      <c r="AC2453" s="100" t="s">
        <v>4817</v>
      </c>
      <c r="AD2453" s="101" t="s">
        <v>182</v>
      </c>
    </row>
    <row r="2454" spans="1:30" s="29" customFormat="1" ht="72.5">
      <c r="A2454" s="100">
        <v>2252</v>
      </c>
      <c r="B2454" s="101" t="s">
        <v>2248</v>
      </c>
      <c r="C2454" s="101" t="s">
        <v>2249</v>
      </c>
      <c r="D2454" s="99" t="s">
        <v>207</v>
      </c>
      <c r="E2454" s="99" t="s">
        <v>4818</v>
      </c>
      <c r="F2454" s="100" t="s">
        <v>396</v>
      </c>
      <c r="G2454" s="101" t="s">
        <v>405</v>
      </c>
      <c r="H2454" s="100" t="s">
        <v>396</v>
      </c>
      <c r="I2454" s="100" t="s">
        <v>1757</v>
      </c>
      <c r="J2454" s="100" t="s">
        <v>578</v>
      </c>
      <c r="K2454" s="101" t="s">
        <v>252</v>
      </c>
      <c r="L2454" s="99"/>
      <c r="M2454" s="101" t="s">
        <v>179</v>
      </c>
      <c r="N2454" s="100"/>
      <c r="O2454" s="100" t="s">
        <v>4811</v>
      </c>
      <c r="P2454" s="100" t="s">
        <v>515</v>
      </c>
      <c r="Q2454" s="100" t="s">
        <v>198</v>
      </c>
      <c r="R2454" s="107" t="s">
        <v>396</v>
      </c>
      <c r="S2454" s="100" t="s">
        <v>396</v>
      </c>
      <c r="T2454" s="101" t="s">
        <v>2587</v>
      </c>
      <c r="U2454" s="100" t="s">
        <v>4812</v>
      </c>
      <c r="V2454" s="101" t="s">
        <v>14</v>
      </c>
      <c r="W2454" s="100" t="s">
        <v>388</v>
      </c>
      <c r="X2454" s="100" t="s">
        <v>4813</v>
      </c>
      <c r="Y2454" s="100" t="s">
        <v>4814</v>
      </c>
      <c r="Z2454" s="100">
        <v>1985</v>
      </c>
      <c r="AA2454" s="101" t="s">
        <v>4815</v>
      </c>
      <c r="AB2454" s="101" t="s">
        <v>4816</v>
      </c>
      <c r="AC2454" s="100" t="s">
        <v>4817</v>
      </c>
      <c r="AD2454" s="101" t="s">
        <v>182</v>
      </c>
    </row>
    <row r="2455" spans="1:30" s="29" customFormat="1" ht="72.5">
      <c r="A2455" s="100">
        <v>2252</v>
      </c>
      <c r="B2455" s="101" t="s">
        <v>2248</v>
      </c>
      <c r="C2455" s="101" t="s">
        <v>2249</v>
      </c>
      <c r="D2455" s="99" t="s">
        <v>92</v>
      </c>
      <c r="E2455" s="99" t="s">
        <v>25</v>
      </c>
      <c r="F2455" s="100" t="s">
        <v>396</v>
      </c>
      <c r="G2455" s="101" t="s">
        <v>405</v>
      </c>
      <c r="H2455" s="100" t="s">
        <v>396</v>
      </c>
      <c r="I2455" s="100" t="s">
        <v>1757</v>
      </c>
      <c r="J2455" s="100" t="s">
        <v>578</v>
      </c>
      <c r="K2455" s="101" t="s">
        <v>252</v>
      </c>
      <c r="L2455" s="99"/>
      <c r="M2455" s="101" t="s">
        <v>179</v>
      </c>
      <c r="N2455" s="100"/>
      <c r="O2455" s="100" t="s">
        <v>4811</v>
      </c>
      <c r="P2455" s="100" t="s">
        <v>515</v>
      </c>
      <c r="Q2455" s="100" t="s">
        <v>198</v>
      </c>
      <c r="R2455" s="107" t="s">
        <v>396</v>
      </c>
      <c r="S2455" s="100" t="s">
        <v>396</v>
      </c>
      <c r="T2455" s="101" t="s">
        <v>2587</v>
      </c>
      <c r="U2455" s="100" t="s">
        <v>4812</v>
      </c>
      <c r="V2455" s="101" t="s">
        <v>14</v>
      </c>
      <c r="W2455" s="100" t="s">
        <v>388</v>
      </c>
      <c r="X2455" s="100" t="s">
        <v>4813</v>
      </c>
      <c r="Y2455" s="100" t="s">
        <v>4814</v>
      </c>
      <c r="Z2455" s="100">
        <v>1985</v>
      </c>
      <c r="AA2455" s="101" t="s">
        <v>4815</v>
      </c>
      <c r="AB2455" s="101" t="s">
        <v>4816</v>
      </c>
      <c r="AC2455" s="100" t="s">
        <v>4817</v>
      </c>
      <c r="AD2455" s="101" t="s">
        <v>182</v>
      </c>
    </row>
    <row r="2456" spans="1:30" s="29" customFormat="1" ht="72.5">
      <c r="A2456" s="100">
        <v>2252</v>
      </c>
      <c r="B2456" s="101" t="s">
        <v>2248</v>
      </c>
      <c r="C2456" s="101" t="s">
        <v>2249</v>
      </c>
      <c r="D2456" s="99" t="s">
        <v>101</v>
      </c>
      <c r="E2456" s="99" t="s">
        <v>33</v>
      </c>
      <c r="F2456" s="100" t="s">
        <v>396</v>
      </c>
      <c r="G2456" s="101" t="s">
        <v>405</v>
      </c>
      <c r="H2456" s="100" t="s">
        <v>396</v>
      </c>
      <c r="I2456" s="100" t="s">
        <v>1757</v>
      </c>
      <c r="J2456" s="100" t="s">
        <v>578</v>
      </c>
      <c r="K2456" s="101" t="s">
        <v>252</v>
      </c>
      <c r="L2456" s="99"/>
      <c r="M2456" s="101" t="s">
        <v>179</v>
      </c>
      <c r="N2456" s="100"/>
      <c r="O2456" s="100" t="s">
        <v>4811</v>
      </c>
      <c r="P2456" s="100" t="s">
        <v>515</v>
      </c>
      <c r="Q2456" s="100" t="s">
        <v>198</v>
      </c>
      <c r="R2456" s="107" t="s">
        <v>396</v>
      </c>
      <c r="S2456" s="100" t="s">
        <v>396</v>
      </c>
      <c r="T2456" s="101" t="s">
        <v>2587</v>
      </c>
      <c r="U2456" s="100" t="s">
        <v>4812</v>
      </c>
      <c r="V2456" s="101" t="s">
        <v>14</v>
      </c>
      <c r="W2456" s="100" t="s">
        <v>388</v>
      </c>
      <c r="X2456" s="100" t="s">
        <v>4813</v>
      </c>
      <c r="Y2456" s="100" t="s">
        <v>4814</v>
      </c>
      <c r="Z2456" s="100">
        <v>1985</v>
      </c>
      <c r="AA2456" s="101" t="s">
        <v>4815</v>
      </c>
      <c r="AB2456" s="101" t="s">
        <v>4816</v>
      </c>
      <c r="AC2456" s="100" t="s">
        <v>4817</v>
      </c>
      <c r="AD2456" s="101" t="s">
        <v>182</v>
      </c>
    </row>
    <row r="2457" spans="1:30" s="29" customFormat="1" ht="72.5">
      <c r="A2457" s="100">
        <v>2252</v>
      </c>
      <c r="B2457" s="101" t="s">
        <v>2248</v>
      </c>
      <c r="C2457" s="101" t="s">
        <v>2249</v>
      </c>
      <c r="D2457" s="99" t="s">
        <v>89</v>
      </c>
      <c r="E2457" s="99" t="s">
        <v>23</v>
      </c>
      <c r="F2457" s="100" t="s">
        <v>396</v>
      </c>
      <c r="G2457" s="101" t="s">
        <v>405</v>
      </c>
      <c r="H2457" s="100" t="s">
        <v>396</v>
      </c>
      <c r="I2457" s="100" t="s">
        <v>1757</v>
      </c>
      <c r="J2457" s="100" t="s">
        <v>578</v>
      </c>
      <c r="K2457" s="101" t="s">
        <v>252</v>
      </c>
      <c r="L2457" s="99"/>
      <c r="M2457" s="101" t="s">
        <v>179</v>
      </c>
      <c r="N2457" s="100"/>
      <c r="O2457" s="100" t="s">
        <v>4811</v>
      </c>
      <c r="P2457" s="100" t="s">
        <v>515</v>
      </c>
      <c r="Q2457" s="100" t="s">
        <v>198</v>
      </c>
      <c r="R2457" s="107" t="s">
        <v>396</v>
      </c>
      <c r="S2457" s="100" t="s">
        <v>396</v>
      </c>
      <c r="T2457" s="101" t="s">
        <v>2587</v>
      </c>
      <c r="U2457" s="100" t="s">
        <v>4812</v>
      </c>
      <c r="V2457" s="101" t="s">
        <v>14</v>
      </c>
      <c r="W2457" s="100" t="s">
        <v>388</v>
      </c>
      <c r="X2457" s="100" t="s">
        <v>4813</v>
      </c>
      <c r="Y2457" s="100" t="s">
        <v>4814</v>
      </c>
      <c r="Z2457" s="100">
        <v>1985</v>
      </c>
      <c r="AA2457" s="101" t="s">
        <v>4815</v>
      </c>
      <c r="AB2457" s="101" t="s">
        <v>4816</v>
      </c>
      <c r="AC2457" s="100" t="s">
        <v>4817</v>
      </c>
      <c r="AD2457" s="101" t="s">
        <v>182</v>
      </c>
    </row>
    <row r="2458" spans="1:30" s="29" customFormat="1" ht="72.5">
      <c r="A2458" s="100">
        <v>2252</v>
      </c>
      <c r="B2458" s="101" t="s">
        <v>2248</v>
      </c>
      <c r="C2458" s="101" t="s">
        <v>2249</v>
      </c>
      <c r="D2458" s="99" t="s">
        <v>100</v>
      </c>
      <c r="E2458" s="99" t="s">
        <v>4819</v>
      </c>
      <c r="F2458" s="100" t="s">
        <v>396</v>
      </c>
      <c r="G2458" s="101" t="s">
        <v>405</v>
      </c>
      <c r="H2458" s="100" t="s">
        <v>396</v>
      </c>
      <c r="I2458" s="100" t="s">
        <v>1757</v>
      </c>
      <c r="J2458" s="100" t="s">
        <v>578</v>
      </c>
      <c r="K2458" s="101" t="s">
        <v>252</v>
      </c>
      <c r="L2458" s="99"/>
      <c r="M2458" s="101" t="s">
        <v>179</v>
      </c>
      <c r="N2458" s="100"/>
      <c r="O2458" s="100" t="s">
        <v>4811</v>
      </c>
      <c r="P2458" s="100" t="s">
        <v>515</v>
      </c>
      <c r="Q2458" s="100" t="s">
        <v>198</v>
      </c>
      <c r="R2458" s="107" t="s">
        <v>396</v>
      </c>
      <c r="S2458" s="100" t="s">
        <v>396</v>
      </c>
      <c r="T2458" s="101" t="s">
        <v>2587</v>
      </c>
      <c r="U2458" s="100" t="s">
        <v>4812</v>
      </c>
      <c r="V2458" s="101" t="s">
        <v>14</v>
      </c>
      <c r="W2458" s="100" t="s">
        <v>388</v>
      </c>
      <c r="X2458" s="100" t="s">
        <v>4813</v>
      </c>
      <c r="Y2458" s="100" t="s">
        <v>4814</v>
      </c>
      <c r="Z2458" s="100">
        <v>1985</v>
      </c>
      <c r="AA2458" s="101" t="s">
        <v>4815</v>
      </c>
      <c r="AB2458" s="101" t="s">
        <v>4816</v>
      </c>
      <c r="AC2458" s="100" t="s">
        <v>4817</v>
      </c>
      <c r="AD2458" s="101" t="s">
        <v>182</v>
      </c>
    </row>
    <row r="2459" spans="1:30" s="29" customFormat="1" ht="72.5">
      <c r="A2459" s="100">
        <v>2252</v>
      </c>
      <c r="B2459" s="101" t="s">
        <v>2248</v>
      </c>
      <c r="C2459" s="101" t="s">
        <v>2249</v>
      </c>
      <c r="D2459" s="99" t="s">
        <v>90</v>
      </c>
      <c r="E2459" s="99" t="s">
        <v>59</v>
      </c>
      <c r="F2459" s="100" t="s">
        <v>396</v>
      </c>
      <c r="G2459" s="101" t="s">
        <v>405</v>
      </c>
      <c r="H2459" s="100" t="s">
        <v>396</v>
      </c>
      <c r="I2459" s="100" t="s">
        <v>1757</v>
      </c>
      <c r="J2459" s="100" t="s">
        <v>578</v>
      </c>
      <c r="K2459" s="101" t="s">
        <v>252</v>
      </c>
      <c r="L2459" s="99"/>
      <c r="M2459" s="101" t="s">
        <v>179</v>
      </c>
      <c r="N2459" s="100"/>
      <c r="O2459" s="100" t="s">
        <v>4811</v>
      </c>
      <c r="P2459" s="100" t="s">
        <v>515</v>
      </c>
      <c r="Q2459" s="100" t="s">
        <v>198</v>
      </c>
      <c r="R2459" s="107" t="s">
        <v>396</v>
      </c>
      <c r="S2459" s="100" t="s">
        <v>396</v>
      </c>
      <c r="T2459" s="101" t="s">
        <v>2587</v>
      </c>
      <c r="U2459" s="100" t="s">
        <v>4812</v>
      </c>
      <c r="V2459" s="101" t="s">
        <v>14</v>
      </c>
      <c r="W2459" s="100" t="s">
        <v>388</v>
      </c>
      <c r="X2459" s="100" t="s">
        <v>4813</v>
      </c>
      <c r="Y2459" s="100" t="s">
        <v>4814</v>
      </c>
      <c r="Z2459" s="100">
        <v>1985</v>
      </c>
      <c r="AA2459" s="101" t="s">
        <v>4815</v>
      </c>
      <c r="AB2459" s="101" t="s">
        <v>4816</v>
      </c>
      <c r="AC2459" s="100" t="s">
        <v>4817</v>
      </c>
      <c r="AD2459" s="101" t="s">
        <v>182</v>
      </c>
    </row>
    <row r="2460" spans="1:30" s="29" customFormat="1" ht="116">
      <c r="A2460" s="100">
        <v>2253</v>
      </c>
      <c r="B2460" s="101" t="s">
        <v>2248</v>
      </c>
      <c r="C2460" s="101" t="s">
        <v>2249</v>
      </c>
      <c r="D2460" s="99" t="s">
        <v>206</v>
      </c>
      <c r="E2460" s="99" t="s">
        <v>57</v>
      </c>
      <c r="F2460" s="100" t="s">
        <v>4820</v>
      </c>
      <c r="G2460" s="101" t="s">
        <v>405</v>
      </c>
      <c r="H2460" s="100" t="s">
        <v>4821</v>
      </c>
      <c r="I2460" s="100" t="s">
        <v>1757</v>
      </c>
      <c r="J2460" s="100" t="s">
        <v>1614</v>
      </c>
      <c r="K2460" s="101" t="s">
        <v>252</v>
      </c>
      <c r="L2460" s="99"/>
      <c r="M2460" s="101" t="s">
        <v>179</v>
      </c>
      <c r="N2460" s="100"/>
      <c r="O2460" s="100" t="s">
        <v>2252</v>
      </c>
      <c r="P2460" s="100" t="s">
        <v>515</v>
      </c>
      <c r="Q2460" s="100" t="s">
        <v>255</v>
      </c>
      <c r="R2460" s="107" t="s">
        <v>378</v>
      </c>
      <c r="S2460" s="100" t="s">
        <v>396</v>
      </c>
      <c r="T2460" s="101" t="s">
        <v>1028</v>
      </c>
      <c r="U2460" s="100" t="s">
        <v>3697</v>
      </c>
      <c r="V2460" s="101" t="s">
        <v>14</v>
      </c>
      <c r="W2460" s="100" t="s">
        <v>388</v>
      </c>
      <c r="X2460" s="100" t="s">
        <v>4822</v>
      </c>
      <c r="Y2460" s="100" t="s">
        <v>4823</v>
      </c>
      <c r="Z2460" s="100">
        <v>2010</v>
      </c>
      <c r="AA2460" s="101" t="s">
        <v>4824</v>
      </c>
      <c r="AB2460" s="101" t="s">
        <v>4825</v>
      </c>
      <c r="AC2460" s="101" t="s">
        <v>4826</v>
      </c>
      <c r="AD2460" s="101" t="s">
        <v>182</v>
      </c>
    </row>
    <row r="2461" spans="1:30" s="29" customFormat="1" ht="116">
      <c r="A2461" s="100">
        <v>2253</v>
      </c>
      <c r="B2461" s="101" t="s">
        <v>2248</v>
      </c>
      <c r="C2461" s="101" t="s">
        <v>2249</v>
      </c>
      <c r="D2461" s="99" t="s">
        <v>97</v>
      </c>
      <c r="E2461" s="99" t="str">
        <f>IF(D2461&gt;0,VLOOKUP(D2461,[4]lists!$C$6:$D$101,2,FALSE),"")</f>
        <v>Lettuce (all types)</v>
      </c>
      <c r="F2461" s="100" t="s">
        <v>396</v>
      </c>
      <c r="G2461" s="101" t="s">
        <v>405</v>
      </c>
      <c r="H2461" s="100" t="s">
        <v>396</v>
      </c>
      <c r="I2461" s="100" t="s">
        <v>1757</v>
      </c>
      <c r="J2461" s="100" t="s">
        <v>1614</v>
      </c>
      <c r="K2461" s="101" t="s">
        <v>252</v>
      </c>
      <c r="L2461" s="99"/>
      <c r="M2461" s="101" t="s">
        <v>179</v>
      </c>
      <c r="N2461" s="100"/>
      <c r="O2461" s="100" t="s">
        <v>2252</v>
      </c>
      <c r="P2461" s="100" t="s">
        <v>515</v>
      </c>
      <c r="Q2461" s="100" t="s">
        <v>198</v>
      </c>
      <c r="R2461" s="107" t="s">
        <v>378</v>
      </c>
      <c r="S2461" s="100" t="s">
        <v>396</v>
      </c>
      <c r="T2461" s="101" t="s">
        <v>453</v>
      </c>
      <c r="U2461" s="100" t="s">
        <v>3697</v>
      </c>
      <c r="V2461" s="101" t="s">
        <v>14</v>
      </c>
      <c r="W2461" s="100" t="s">
        <v>388</v>
      </c>
      <c r="X2461" s="100" t="s">
        <v>4822</v>
      </c>
      <c r="Y2461" s="100" t="s">
        <v>4823</v>
      </c>
      <c r="Z2461" s="100">
        <v>2010</v>
      </c>
      <c r="AA2461" s="101" t="s">
        <v>4824</v>
      </c>
      <c r="AB2461" s="101" t="s">
        <v>4825</v>
      </c>
      <c r="AC2461" s="101" t="s">
        <v>4827</v>
      </c>
      <c r="AD2461" s="101" t="s">
        <v>182</v>
      </c>
    </row>
    <row r="2462" spans="1:30" s="29" customFormat="1" ht="116">
      <c r="A2462" s="100">
        <v>2253</v>
      </c>
      <c r="B2462" s="101" t="s">
        <v>2248</v>
      </c>
      <c r="C2462" s="101" t="s">
        <v>2249</v>
      </c>
      <c r="D2462" s="99" t="s">
        <v>105</v>
      </c>
      <c r="E2462" s="99" t="str">
        <f>IF(D2462&gt;0,VLOOKUP(D2462,[4]lists!$C$6:$D$101,2,FALSE),"")</f>
        <v>Tomato</v>
      </c>
      <c r="F2462" s="100" t="s">
        <v>396</v>
      </c>
      <c r="G2462" s="101" t="s">
        <v>405</v>
      </c>
      <c r="H2462" s="100" t="s">
        <v>396</v>
      </c>
      <c r="I2462" s="100" t="s">
        <v>1757</v>
      </c>
      <c r="J2462" s="100" t="s">
        <v>1614</v>
      </c>
      <c r="K2462" s="101" t="s">
        <v>252</v>
      </c>
      <c r="L2462" s="99"/>
      <c r="M2462" s="101" t="s">
        <v>179</v>
      </c>
      <c r="N2462" s="100"/>
      <c r="O2462" s="100" t="s">
        <v>2252</v>
      </c>
      <c r="P2462" s="100" t="s">
        <v>515</v>
      </c>
      <c r="Q2462" s="100" t="s">
        <v>198</v>
      </c>
      <c r="R2462" s="107" t="s">
        <v>378</v>
      </c>
      <c r="S2462" s="100" t="s">
        <v>396</v>
      </c>
      <c r="T2462" s="101" t="s">
        <v>453</v>
      </c>
      <c r="U2462" s="100" t="s">
        <v>3697</v>
      </c>
      <c r="V2462" s="101" t="s">
        <v>14</v>
      </c>
      <c r="W2462" s="100" t="s">
        <v>388</v>
      </c>
      <c r="X2462" s="100" t="s">
        <v>4822</v>
      </c>
      <c r="Y2462" s="100" t="s">
        <v>4823</v>
      </c>
      <c r="Z2462" s="100">
        <v>2010</v>
      </c>
      <c r="AA2462" s="101" t="s">
        <v>4824</v>
      </c>
      <c r="AB2462" s="101" t="s">
        <v>4825</v>
      </c>
      <c r="AC2462" s="101" t="s">
        <v>4827</v>
      </c>
      <c r="AD2462" s="101" t="s">
        <v>182</v>
      </c>
    </row>
    <row r="2463" spans="1:30" s="100" customFormat="1" ht="58">
      <c r="A2463" s="100">
        <v>2254</v>
      </c>
      <c r="B2463" s="101" t="s">
        <v>2248</v>
      </c>
      <c r="C2463" s="101" t="s">
        <v>2249</v>
      </c>
      <c r="D2463" s="99" t="s">
        <v>91</v>
      </c>
      <c r="E2463" s="99" t="str">
        <f>IF(D2463&gt;0,VLOOKUP(D2463,[4]lists!$C$6:$D$101,2,FALSE),"")</f>
        <v>Carrot</v>
      </c>
      <c r="F2463" s="100" t="s">
        <v>4828</v>
      </c>
      <c r="G2463" s="101" t="s">
        <v>405</v>
      </c>
      <c r="H2463" s="137" t="s">
        <v>4829</v>
      </c>
      <c r="I2463" s="100" t="s">
        <v>1757</v>
      </c>
      <c r="J2463" s="100" t="s">
        <v>578</v>
      </c>
      <c r="K2463" s="101" t="s">
        <v>252</v>
      </c>
      <c r="L2463" s="99"/>
      <c r="M2463" s="101" t="s">
        <v>354</v>
      </c>
      <c r="N2463" s="100" t="s">
        <v>3080</v>
      </c>
      <c r="O2463" s="100" t="s">
        <v>4830</v>
      </c>
      <c r="P2463" s="100" t="s">
        <v>515</v>
      </c>
      <c r="Q2463" s="100" t="s">
        <v>198</v>
      </c>
      <c r="R2463" s="107" t="s">
        <v>378</v>
      </c>
      <c r="S2463" s="100" t="s">
        <v>396</v>
      </c>
      <c r="T2463" s="101" t="s">
        <v>508</v>
      </c>
      <c r="U2463" s="100" t="s">
        <v>3097</v>
      </c>
      <c r="V2463" s="101" t="s">
        <v>14</v>
      </c>
      <c r="W2463" s="100" t="s">
        <v>388</v>
      </c>
      <c r="X2463" s="100" t="s">
        <v>4831</v>
      </c>
      <c r="Y2463" s="100" t="s">
        <v>3099</v>
      </c>
      <c r="Z2463" s="100">
        <v>1986</v>
      </c>
      <c r="AA2463" s="101" t="s">
        <v>4832</v>
      </c>
      <c r="AB2463" s="101" t="s">
        <v>4833</v>
      </c>
      <c r="AC2463" s="101" t="s">
        <v>4834</v>
      </c>
      <c r="AD2463" s="101" t="s">
        <v>182</v>
      </c>
    </row>
    <row r="2464" spans="1:30" s="29" customFormat="1" ht="43.5">
      <c r="A2464" s="100">
        <v>2255</v>
      </c>
      <c r="B2464" s="101" t="s">
        <v>2248</v>
      </c>
      <c r="C2464" s="101" t="s">
        <v>2249</v>
      </c>
      <c r="D2464" s="99" t="s">
        <v>101</v>
      </c>
      <c r="E2464" s="99" t="str">
        <f>IF(D2464&gt;0,VLOOKUP(D2464,[4]lists!$C$6:$D$101,2,FALSE),"")</f>
        <v>Peas</v>
      </c>
      <c r="F2464" s="100" t="s">
        <v>396</v>
      </c>
      <c r="G2464" s="101" t="s">
        <v>405</v>
      </c>
      <c r="H2464" s="100" t="s">
        <v>396</v>
      </c>
      <c r="I2464" s="100" t="s">
        <v>1757</v>
      </c>
      <c r="J2464" s="100" t="s">
        <v>578</v>
      </c>
      <c r="K2464" s="101" t="s">
        <v>252</v>
      </c>
      <c r="L2464" s="99" t="s">
        <v>9</v>
      </c>
      <c r="M2464" s="101"/>
      <c r="N2464" s="100" t="s">
        <v>4835</v>
      </c>
      <c r="O2464" s="100" t="s">
        <v>2252</v>
      </c>
      <c r="P2464" s="100" t="s">
        <v>515</v>
      </c>
      <c r="Q2464" s="100" t="s">
        <v>198</v>
      </c>
      <c r="R2464" s="107" t="s">
        <v>378</v>
      </c>
      <c r="S2464" s="100" t="s">
        <v>396</v>
      </c>
      <c r="T2464" s="101" t="s">
        <v>453</v>
      </c>
      <c r="U2464" s="101" t="s">
        <v>4836</v>
      </c>
      <c r="V2464" s="101" t="s">
        <v>14</v>
      </c>
      <c r="W2464" s="100" t="s">
        <v>388</v>
      </c>
      <c r="X2464" s="100" t="s">
        <v>4837</v>
      </c>
      <c r="Y2464" s="100" t="s">
        <v>4838</v>
      </c>
      <c r="Z2464" s="100">
        <v>1988</v>
      </c>
      <c r="AA2464" s="101" t="s">
        <v>4839</v>
      </c>
      <c r="AB2464" s="101" t="s">
        <v>4840</v>
      </c>
      <c r="AC2464" s="101" t="s">
        <v>4841</v>
      </c>
      <c r="AD2464" s="101" t="s">
        <v>182</v>
      </c>
    </row>
    <row r="2465" spans="1:30" s="29" customFormat="1" ht="43.5">
      <c r="A2465" s="100">
        <v>2255</v>
      </c>
      <c r="B2465" s="101" t="s">
        <v>2248</v>
      </c>
      <c r="C2465" s="101" t="s">
        <v>2249</v>
      </c>
      <c r="D2465" s="99" t="s">
        <v>101</v>
      </c>
      <c r="E2465" s="99" t="str">
        <f>IF(D2465&gt;0,VLOOKUP(D2465,[4]lists!$C$6:$D$101,2,FALSE),"")</f>
        <v>Peas</v>
      </c>
      <c r="F2465" s="100" t="s">
        <v>396</v>
      </c>
      <c r="G2465" s="101" t="s">
        <v>405</v>
      </c>
      <c r="H2465" s="100" t="s">
        <v>396</v>
      </c>
      <c r="I2465" s="100" t="s">
        <v>1757</v>
      </c>
      <c r="J2465" s="100" t="s">
        <v>578</v>
      </c>
      <c r="K2465" s="101" t="s">
        <v>252</v>
      </c>
      <c r="L2465" s="99" t="s">
        <v>141</v>
      </c>
      <c r="M2465" s="101"/>
      <c r="N2465" s="100" t="s">
        <v>4842</v>
      </c>
      <c r="O2465" s="100" t="s">
        <v>2252</v>
      </c>
      <c r="P2465" s="100" t="s">
        <v>515</v>
      </c>
      <c r="Q2465" s="100" t="s">
        <v>198</v>
      </c>
      <c r="R2465" s="107" t="s">
        <v>378</v>
      </c>
      <c r="S2465" s="100" t="s">
        <v>396</v>
      </c>
      <c r="T2465" s="101" t="s">
        <v>453</v>
      </c>
      <c r="U2465" s="101" t="s">
        <v>4836</v>
      </c>
      <c r="V2465" s="101" t="s">
        <v>14</v>
      </c>
      <c r="W2465" s="100" t="s">
        <v>388</v>
      </c>
      <c r="X2465" s="100" t="s">
        <v>4837</v>
      </c>
      <c r="Y2465" s="100" t="s">
        <v>4838</v>
      </c>
      <c r="Z2465" s="100">
        <v>1988</v>
      </c>
      <c r="AA2465" s="101" t="s">
        <v>4839</v>
      </c>
      <c r="AB2465" s="101" t="s">
        <v>4843</v>
      </c>
      <c r="AC2465" s="101" t="s">
        <v>4841</v>
      </c>
      <c r="AD2465" s="101" t="s">
        <v>182</v>
      </c>
    </row>
    <row r="2466" spans="1:30" s="29" customFormat="1" ht="43.5">
      <c r="A2466" s="100">
        <v>2255</v>
      </c>
      <c r="B2466" s="101" t="s">
        <v>2248</v>
      </c>
      <c r="C2466" s="101" t="s">
        <v>2249</v>
      </c>
      <c r="D2466" s="99" t="s">
        <v>101</v>
      </c>
      <c r="E2466" s="99" t="str">
        <f>IF(D2466&gt;0,VLOOKUP(D2466,[4]lists!$C$6:$D$101,2,FALSE),"")</f>
        <v>Peas</v>
      </c>
      <c r="F2466" s="100" t="s">
        <v>396</v>
      </c>
      <c r="G2466" s="101" t="s">
        <v>405</v>
      </c>
      <c r="H2466" s="100" t="s">
        <v>396</v>
      </c>
      <c r="I2466" s="100" t="s">
        <v>1757</v>
      </c>
      <c r="J2466" s="100" t="s">
        <v>578</v>
      </c>
      <c r="K2466" s="101" t="s">
        <v>252</v>
      </c>
      <c r="L2466" s="99" t="s">
        <v>173</v>
      </c>
      <c r="M2466" s="101"/>
      <c r="N2466" s="100" t="s">
        <v>3057</v>
      </c>
      <c r="O2466" s="100" t="s">
        <v>2252</v>
      </c>
      <c r="P2466" s="100" t="s">
        <v>515</v>
      </c>
      <c r="Q2466" s="100" t="s">
        <v>198</v>
      </c>
      <c r="R2466" s="107" t="s">
        <v>378</v>
      </c>
      <c r="S2466" s="100" t="s">
        <v>396</v>
      </c>
      <c r="T2466" s="101" t="s">
        <v>453</v>
      </c>
      <c r="U2466" s="101" t="s">
        <v>4836</v>
      </c>
      <c r="V2466" s="101" t="s">
        <v>14</v>
      </c>
      <c r="W2466" s="100" t="s">
        <v>388</v>
      </c>
      <c r="X2466" s="100" t="s">
        <v>4837</v>
      </c>
      <c r="Y2466" s="100" t="s">
        <v>4838</v>
      </c>
      <c r="Z2466" s="100">
        <v>1988</v>
      </c>
      <c r="AA2466" s="101" t="s">
        <v>4839</v>
      </c>
      <c r="AB2466" s="101" t="s">
        <v>4844</v>
      </c>
      <c r="AC2466" s="101" t="s">
        <v>4841</v>
      </c>
      <c r="AD2466" s="101" t="s">
        <v>182</v>
      </c>
    </row>
    <row r="2467" spans="1:30" s="29" customFormat="1" ht="58">
      <c r="A2467" s="100">
        <v>2256</v>
      </c>
      <c r="B2467" s="101" t="s">
        <v>2248</v>
      </c>
      <c r="C2467" s="101" t="s">
        <v>2249</v>
      </c>
      <c r="D2467" s="99" t="s">
        <v>101</v>
      </c>
      <c r="E2467" s="99" t="str">
        <f>IF(D2467&gt;0,VLOOKUP(D2467,[4]lists!$C$6:$D$101,2,FALSE),"")</f>
        <v>Peas</v>
      </c>
      <c r="F2467" s="100" t="s">
        <v>396</v>
      </c>
      <c r="G2467" s="101" t="s">
        <v>405</v>
      </c>
      <c r="H2467" s="100" t="s">
        <v>396</v>
      </c>
      <c r="I2467" s="100" t="s">
        <v>367</v>
      </c>
      <c r="J2467" s="100" t="s">
        <v>522</v>
      </c>
      <c r="K2467" s="101" t="s">
        <v>121</v>
      </c>
      <c r="L2467" s="99" t="s">
        <v>9</v>
      </c>
      <c r="M2467" s="101"/>
      <c r="N2467" s="100" t="s">
        <v>4835</v>
      </c>
      <c r="O2467" s="101" t="s">
        <v>4845</v>
      </c>
      <c r="P2467" s="100" t="s">
        <v>515</v>
      </c>
      <c r="Q2467" s="100" t="s">
        <v>198</v>
      </c>
      <c r="R2467" s="107" t="s">
        <v>396</v>
      </c>
      <c r="S2467" s="100" t="s">
        <v>396</v>
      </c>
      <c r="T2467" s="101" t="s">
        <v>507</v>
      </c>
      <c r="U2467" s="100" t="s">
        <v>1045</v>
      </c>
      <c r="V2467" s="101" t="s">
        <v>14</v>
      </c>
      <c r="W2467" s="100" t="s">
        <v>388</v>
      </c>
      <c r="X2467" s="100" t="s">
        <v>4846</v>
      </c>
      <c r="Y2467" s="100" t="s">
        <v>4847</v>
      </c>
      <c r="Z2467" s="100">
        <v>1978</v>
      </c>
      <c r="AA2467" s="101" t="s">
        <v>4848</v>
      </c>
      <c r="AB2467" s="101" t="s">
        <v>4849</v>
      </c>
      <c r="AC2467" s="100" t="s">
        <v>4850</v>
      </c>
      <c r="AD2467" s="101" t="s">
        <v>182</v>
      </c>
    </row>
    <row r="2468" spans="1:30" s="29" customFormat="1" ht="43.5">
      <c r="A2468" s="100">
        <v>2257</v>
      </c>
      <c r="B2468" s="101" t="s">
        <v>2248</v>
      </c>
      <c r="C2468" s="101" t="s">
        <v>2249</v>
      </c>
      <c r="D2468" s="99" t="s">
        <v>101</v>
      </c>
      <c r="E2468" s="99" t="str">
        <f>IF(D2468&gt;0,VLOOKUP(D2468,[4]lists!$C$6:$D$101,2,FALSE),"")</f>
        <v>Peas</v>
      </c>
      <c r="F2468" s="126" t="s">
        <v>4851</v>
      </c>
      <c r="G2468" s="101" t="s">
        <v>405</v>
      </c>
      <c r="H2468" s="100" t="s">
        <v>396</v>
      </c>
      <c r="I2468" s="100" t="s">
        <v>367</v>
      </c>
      <c r="J2468" s="100" t="s">
        <v>510</v>
      </c>
      <c r="K2468" s="101" t="s">
        <v>121</v>
      </c>
      <c r="L2468" s="99" t="s">
        <v>9</v>
      </c>
      <c r="M2468" s="101"/>
      <c r="N2468" s="100" t="s">
        <v>4835</v>
      </c>
      <c r="O2468" s="100" t="s">
        <v>2790</v>
      </c>
      <c r="P2468" s="100" t="s">
        <v>515</v>
      </c>
      <c r="Q2468" s="100" t="s">
        <v>198</v>
      </c>
      <c r="R2468" s="107" t="s">
        <v>396</v>
      </c>
      <c r="S2468" s="100" t="s">
        <v>396</v>
      </c>
      <c r="T2468" s="101" t="s">
        <v>508</v>
      </c>
      <c r="U2468" s="100" t="s">
        <v>1045</v>
      </c>
      <c r="V2468" s="101" t="s">
        <v>14</v>
      </c>
      <c r="W2468" s="100" t="s">
        <v>388</v>
      </c>
      <c r="X2468" s="101" t="s">
        <v>4852</v>
      </c>
      <c r="Y2468" s="100" t="s">
        <v>4853</v>
      </c>
      <c r="Z2468" s="100">
        <v>1971</v>
      </c>
      <c r="AA2468" s="101" t="s">
        <v>4854</v>
      </c>
      <c r="AB2468" s="101" t="s">
        <v>4855</v>
      </c>
      <c r="AC2468" s="101" t="s">
        <v>4856</v>
      </c>
      <c r="AD2468" s="101" t="s">
        <v>182</v>
      </c>
    </row>
    <row r="2469" spans="1:30" s="29" customFormat="1" ht="72.5">
      <c r="A2469" s="100">
        <v>2258</v>
      </c>
      <c r="B2469" s="101" t="s">
        <v>2248</v>
      </c>
      <c r="C2469" s="101" t="s">
        <v>2249</v>
      </c>
      <c r="D2469" s="99" t="s">
        <v>101</v>
      </c>
      <c r="E2469" s="99" t="str">
        <f>IF(D2469&gt;0,VLOOKUP(D2469,[4]lists!$C$6:$D$101,2,FALSE),"")</f>
        <v>Peas</v>
      </c>
      <c r="F2469" s="100" t="s">
        <v>4857</v>
      </c>
      <c r="G2469" s="101" t="s">
        <v>405</v>
      </c>
      <c r="H2469" s="100" t="s">
        <v>4858</v>
      </c>
      <c r="I2469" s="100" t="s">
        <v>1757</v>
      </c>
      <c r="J2469" s="100" t="s">
        <v>3174</v>
      </c>
      <c r="K2469" s="101" t="s">
        <v>129</v>
      </c>
      <c r="L2469" s="99" t="s">
        <v>9</v>
      </c>
      <c r="M2469" s="101"/>
      <c r="N2469" s="100" t="s">
        <v>4835</v>
      </c>
      <c r="O2469" s="101" t="s">
        <v>4859</v>
      </c>
      <c r="P2469" s="100" t="s">
        <v>515</v>
      </c>
      <c r="Q2469" s="100" t="s">
        <v>198</v>
      </c>
      <c r="R2469" s="107" t="s">
        <v>414</v>
      </c>
      <c r="S2469" s="100" t="s">
        <v>641</v>
      </c>
      <c r="T2469" s="101" t="s">
        <v>453</v>
      </c>
      <c r="U2469" s="100" t="s">
        <v>2821</v>
      </c>
      <c r="V2469" s="101" t="s">
        <v>14</v>
      </c>
      <c r="W2469" s="100" t="s">
        <v>388</v>
      </c>
      <c r="X2469" s="100" t="s">
        <v>4860</v>
      </c>
      <c r="Y2469" s="100" t="s">
        <v>4861</v>
      </c>
      <c r="Z2469" s="100">
        <v>2006</v>
      </c>
      <c r="AA2469" s="101" t="s">
        <v>4862</v>
      </c>
      <c r="AB2469" s="101" t="s">
        <v>4863</v>
      </c>
      <c r="AC2469" s="101" t="s">
        <v>4864</v>
      </c>
      <c r="AD2469" s="101" t="s">
        <v>182</v>
      </c>
    </row>
    <row r="2470" spans="1:30" s="29" customFormat="1" ht="333.75" customHeight="1">
      <c r="A2470" s="100">
        <v>2259</v>
      </c>
      <c r="B2470" s="101" t="s">
        <v>2248</v>
      </c>
      <c r="C2470" s="101" t="s">
        <v>2249</v>
      </c>
      <c r="D2470" s="99" t="s">
        <v>90</v>
      </c>
      <c r="E2470" s="99" t="str">
        <f>IF(D2470&gt;0,VLOOKUP(D2470,[4]lists!$C$6:$D$101,2,FALSE),"")</f>
        <v>Cabbage (incl. Broccoli and cauliflower</v>
      </c>
      <c r="F2470" s="100" t="s">
        <v>396</v>
      </c>
      <c r="G2470" s="101" t="s">
        <v>405</v>
      </c>
      <c r="H2470" s="100" t="s">
        <v>396</v>
      </c>
      <c r="I2470" s="100" t="s">
        <v>367</v>
      </c>
      <c r="J2470" s="100" t="s">
        <v>522</v>
      </c>
      <c r="K2470" s="101" t="s">
        <v>252</v>
      </c>
      <c r="L2470" s="99"/>
      <c r="M2470" s="101" t="s">
        <v>179</v>
      </c>
      <c r="N2470" s="100" t="s">
        <v>3049</v>
      </c>
      <c r="O2470" s="100" t="s">
        <v>2252</v>
      </c>
      <c r="P2470" s="100" t="s">
        <v>515</v>
      </c>
      <c r="Q2470" s="100" t="s">
        <v>198</v>
      </c>
      <c r="R2470" s="107" t="s">
        <v>378</v>
      </c>
      <c r="S2470" s="100" t="s">
        <v>396</v>
      </c>
      <c r="T2470" s="101" t="s">
        <v>453</v>
      </c>
      <c r="U2470" s="101" t="s">
        <v>4865</v>
      </c>
      <c r="V2470" s="101" t="s">
        <v>14</v>
      </c>
      <c r="W2470" s="100" t="s">
        <v>388</v>
      </c>
      <c r="X2470" s="100" t="s">
        <v>4866</v>
      </c>
      <c r="Y2470" s="100" t="s">
        <v>4867</v>
      </c>
      <c r="Z2470" s="100">
        <v>1987</v>
      </c>
      <c r="AA2470" s="101" t="s">
        <v>4868</v>
      </c>
      <c r="AB2470" s="101" t="s">
        <v>4869</v>
      </c>
      <c r="AC2470" s="101" t="s">
        <v>4870</v>
      </c>
      <c r="AD2470" s="101" t="s">
        <v>182</v>
      </c>
    </row>
    <row r="2471" spans="1:30" s="29" customFormat="1" ht="87">
      <c r="A2471" s="100">
        <v>2260</v>
      </c>
      <c r="B2471" s="101" t="s">
        <v>2248</v>
      </c>
      <c r="C2471" s="101" t="s">
        <v>2249</v>
      </c>
      <c r="D2471" s="99" t="s">
        <v>90</v>
      </c>
      <c r="E2471" s="99" t="str">
        <f>IF(D2471&gt;0,VLOOKUP(D2471,[4]lists!$C$6:$D$101,2,FALSE),"")</f>
        <v>Cabbage (incl. Broccoli and cauliflower</v>
      </c>
      <c r="F2471" s="100" t="s">
        <v>4871</v>
      </c>
      <c r="G2471" s="101" t="s">
        <v>405</v>
      </c>
      <c r="H2471" s="100">
        <v>2014</v>
      </c>
      <c r="I2471" s="100" t="s">
        <v>367</v>
      </c>
      <c r="J2471" s="100" t="s">
        <v>4872</v>
      </c>
      <c r="K2471" s="101" t="s">
        <v>252</v>
      </c>
      <c r="L2471" s="99"/>
      <c r="M2471" s="101" t="s">
        <v>179</v>
      </c>
      <c r="N2471" s="100" t="s">
        <v>3049</v>
      </c>
      <c r="O2471" s="101" t="s">
        <v>4873</v>
      </c>
      <c r="P2471" s="100" t="s">
        <v>515</v>
      </c>
      <c r="Q2471" s="100" t="s">
        <v>198</v>
      </c>
      <c r="R2471" s="107" t="s">
        <v>396</v>
      </c>
      <c r="S2471" s="100" t="s">
        <v>396</v>
      </c>
      <c r="T2471" s="101" t="s">
        <v>509</v>
      </c>
      <c r="U2471" s="100" t="s">
        <v>4874</v>
      </c>
      <c r="V2471" s="101" t="s">
        <v>14</v>
      </c>
      <c r="W2471" s="100" t="s">
        <v>388</v>
      </c>
      <c r="X2471" s="100" t="s">
        <v>4875</v>
      </c>
      <c r="Y2471" s="100" t="s">
        <v>4876</v>
      </c>
      <c r="Z2471" s="100">
        <v>2015</v>
      </c>
      <c r="AA2471" s="101" t="s">
        <v>4877</v>
      </c>
      <c r="AB2471" s="101" t="s">
        <v>4878</v>
      </c>
      <c r="AC2471" s="101" t="s">
        <v>4879</v>
      </c>
      <c r="AD2471" s="101" t="s">
        <v>182</v>
      </c>
    </row>
    <row r="2472" spans="1:30" s="29" customFormat="1" ht="58">
      <c r="A2472" s="100">
        <v>2261</v>
      </c>
      <c r="B2472" s="101" t="s">
        <v>2248</v>
      </c>
      <c r="C2472" s="101" t="s">
        <v>2249</v>
      </c>
      <c r="D2472" s="99" t="s">
        <v>90</v>
      </c>
      <c r="E2472" s="99" t="str">
        <f>IF(D2472&gt;0,VLOOKUP(D2472,[4]lists!$C$6:$D$101,2,FALSE),"")</f>
        <v>Cabbage (incl. Broccoli and cauliflower</v>
      </c>
      <c r="F2472" s="100" t="s">
        <v>396</v>
      </c>
      <c r="G2472" s="101" t="s">
        <v>405</v>
      </c>
      <c r="H2472" s="100" t="s">
        <v>396</v>
      </c>
      <c r="I2472" s="100" t="s">
        <v>367</v>
      </c>
      <c r="J2472" s="100" t="s">
        <v>707</v>
      </c>
      <c r="K2472" s="101" t="s">
        <v>252</v>
      </c>
      <c r="L2472" s="99"/>
      <c r="M2472" s="101" t="s">
        <v>179</v>
      </c>
      <c r="N2472" s="100" t="s">
        <v>3049</v>
      </c>
      <c r="O2472" s="100" t="s">
        <v>2252</v>
      </c>
      <c r="P2472" s="100" t="s">
        <v>515</v>
      </c>
      <c r="Q2472" s="100" t="s">
        <v>198</v>
      </c>
      <c r="R2472" s="107" t="s">
        <v>378</v>
      </c>
      <c r="S2472" s="100" t="s">
        <v>396</v>
      </c>
      <c r="T2472" s="101" t="s">
        <v>453</v>
      </c>
      <c r="U2472" s="100" t="s">
        <v>4880</v>
      </c>
      <c r="V2472" s="101" t="s">
        <v>14</v>
      </c>
      <c r="W2472" s="100" t="s">
        <v>388</v>
      </c>
      <c r="X2472" s="100" t="s">
        <v>4881</v>
      </c>
      <c r="Y2472" s="100" t="s">
        <v>4882</v>
      </c>
      <c r="Z2472" s="100">
        <v>2018</v>
      </c>
      <c r="AA2472" s="101" t="s">
        <v>4883</v>
      </c>
      <c r="AB2472" s="101" t="s">
        <v>4884</v>
      </c>
      <c r="AC2472" s="101" t="s">
        <v>4885</v>
      </c>
      <c r="AD2472" s="101" t="s">
        <v>182</v>
      </c>
    </row>
    <row r="2473" spans="1:30" s="29" customFormat="1" ht="101.5">
      <c r="A2473" s="100">
        <v>2262</v>
      </c>
      <c r="B2473" s="101" t="s">
        <v>2248</v>
      </c>
      <c r="C2473" s="101" t="s">
        <v>2249</v>
      </c>
      <c r="D2473" s="99" t="s">
        <v>90</v>
      </c>
      <c r="E2473" s="99" t="str">
        <f>IF(D2473&gt;0,VLOOKUP(D2473,[4]lists!$C$6:$D$101,2,FALSE),"")</f>
        <v>Cabbage (incl. Broccoli and cauliflower</v>
      </c>
      <c r="F2473" s="100" t="s">
        <v>396</v>
      </c>
      <c r="G2473" s="101" t="s">
        <v>405</v>
      </c>
      <c r="H2473" s="100" t="s">
        <v>4886</v>
      </c>
      <c r="I2473" s="100" t="s">
        <v>367</v>
      </c>
      <c r="J2473" s="100" t="s">
        <v>724</v>
      </c>
      <c r="K2473" s="101" t="s">
        <v>252</v>
      </c>
      <c r="L2473" s="99"/>
      <c r="M2473" s="101" t="s">
        <v>179</v>
      </c>
      <c r="N2473" s="100" t="s">
        <v>3049</v>
      </c>
      <c r="O2473" s="100" t="s">
        <v>4887</v>
      </c>
      <c r="P2473" s="100" t="s">
        <v>515</v>
      </c>
      <c r="Q2473" s="100" t="s">
        <v>198</v>
      </c>
      <c r="R2473" s="107" t="s">
        <v>396</v>
      </c>
      <c r="S2473" s="100" t="s">
        <v>396</v>
      </c>
      <c r="T2473" s="101" t="s">
        <v>2587</v>
      </c>
      <c r="U2473" s="100" t="s">
        <v>1045</v>
      </c>
      <c r="V2473" s="101" t="s">
        <v>14</v>
      </c>
      <c r="W2473" s="100" t="s">
        <v>388</v>
      </c>
      <c r="X2473" s="100" t="s">
        <v>4888</v>
      </c>
      <c r="Y2473" s="100" t="s">
        <v>4889</v>
      </c>
      <c r="Z2473" s="100">
        <v>1997</v>
      </c>
      <c r="AA2473" s="101" t="s">
        <v>4890</v>
      </c>
      <c r="AB2473" s="101" t="s">
        <v>4891</v>
      </c>
      <c r="AC2473" s="101" t="s">
        <v>4892</v>
      </c>
      <c r="AD2473" s="101" t="s">
        <v>182</v>
      </c>
    </row>
    <row r="2474" spans="1:30" s="29" customFormat="1" ht="101.5">
      <c r="A2474" s="100">
        <v>2263</v>
      </c>
      <c r="B2474" s="101" t="s">
        <v>2248</v>
      </c>
      <c r="C2474" s="101" t="s">
        <v>2249</v>
      </c>
      <c r="D2474" s="99" t="s">
        <v>90</v>
      </c>
      <c r="E2474" s="99" t="str">
        <f>IF(D2474&gt;0,VLOOKUP(D2474,[4]lists!$C$6:$D$101,2,FALSE),"")</f>
        <v>Cabbage (incl. Broccoli and cauliflower</v>
      </c>
      <c r="F2474" s="100" t="s">
        <v>2782</v>
      </c>
      <c r="G2474" s="101" t="s">
        <v>405</v>
      </c>
      <c r="H2474" s="100">
        <v>1995</v>
      </c>
      <c r="I2474" s="100" t="s">
        <v>367</v>
      </c>
      <c r="J2474" s="100" t="s">
        <v>724</v>
      </c>
      <c r="K2474" s="101" t="s">
        <v>252</v>
      </c>
      <c r="L2474" s="99"/>
      <c r="M2474" s="101" t="s">
        <v>179</v>
      </c>
      <c r="N2474" s="100" t="s">
        <v>3049</v>
      </c>
      <c r="O2474" s="100" t="s">
        <v>4893</v>
      </c>
      <c r="P2474" s="100" t="s">
        <v>515</v>
      </c>
      <c r="Q2474" s="100" t="s">
        <v>198</v>
      </c>
      <c r="R2474" s="107" t="s">
        <v>396</v>
      </c>
      <c r="S2474" s="100" t="s">
        <v>396</v>
      </c>
      <c r="T2474" s="101" t="s">
        <v>1028</v>
      </c>
      <c r="U2474" s="100" t="s">
        <v>2332</v>
      </c>
      <c r="V2474" s="101" t="s">
        <v>14</v>
      </c>
      <c r="W2474" s="100" t="s">
        <v>388</v>
      </c>
      <c r="X2474" s="100" t="s">
        <v>4894</v>
      </c>
      <c r="Y2474" s="100" t="s">
        <v>2786</v>
      </c>
      <c r="Z2474" s="100">
        <v>2000</v>
      </c>
      <c r="AA2474" s="101" t="s">
        <v>4895</v>
      </c>
      <c r="AB2474" s="101" t="s">
        <v>2788</v>
      </c>
      <c r="AC2474" s="101" t="s">
        <v>4896</v>
      </c>
      <c r="AD2474" s="101" t="s">
        <v>182</v>
      </c>
    </row>
    <row r="2475" spans="1:30" s="29" customFormat="1" ht="101.5">
      <c r="A2475" s="100">
        <v>2264</v>
      </c>
      <c r="B2475" s="101" t="s">
        <v>2248</v>
      </c>
      <c r="C2475" s="101" t="s">
        <v>2249</v>
      </c>
      <c r="D2475" s="99" t="s">
        <v>90</v>
      </c>
      <c r="E2475" s="99" t="str">
        <f>IF(D2475&gt;0,VLOOKUP(D2475,[4]lists!$C$6:$D$101,2,FALSE),"")</f>
        <v>Cabbage (incl. Broccoli and cauliflower</v>
      </c>
      <c r="F2475" s="100" t="s">
        <v>396</v>
      </c>
      <c r="G2475" s="101" t="s">
        <v>405</v>
      </c>
      <c r="H2475" s="100">
        <v>2014</v>
      </c>
      <c r="I2475" s="100" t="s">
        <v>424</v>
      </c>
      <c r="J2475" s="100" t="s">
        <v>668</v>
      </c>
      <c r="K2475" s="101" t="s">
        <v>252</v>
      </c>
      <c r="L2475" s="99"/>
      <c r="M2475" s="101" t="s">
        <v>179</v>
      </c>
      <c r="N2475" s="100" t="s">
        <v>3049</v>
      </c>
      <c r="O2475" s="100" t="s">
        <v>4897</v>
      </c>
      <c r="P2475" s="100" t="s">
        <v>515</v>
      </c>
      <c r="Q2475" s="100" t="s">
        <v>198</v>
      </c>
      <c r="R2475" s="107" t="s">
        <v>378</v>
      </c>
      <c r="S2475" s="100" t="s">
        <v>396</v>
      </c>
      <c r="T2475" s="101" t="s">
        <v>1028</v>
      </c>
      <c r="U2475" s="100" t="s">
        <v>4898</v>
      </c>
      <c r="V2475" s="101" t="s">
        <v>14</v>
      </c>
      <c r="W2475" s="100" t="s">
        <v>388</v>
      </c>
      <c r="X2475" s="101" t="s">
        <v>4899</v>
      </c>
      <c r="Y2475" s="100" t="s">
        <v>4900</v>
      </c>
      <c r="Z2475" s="100">
        <v>2017</v>
      </c>
      <c r="AA2475" s="101" t="s">
        <v>4901</v>
      </c>
      <c r="AB2475" s="101" t="s">
        <v>4902</v>
      </c>
      <c r="AC2475" s="101" t="s">
        <v>4903</v>
      </c>
      <c r="AD2475" s="101" t="s">
        <v>182</v>
      </c>
    </row>
  </sheetData>
  <dataConsolidate/>
  <dataValidations count="17">
    <dataValidation type="list" allowBlank="1" showInputMessage="1" showErrorMessage="1" errorTitle="Error" error="Choose a type of source from the list, or add the new type of source first to the list on the worksheet &quot;lists&quot;" sqref="W26:W35 W118:W119 W240:W243 W185">
      <formula1>INDIRECT("Type_of_source")</formula1>
    </dataValidation>
    <dataValidation type="list" allowBlank="1" showInputMessage="1" showErrorMessage="1" errorTitle="Error" error="Choose your initials from the list, or add new initials first to the list on the worksheet &quot;lists&quot;" sqref="B26:C35 B62:B161 B240:C243">
      <formula1>INDIRECT("Info_provided_by")</formula1>
    </dataValidation>
    <dataValidation type="list" allowBlank="1" showInputMessage="1" showErrorMessage="1" errorTitle="Error" error="Choose from the list" sqref="P26:P37 P53:P820 P1358:P1359 P1373:P1573 P1637:P2192 P2400:P2475">
      <formula1>INDIRECT("Host_status_decison")</formula1>
    </dataValidation>
    <dataValidation type="list" allowBlank="1" showInputMessage="1" showErrorMessage="1" errorTitle="Error" error="Choose from the list" sqref="T137 S822:S939">
      <formula1>INDIRECT("Tolerance_decision")</formula1>
    </dataValidation>
    <dataValidation allowBlank="1" showInputMessage="1" showErrorMessage="1" errorTitle="Error" error="Choose your initials from the list, or add new initials first to the list on the worksheet &quot;lists&quot;" sqref="C62:C161 B162:C239 B244:C814 C969:C1104 B1105:C1337 B1520:C1573"/>
    <dataValidation allowBlank="1" showInputMessage="1" showErrorMessage="1" errorTitle="Error" error="Choose a type of source from the list, or add the new type of source first to the list on the worksheet &quot;lists&quot;" sqref="W146:W184 W186:W239 U365:U366 W244:W364 W370:W960 W988:W1337 W1520:W1573 W1806:W2192 W2400:W2475"/>
    <dataValidation type="list" allowBlank="1" showInputMessage="1" showErrorMessage="1" errorTitle="Error" error="Choose a soil type from the list, or add the new soil type first to the list on the worksheet &quot;lists&quot;" sqref="K6:K814 J815:J820 K821:K1657 K1665:K2475">
      <formula1>INDIRECT("Soil_type")</formula1>
    </dataValidation>
    <dataValidation type="list" allowBlank="1" showInputMessage="1" showErrorMessage="1" errorTitle="Error" error="Choose from the list" sqref="R822:R939">
      <formula1>INDIRECT("Quality_of_information")</formula1>
    </dataValidation>
    <dataValidation type="list" allowBlank="1" showInputMessage="1" showErrorMessage="1" sqref="G1353:G1562">
      <formula1>$N$6:$N$8</formula1>
    </dataValidation>
    <dataValidation type="list" allowBlank="1" showInputMessage="1" showErrorMessage="1" errorTitle="Error" error="Choose from the list" sqref="S1338:S1514 S1520:S1562">
      <formula1>$Q$6:$Q$9</formula1>
    </dataValidation>
    <dataValidation type="list" allowBlank="1" showInputMessage="1" showErrorMessage="1" sqref="R1338:R1514 R1520:R1562">
      <formula1>$P$6:$P$9</formula1>
    </dataValidation>
    <dataValidation type="list" allowBlank="1" showInputMessage="1" showErrorMessage="1" sqref="AD1338:AD1562">
      <formula1>$J$6:$J$8</formula1>
    </dataValidation>
    <dataValidation type="list" allowBlank="1" showInputMessage="1" showErrorMessage="1" errorTitle="Error" error="Choose from the list" sqref="Q1520:Q1562">
      <formula1>$L$6:$L$11</formula1>
    </dataValidation>
    <dataValidation type="list" allowBlank="1" showInputMessage="1" showErrorMessage="1" sqref="T1338:T1514 T1520:T1562">
      <formula1>$O$6:$O$11</formula1>
    </dataValidation>
    <dataValidation type="list" allowBlank="1" showInputMessage="1" showErrorMessage="1" sqref="Q1338:Q1519 R1515:T1519">
      <formula1>$L$6:$L$11</formula1>
    </dataValidation>
    <dataValidation type="list" allowBlank="1" showInputMessage="1" showErrorMessage="1" sqref="P1340:P1341 P1358:P1519">
      <formula1>$K$6:$K$11</formula1>
    </dataValidation>
    <dataValidation type="list" allowBlank="1" showInputMessage="1" showErrorMessage="1" sqref="V1338:V1562">
      <formula1>$M$6:$M$13</formula1>
    </dataValidation>
  </dataValidations>
  <hyperlinks>
    <hyperlink ref="U1116" r:id="rId1"/>
    <hyperlink ref="U1117" r:id="rId2"/>
    <hyperlink ref="U1118" r:id="rId3"/>
    <hyperlink ref="U1119" r:id="rId4"/>
    <hyperlink ref="U1120" r:id="rId5"/>
    <hyperlink ref="U1121" r:id="rId6"/>
    <hyperlink ref="U1122" r:id="rId7"/>
    <hyperlink ref="U1123" r:id="rId8"/>
    <hyperlink ref="U1124" r:id="rId9"/>
    <hyperlink ref="U1125" r:id="rId10"/>
    <hyperlink ref="U1126" r:id="rId11"/>
    <hyperlink ref="U1127" r:id="rId12"/>
    <hyperlink ref="U1128" r:id="rId13"/>
    <hyperlink ref="U1129" r:id="rId14"/>
    <hyperlink ref="U1130" r:id="rId15"/>
    <hyperlink ref="U1131" r:id="rId16"/>
    <hyperlink ref="U1132" r:id="rId17"/>
    <hyperlink ref="U1133" r:id="rId18"/>
    <hyperlink ref="U1134" r:id="rId19"/>
    <hyperlink ref="U1135" r:id="rId20"/>
    <hyperlink ref="U1136" r:id="rId21"/>
    <hyperlink ref="U1137" r:id="rId22"/>
    <hyperlink ref="U1138" r:id="rId23"/>
    <hyperlink ref="U1139" r:id="rId24"/>
    <hyperlink ref="U1140" r:id="rId25"/>
    <hyperlink ref="U1141" r:id="rId26"/>
    <hyperlink ref="U1142" r:id="rId27"/>
    <hyperlink ref="U1143" r:id="rId28"/>
    <hyperlink ref="AC1698" r:id="rId29"/>
    <hyperlink ref="AC1717" r:id="rId30"/>
    <hyperlink ref="AC1718" r:id="rId31"/>
    <hyperlink ref="AC1719" r:id="rId32"/>
    <hyperlink ref="AC1720" r:id="rId33"/>
    <hyperlink ref="AC1721" r:id="rId34"/>
    <hyperlink ref="AC1722" r:id="rId35"/>
    <hyperlink ref="AC1723" r:id="rId36"/>
    <hyperlink ref="AC1724" r:id="rId37"/>
    <hyperlink ref="AC1725" r:id="rId38"/>
    <hyperlink ref="AC1726" r:id="rId39"/>
    <hyperlink ref="AC1727" r:id="rId40"/>
    <hyperlink ref="AC1728" r:id="rId41"/>
    <hyperlink ref="AC1729" r:id="rId42"/>
    <hyperlink ref="AC1730" r:id="rId43"/>
    <hyperlink ref="AC1731" r:id="rId44"/>
    <hyperlink ref="AC1732" r:id="rId45"/>
    <hyperlink ref="AC1733" r:id="rId46"/>
    <hyperlink ref="AC1734" r:id="rId47"/>
    <hyperlink ref="AC1735" r:id="rId48"/>
    <hyperlink ref="AC1736" r:id="rId49"/>
    <hyperlink ref="AC1737" r:id="rId50"/>
    <hyperlink ref="AC1738" r:id="rId51"/>
    <hyperlink ref="AC1739" r:id="rId52"/>
    <hyperlink ref="AC1740" r:id="rId53"/>
    <hyperlink ref="AC1741" r:id="rId54"/>
    <hyperlink ref="AC1742" r:id="rId55"/>
    <hyperlink ref="AC1743" r:id="rId56"/>
    <hyperlink ref="AC1744" r:id="rId57"/>
    <hyperlink ref="AC1745" r:id="rId58"/>
    <hyperlink ref="AC1746" r:id="rId59"/>
    <hyperlink ref="AC1747" r:id="rId60"/>
    <hyperlink ref="AC1748" r:id="rId61"/>
    <hyperlink ref="AC1749" r:id="rId62"/>
    <hyperlink ref="AC1750" r:id="rId63"/>
    <hyperlink ref="AC1751" r:id="rId64"/>
    <hyperlink ref="AC1752" r:id="rId65"/>
    <hyperlink ref="AC1753" r:id="rId66"/>
    <hyperlink ref="AC1754" r:id="rId67"/>
    <hyperlink ref="AC1755" r:id="rId68"/>
    <hyperlink ref="AC1756" r:id="rId69"/>
    <hyperlink ref="AC1757" r:id="rId70"/>
    <hyperlink ref="AC1758" r:id="rId71"/>
    <hyperlink ref="AC1759" r:id="rId72"/>
    <hyperlink ref="AC1760" r:id="rId73"/>
    <hyperlink ref="AC1761" r:id="rId74"/>
    <hyperlink ref="AC1762" r:id="rId75"/>
    <hyperlink ref="AC1763" r:id="rId76"/>
    <hyperlink ref="AC1764" r:id="rId77"/>
    <hyperlink ref="AC1765" r:id="rId78"/>
    <hyperlink ref="AC1766" r:id="rId79"/>
    <hyperlink ref="AC1767" r:id="rId80"/>
    <hyperlink ref="AC1768" r:id="rId81"/>
    <hyperlink ref="AC1769" r:id="rId82"/>
    <hyperlink ref="AC1770" r:id="rId83"/>
    <hyperlink ref="AC1771" r:id="rId84"/>
    <hyperlink ref="AC1772" r:id="rId85"/>
    <hyperlink ref="AC1773" r:id="rId86"/>
    <hyperlink ref="AC1774" r:id="rId87"/>
    <hyperlink ref="AC1775" r:id="rId88"/>
    <hyperlink ref="AC1776" r:id="rId89"/>
    <hyperlink ref="AC1777" r:id="rId90"/>
    <hyperlink ref="AC1778" r:id="rId91"/>
    <hyperlink ref="AC1779" r:id="rId92"/>
    <hyperlink ref="AC1780" r:id="rId93"/>
    <hyperlink ref="AC1781" r:id="rId94"/>
    <hyperlink ref="AC1782" r:id="rId95"/>
    <hyperlink ref="AC1783" r:id="rId96"/>
    <hyperlink ref="AC1784" r:id="rId97"/>
    <hyperlink ref="AC1785" r:id="rId98"/>
    <hyperlink ref="AC1786" r:id="rId99"/>
    <hyperlink ref="AC1787" r:id="rId100"/>
    <hyperlink ref="AC1788" r:id="rId101"/>
    <hyperlink ref="AC1789" r:id="rId102"/>
    <hyperlink ref="AC1790" r:id="rId103"/>
    <hyperlink ref="AC1791" r:id="rId104"/>
    <hyperlink ref="AC1792" r:id="rId105"/>
    <hyperlink ref="AC1793" r:id="rId106"/>
    <hyperlink ref="AC1794" r:id="rId107"/>
    <hyperlink ref="AC1795" r:id="rId108"/>
    <hyperlink ref="AC1796" r:id="rId109"/>
    <hyperlink ref="AC1797" r:id="rId110"/>
    <hyperlink ref="AC1798" r:id="rId111"/>
    <hyperlink ref="AC1799" r:id="rId112"/>
    <hyperlink ref="AC1800" r:id="rId113"/>
    <hyperlink ref="AC1699" r:id="rId114"/>
    <hyperlink ref="AC1700" r:id="rId115"/>
  </hyperlinks>
  <pageMargins left="0.7" right="0.7" top="0.75" bottom="0.75" header="0.3" footer="0.3"/>
  <pageSetup paperSize="9" orientation="portrait" r:id="rId116"/>
  <legacyDrawing r:id="rId117"/>
  <extLst>
    <ext xmlns:x14="http://schemas.microsoft.com/office/spreadsheetml/2009/9/main" uri="{CCE6A557-97BC-4b89-ADB6-D9C93CAAB3DF}">
      <x14:dataValidations xmlns:xm="http://schemas.microsoft.com/office/excel/2006/main" count="76">
        <x14:dataValidation type="list" allowBlank="1" showInputMessage="1" showErrorMessage="1">
          <x14:formula1>
            <xm:f>lists!$D$6:$D$74</xm:f>
          </x14:formula1>
          <xm:sqref>E6:E7 E9:E267 E284:E583</xm:sqref>
        </x14:dataValidation>
        <x14:dataValidation type="list" allowBlank="1" showInputMessage="1" showErrorMessage="1">
          <x14:formula1>
            <xm:f>lists!$M$6:$M$7</xm:f>
          </x14:formula1>
          <xm:sqref>G6:G23</xm:sqref>
        </x14:dataValidation>
        <x14:dataValidation type="list" allowBlank="1" showInputMessage="1" showErrorMessage="1">
          <x14:formula1>
            <xm:f>lists!$J$6:$J$11</xm:f>
          </x14:formula1>
          <xm:sqref>P26:P52 P62:P129 P138:P144 P240:P243</xm:sqref>
        </x14:dataValidation>
        <x14:dataValidation type="list" allowBlank="1" showInputMessage="1" showErrorMessage="1">
          <x14:formula1>
            <xm:f>lists!$J$6:$J$12</xm:f>
          </x14:formula1>
          <xm:sqref>P6:P25</xm:sqref>
        </x14:dataValidation>
        <x14:dataValidation type="list" allowBlank="1" showInputMessage="1" showErrorMessage="1">
          <x14:formula1>
            <xm:f>lists!$P$6:$P$9</xm:f>
          </x14:formula1>
          <xm:sqref>S6:S8</xm:sqref>
        </x14:dataValidation>
        <x14:dataValidation type="list" allowBlank="1" showInputMessage="1" showErrorMessage="1">
          <x14:formula1>
            <xm:f>lists!$K$6:$K$11</xm:f>
          </x14:formula1>
          <xm:sqref>Q6:Q159 Q240:Q243</xm:sqref>
        </x14:dataValidation>
        <x14:dataValidation type="list" allowBlank="1" showInputMessage="1" showErrorMessage="1" errorTitle="Error" error="Choose from the list">
          <x14:formula1>
            <xm:f>lists!$K$6:$K$11</xm:f>
          </x14:formula1>
          <xm:sqref>Q160:Q239 Q244:Q267 Q284:Q820</xm:sqref>
        </x14:dataValidation>
        <x14:dataValidation type="list" allowBlank="1" showInputMessage="1" showErrorMessage="1">
          <x14:formula1>
            <xm:f>lists!$I$6:$I$8</xm:f>
          </x14:formula1>
          <xm:sqref>AD6:AD267 AE357 AD284:AD357 AD359:AD820</xm:sqref>
        </x14:dataValidation>
        <x14:dataValidation type="list" allowBlank="1" showInputMessage="1" showErrorMessage="1">
          <x14:formula1>
            <xm:f>lists!$C$6:$C$74</xm:f>
          </x14:formula1>
          <xm:sqref>D5:D267 D284:D633 D647:D653 D697:D708 D794:D820</xm:sqref>
        </x14:dataValidation>
        <x14:dataValidation type="list" allowBlank="1" showInputMessage="1" showErrorMessage="1">
          <x14:formula1>
            <xm:f>lists!$O$6:$O$9</xm:f>
          </x14:formula1>
          <xm:sqref>R6:R267 R284:R820</xm:sqref>
        </x14:dataValidation>
        <x14:dataValidation type="list" allowBlank="1" showInputMessage="1" showErrorMessage="1" errorTitle="Error" error="Choose from the list">
          <x14:formula1>
            <xm:f>lists!$P$6:$P$9</xm:f>
          </x14:formula1>
          <xm:sqref>S9:S267 S284:S820</xm:sqref>
        </x14:dataValidation>
        <x14:dataValidation type="list" allowBlank="1" showInputMessage="1" showErrorMessage="1" errorTitle="Error" error="Choose from the list">
          <x14:formula1>
            <xm:f>'\\bfhfilerbe01.bfh.ch\ves2\Users\sophievangeijtenbeek\Documents\GETU\P:\HAFL\4 SueD\43 FF Wissenstransfer und FDW Projekte\431 Projekte SueD\2018_Best4Soil_WP_1\[DatabaseSchemeDraft1 20190212_Data_SVG .xlsx]lists'!#REF!</xm:f>
          </x14:formula1>
          <xm:sqref>S268:S283 Q268:Q283</xm:sqref>
        </x14:dataValidation>
        <x14:dataValidation type="list" allowBlank="1" showInputMessage="1" showErrorMessage="1">
          <x14:formula1>
            <xm:f>'\\bfhfilerbe01.bfh.ch\ves2\Users\sophievangeijtenbeek\Documents\GETU\P:\HAFL\4 SueD\43 FF Wissenstransfer und FDW Projekte\431 Projekte SueD\2018_Best4Soil_WP_1\[DatabaseSchemeDraft1 20190212_Data_SVG .xlsx]lists'!#REF!</xm:f>
          </x14:formula1>
          <xm:sqref>R268:R283 D268:E283 V268:V283 T268:T283 AD268:AD283 L268:L283</xm:sqref>
        </x14:dataValidation>
        <x14:dataValidation type="list" allowBlank="1" showInputMessage="1" showErrorMessage="1">
          <x14:formula1>
            <xm:f>lists!$M$6:$M$8</xm:f>
          </x14:formula1>
          <xm:sqref>G24:G583</xm:sqref>
        </x14:dataValidation>
        <x14:dataValidation type="list" allowBlank="1" showInputMessage="1" showErrorMessage="1">
          <x14:formula1>
            <xm:f>lists!$L$6:$L$14</xm:f>
          </x14:formula1>
          <xm:sqref>V6:V7 V9:V267 V284:V820</xm:sqref>
        </x14:dataValidation>
        <x14:dataValidation type="list" allowBlank="1" showInputMessage="1" showErrorMessage="1">
          <x14:formula1>
            <xm:f>lists!$N$6:$N$12</xm:f>
          </x14:formula1>
          <xm:sqref>T6:T136 T138:T267 T284:T310</xm:sqref>
        </x14:dataValidation>
        <x14:dataValidation type="list" allowBlank="1" showInputMessage="1" showErrorMessage="1">
          <x14:formula1>
            <xm:f>lists!$N$6:$N$13</xm:f>
          </x14:formula1>
          <xm:sqref>T311:T322</xm:sqref>
        </x14:dataValidation>
        <x14:dataValidation type="list" allowBlank="1" showInputMessage="1" showErrorMessage="1">
          <x14:formula1>
            <xm:f>lists!$N$6:$N$14</xm:f>
          </x14:formula1>
          <xm:sqref>T323:T820</xm:sqref>
        </x14:dataValidation>
        <x14:dataValidation type="list" allowBlank="1" showInputMessage="1" showErrorMessage="1">
          <x14:formula1>
            <xm:f>lists!$F$6:$F$55</xm:f>
          </x14:formula1>
          <xm:sqref>L9:L55 L413 L6:L7 L284:L411 L80:L267</xm:sqref>
        </x14:dataValidation>
        <x14:dataValidation type="list" allowBlank="1" showInputMessage="1" showErrorMessage="1">
          <x14:formula1>
            <xm:f>lists!$F$6:$F$56</xm:f>
          </x14:formula1>
          <xm:sqref>L412</xm:sqref>
        </x14:dataValidation>
        <x14:dataValidation type="list" allowBlank="1" showInputMessage="1" showErrorMessage="1">
          <x14:formula1>
            <xm:f>lists!$F$6:$F$57</xm:f>
          </x14:formula1>
          <xm:sqref>L418:L565 L414:L416 M559:M562</xm:sqref>
        </x14:dataValidation>
        <x14:dataValidation type="list" allowBlank="1" showInputMessage="1" showErrorMessage="1">
          <x14:formula1>
            <xm:f>lists!$F$6:$F$58</xm:f>
          </x14:formula1>
          <xm:sqref>L417 L575:L820</xm:sqref>
        </x14:dataValidation>
        <x14:dataValidation type="list" allowBlank="1" showInputMessage="1" showErrorMessage="1">
          <x14:formula1>
            <xm:f>lists!$Q$6:$Q$161</xm:f>
          </x14:formula1>
          <xm:sqref>M6:M558 M563:M820</xm:sqref>
        </x14:dataValidation>
        <x14:dataValidation type="list" allowBlank="1" showInputMessage="1" showErrorMessage="1">
          <x14:formula1>
            <xm:f>'P:\HAFL\4 SueD\43 FF Wissenstransfer und FDW Projekte\431 Projekte SueD\2018_Best4Soil_WP_1\[DatabaseSchemeDraft1 20190124_V16_EDG.xlsx]lists'!#REF!</xm:f>
          </x14:formula1>
          <xm:sqref>M821:M1337</xm:sqref>
        </x14:dataValidation>
        <x14:dataValidation type="list" allowBlank="1" showInputMessage="1" showErrorMessage="1">
          <x14:formula1>
            <xm:f>'P:\HAFL\4 SueD\43 FF Wissenstransfer und FDW Projekte\431 Projekte SueD\2018_Best4Soil_WP_1\[DatabaseSchemeDraft1 20190124_V16_EDG.xlsx]lists'!#REF!</xm:f>
          </x14:formula1>
          <xm:sqref>P821:P1337</xm:sqref>
        </x14:dataValidation>
        <x14:dataValidation type="list" allowBlank="1" showInputMessage="1" showErrorMessage="1">
          <x14:formula1>
            <xm:f>'P:\HAFL\4 SueD\43 FF Wissenstransfer und FDW Projekte\431 Projekte SueD\2018_Best4Soil_WP_1\[DatabaseSchemeDraft1 20190124_V16_EDG.xlsx]lists'!#REF!</xm:f>
          </x14:formula1>
          <xm:sqref>Q821:Q1337</xm:sqref>
        </x14:dataValidation>
        <x14:dataValidation type="list" allowBlank="1" showInputMessage="1" showErrorMessage="1" errorTitle="Error" error="Choose from the list">
          <x14:formula1>
            <xm:f>'P:\HAFL\4 SueD\43 FF Wissenstransfer und FDW Projekte\431 Projekte SueD\2018_Best4Soil_WP_1\[DatabaseSchemeDraft1 20190124_V16_EDG.xlsx]lists'!#REF!</xm:f>
          </x14:formula1>
          <xm:sqref>S940:S1337</xm:sqref>
        </x14:dataValidation>
        <x14:dataValidation type="list" allowBlank="1" showInputMessage="1" showErrorMessage="1">
          <x14:formula1>
            <xm:f>'P:\HAFL\4 SueD\43 FF Wissenstransfer und FDW Projekte\431 Projekte SueD\2018_Best4Soil_WP_1\[DatabaseSchemeDraft1 20190124_V16_EDG.xlsx]lists'!#REF!</xm:f>
          </x14:formula1>
          <xm:sqref>R940:R1337</xm:sqref>
        </x14:dataValidation>
        <x14:dataValidation type="list" allowBlank="1" showInputMessage="1" showErrorMessage="1">
          <x14:formula1>
            <xm:f>'P:\HAFL\4 SueD\43 FF Wissenstransfer und FDW Projekte\431 Projekte SueD\2018_Best4Soil_WP_1\[DatabaseSchemeDraft1 20190124_V16_EDG.xlsx]lists'!#REF!</xm:f>
          </x14:formula1>
          <xm:sqref>G821:G1337</xm:sqref>
        </x14:dataValidation>
        <x14:dataValidation type="list" allowBlank="1" showInputMessage="1" showErrorMessage="1">
          <x14:formula1>
            <xm:f>'P:\HAFL\4 SueD\43 FF Wissenstransfer und FDW Projekte\431 Projekte SueD\2018_Best4Soil_WP_1\[DatabaseSchemeDraft1 20190124_V16_EDG.xlsx]lists'!#REF!</xm:f>
          </x14:formula1>
          <xm:sqref>D821:D1337</xm:sqref>
        </x14:dataValidation>
        <x14:dataValidation type="list" allowBlank="1" showInputMessage="1" showErrorMessage="1">
          <x14:formula1>
            <xm:f>'P:\HAFL\4 SueD\43 FF Wissenstransfer und FDW Projekte\431 Projekte SueD\2018_Best4Soil_WP_1\[DatabaseSchemeDraft1 20190124_V16_EDG.xlsx]lists'!#REF!</xm:f>
          </x14:formula1>
          <xm:sqref>AD940:AD1337</xm:sqref>
        </x14:dataValidation>
        <x14:dataValidation type="list" allowBlank="1" showInputMessage="1" showErrorMessage="1">
          <x14:formula1>
            <xm:f>'P:\HAFL\4 SueD\43 FF Wissenstransfer und FDW Projekte\431 Projekte SueD\2018_Best4Soil_WP_1\[DatabaseSchemeDraft1 20190124_V16_EDG.xlsx]lists'!#REF!</xm:f>
          </x14:formula1>
          <xm:sqref>T821:T1337</xm:sqref>
        </x14:dataValidation>
        <x14:dataValidation type="list" allowBlank="1" showInputMessage="1" showErrorMessage="1">
          <x14:formula1>
            <xm:f>'P:\HAFL\4 SueD\43 FF Wissenstransfer und FDW Projekte\431 Projekte SueD\2018_Best4Soil_WP_1\[DatabaseSchemeDraft1 20190124_V16_EDG.xlsx]lists'!#REF!</xm:f>
          </x14:formula1>
          <xm:sqref>V940:V1337</xm:sqref>
        </x14:dataValidation>
        <x14:dataValidation type="list" allowBlank="1" showInputMessage="1" showErrorMessage="1">
          <x14:formula1>
            <xm:f>'P:\HAFL\4 SueD\43 FF Wissenstransfer und FDW Projekte\431 Projekte SueD\2018_Best4Soil_WP_1\[DatabaseSchemeDraft1 20190124_V16_EDG.xlsx]lists'!#REF!</xm:f>
          </x14:formula1>
          <xm:sqref>L940:L1337</xm:sqref>
        </x14:dataValidation>
        <x14:dataValidation type="list" allowBlank="1" showInputMessage="1" showErrorMessage="1">
          <x14:formula1>
            <xm:f>'\\bfh.ch\data\HAFL\4 SueD\43 FF Wissenstransfer und FDW Projekte\431 Projekte SueD\2018_Best4Soil_WP_1\[DatabaseSchemeDraft1 20190124_V4_EDG.xlsx]lists'!#REF!</xm:f>
          </x14:formula1>
          <xm:sqref>L821:L939 AD821:AD939 V821:V939</xm:sqref>
        </x14:dataValidation>
        <x14:dataValidation type="list" allowBlank="1" showInputMessage="1" showErrorMessage="1">
          <x14:formula1>
            <xm:f>'[DatabaseSchemeDraft1 20190507_NR.xlsx]lists'!#REF!</xm:f>
          </x14:formula1>
          <xm:sqref>N1535 M1338:M1562</xm:sqref>
        </x14:dataValidation>
        <x14:dataValidation type="list" allowBlank="1" showInputMessage="1" showErrorMessage="1">
          <x14:formula1>
            <xm:f>'[DatabaseSchemeDraft1 20190507_NR.xlsx]lists'!#REF!</xm:f>
          </x14:formula1>
          <xm:sqref>P1338:P1357</xm:sqref>
        </x14:dataValidation>
        <x14:dataValidation type="list" allowBlank="1" showInputMessage="1" showErrorMessage="1">
          <x14:formula1>
            <xm:f>'[DatabaseSchemeDraft1 20190507_NR.xlsx]lists'!#REF!</xm:f>
          </x14:formula1>
          <xm:sqref>G1338:G1352</xm:sqref>
        </x14:dataValidation>
        <x14:dataValidation type="list" allowBlank="1" showInputMessage="1" showErrorMessage="1">
          <x14:formula1>
            <xm:f>'[DatabaseSchemeDraft1 20190507_NR.xlsx]lists'!#REF!</xm:f>
          </x14:formula1>
          <xm:sqref>G1340:G1341</xm:sqref>
        </x14:dataValidation>
        <x14:dataValidation type="list" allowBlank="1" showInputMessage="1" showErrorMessage="1">
          <x14:formula1>
            <xm:f>'[DatabaseSchemeDraft1 20190507_NR.xlsx]lists'!#REF!</xm:f>
          </x14:formula1>
          <xm:sqref>D1338:D1562</xm:sqref>
        </x14:dataValidation>
        <x14:dataValidation type="list" allowBlank="1" showInputMessage="1" showErrorMessage="1">
          <x14:formula1>
            <xm:f>'[DatabaseSchemeDraft1 20190507_NR.xlsx]lists'!#REF!</xm:f>
          </x14:formula1>
          <xm:sqref>L1338:L1372 L1397:L1562</xm:sqref>
        </x14:dataValidation>
        <x14:dataValidation type="list" allowBlank="1" showInputMessage="1" showErrorMessage="1">
          <x14:formula1>
            <xm:f>'[DatabaseSchemeDraft1 20190507_NR.xlsx]lists'!#REF!</xm:f>
          </x14:formula1>
          <xm:sqref>E1338:E1562</xm:sqref>
        </x14:dataValidation>
        <x14:dataValidation type="list" allowBlank="1" showInputMessage="1" showErrorMessage="1">
          <x14:formula1>
            <xm:f>'D:\HomeOffice2\DMP\[DatabaseSchemeDraft_200319_SEGES.xlsx]lists'!#REF!</xm:f>
          </x14:formula1>
          <xm:sqref>G1563:G1573</xm:sqref>
        </x14:dataValidation>
        <x14:dataValidation type="list" allowBlank="1" showInputMessage="1" showErrorMessage="1" errorTitle="Error" error="Choose from the list">
          <x14:formula1>
            <xm:f>'D:\HomeOffice2\DMP\[DatabaseSchemeDraft_200319_SEGES.xlsx]lists'!#REF!</xm:f>
          </x14:formula1>
          <xm:sqref>S1573</xm:sqref>
        </x14:dataValidation>
        <x14:dataValidation type="list" allowBlank="1" showInputMessage="1" showErrorMessage="1">
          <x14:formula1>
            <xm:f>'D:\HomeOffice2\DMP\[DatabaseSchemeDraft_200319_SEGES.xlsx]lists'!#REF!</xm:f>
          </x14:formula1>
          <xm:sqref>R1573</xm:sqref>
        </x14:dataValidation>
        <x14:dataValidation type="list" allowBlank="1" showInputMessage="1" showErrorMessage="1">
          <x14:formula1>
            <xm:f>'D:\HomeOffice2\DMP\[DatabaseSchemeDraft_200319_SEGES.xlsx]lists'!#REF!</xm:f>
          </x14:formula1>
          <xm:sqref>D1563:D1573</xm:sqref>
        </x14:dataValidation>
        <x14:dataValidation type="list" allowBlank="1" showInputMessage="1" showErrorMessage="1">
          <x14:formula1>
            <xm:f>'D:\HomeOffice2\DMP\[DatabaseSchemeDraft_200319_SEGES.xlsx]lists'!#REF!</xm:f>
          </x14:formula1>
          <xm:sqref>AD1563:AD1573</xm:sqref>
        </x14:dataValidation>
        <x14:dataValidation type="list" allowBlank="1" showInputMessage="1" showErrorMessage="1" errorTitle="Error" error="Choose from the list">
          <x14:formula1>
            <xm:f>'D:\HomeOffice2\DMP\[DatabaseSchemeDraft_200319_SEGES.xlsx]lists'!#REF!</xm:f>
          </x14:formula1>
          <xm:sqref>R1563:S1572 Q1563:Q1573</xm:sqref>
        </x14:dataValidation>
        <x14:dataValidation type="list" allowBlank="1" showInputMessage="1" showErrorMessage="1">
          <x14:formula1>
            <xm:f>'D:\HomeOffice2\DMP\[DatabaseSchemeDraft_200319_SEGES.xlsx]lists'!#REF!</xm:f>
          </x14:formula1>
          <xm:sqref>T1563:T1573</xm:sqref>
        </x14:dataValidation>
        <x14:dataValidation type="list" allowBlank="1" showInputMessage="1" showErrorMessage="1">
          <x14:formula1>
            <xm:f>'D:\HomeOffice2\DMP\[DatabaseSchemeDraft_200319_SEGES.xlsx]lists'!#REF!</xm:f>
          </x14:formula1>
          <xm:sqref>V1563:V1573</xm:sqref>
        </x14:dataValidation>
        <x14:dataValidation type="list" allowBlank="1" showInputMessage="1" showErrorMessage="1">
          <x14:formula1>
            <xm:f>'D:\HomeOffice2\DMP\[DatabaseSchemeDraft_200319_SEGES.xlsx]lists'!#REF!</xm:f>
          </x14:formula1>
          <xm:sqref>M1563:M1573</xm:sqref>
        </x14:dataValidation>
        <x14:dataValidation type="list" allowBlank="1" showInputMessage="1" showErrorMessage="1">
          <x14:formula1>
            <xm:f>'D:\HomeOffice2\DMP\[DatabaseSchemeDraft_200319_SEGES.xlsx]lists'!#REF!</xm:f>
          </x14:formula1>
          <xm:sqref>L1563:L1573</xm:sqref>
        </x14:dataValidation>
        <x14:dataValidation type="list" allowBlank="1" showInputMessage="1" showErrorMessage="1">
          <x14:formula1>
            <xm:f>'D:\HomeOffice2\DMP\[DatabaseSchemeDraft_200319_SEGES.xlsx]lists'!#REF!</xm:f>
          </x14:formula1>
          <xm:sqref>E1563:E1573</xm:sqref>
        </x14:dataValidation>
        <x14:dataValidation type="list" allowBlank="1" showInputMessage="1" showErrorMessage="1">
          <x14:formula1>
            <xm:f>'D:\HomeOffice2\DMP\[Horticultural Crops Database_complete_Draft3_19Aug2019.xlsx]lists'!#REF!</xm:f>
          </x14:formula1>
          <xm:sqref>M1574:M1958 M2463</xm:sqref>
        </x14:dataValidation>
        <x14:dataValidation type="list" allowBlank="1" showInputMessage="1" showErrorMessage="1">
          <x14:formula1>
            <xm:f>'D:\HomeOffice2\DMP\[Horticultural Crops Database_complete_Draft3_19Aug2019.xlsx]lists'!#REF!</xm:f>
          </x14:formula1>
          <xm:sqref>AD1574:AD2475</xm:sqref>
        </x14:dataValidation>
        <x14:dataValidation type="list" allowBlank="1" showInputMessage="1" showErrorMessage="1">
          <x14:formula1>
            <xm:f>'D:\HomeOffice2\DMP\[Horticultural Crops Database_complete_Draft3_19Aug2019.xlsx]lists'!#REF!</xm:f>
          </x14:formula1>
          <xm:sqref>Q1574:Q1805</xm:sqref>
        </x14:dataValidation>
        <x14:dataValidation type="list" allowBlank="1" showInputMessage="1" showErrorMessage="1">
          <x14:formula1>
            <xm:f>'F:\[DatabaseTemplate (updated on 27.6.19)- DSR.xlsx]lists'!#REF!</xm:f>
          </x14:formula1>
          <xm:sqref>S2193:S2451 E2201 E2203:E2204 E2209:E2210 E2206:E2207 E2212:E2213 E2215:E2395 W2278 D2201:D2395 G2196:G2399 L2193:L2201 L2203:L2295 L2320:L2399 M2193:M2399 V2193:V2399 T2193:T2399 P2193:R2399</xm:sqref>
        </x14:dataValidation>
        <x14:dataValidation type="list" allowBlank="1" showInputMessage="1" showErrorMessage="1">
          <x14:formula1>
            <xm:f>'D:\HomeOffice2\DMP\[Horticultural Crops Database_complete_Draft3_19Aug2019.xlsx]lists'!#REF!</xm:f>
          </x14:formula1>
          <xm:sqref>D1574:D2200 D2396:D2475</xm:sqref>
        </x14:dataValidation>
        <x14:dataValidation type="list" allowBlank="1" showInputMessage="1" showErrorMessage="1">
          <x14:formula1>
            <xm:f>'D:\HomeOffice2\DMP\[Horticultural Crops Database_complete_Draft3_19Aug2019.xlsx]lists'!#REF!</xm:f>
          </x14:formula1>
          <xm:sqref>M2053:M2192 M2400:M2462 M2464:M2475</xm:sqref>
        </x14:dataValidation>
        <x14:dataValidation type="list" allowBlank="1" showInputMessage="1" showErrorMessage="1" errorTitle="Error" error="Choose from the list">
          <x14:formula1>
            <xm:f>'D:\HomeOffice2\DMP\[Horticultural Crops Database_complete_Draft3_19Aug2019.xlsx]lists'!#REF!</xm:f>
          </x14:formula1>
          <xm:sqref>S1593:S2192 S2452:S2475</xm:sqref>
        </x14:dataValidation>
        <x14:dataValidation type="list" allowBlank="1" showInputMessage="1" showErrorMessage="1">
          <x14:formula1>
            <xm:f>'D:\HomeOffice2\DMP\[Horticultural Crops Database_complete_Draft3_19Aug2019.xlsx]lists'!#REF!</xm:f>
          </x14:formula1>
          <xm:sqref>R1574:R2192 R2400:R2475</xm:sqref>
        </x14:dataValidation>
        <x14:dataValidation type="list" allowBlank="1" showInputMessage="1" showErrorMessage="1" errorTitle="Error" error="Choose from the list">
          <x14:formula1>
            <xm:f>'D:\HomeOffice2\DMP\[Horticultural Crops Database_complete_Draft3_19Aug2019.xlsx]lists'!#REF!</xm:f>
          </x14:formula1>
          <xm:sqref>Q1806:Q2192 Q2400:Q2475</xm:sqref>
        </x14:dataValidation>
        <x14:dataValidation type="list" allowBlank="1" showInputMessage="1" showErrorMessage="1">
          <x14:formula1>
            <xm:f>'D:\HomeOffice2\DMP\[Horticultural Crops Database_complete_Draft3_19Aug2019.xlsx]lists'!#REF!</xm:f>
          </x14:formula1>
          <xm:sqref>M1959:M2052</xm:sqref>
        </x14:dataValidation>
        <x14:dataValidation type="list" allowBlank="1" showInputMessage="1" showErrorMessage="1">
          <x14:formula1>
            <xm:f>'D:\HomeOffice2\DMP\[Horticultural Crops Database_complete_Draft3_19Aug2019.xlsx]lists'!#REF!</xm:f>
          </x14:formula1>
          <xm:sqref>T1859 T1924:T2192 T1715:T1716 T1652 T2400:T2462 T2464:T2475</xm:sqref>
        </x14:dataValidation>
        <x14:dataValidation type="list" allowBlank="1" showInputMessage="1" showErrorMessage="1">
          <x14:formula1>
            <xm:f>'D:\HomeOffice2\DMP\[Horticultural Crops Database_complete_Draft3_19Aug2019.xlsx]lists'!#REF!</xm:f>
          </x14:formula1>
          <xm:sqref>T1847:T1848 T1574 T1633:T1637 T1641 T1643:T1645 T1657 T1821 T1850:T1858 T1862:T1923</xm:sqref>
        </x14:dataValidation>
        <x14:dataValidation type="list" allowBlank="1" showInputMessage="1" showErrorMessage="1" promptTitle="laboratory">
          <x14:formula1>
            <xm:f>'D:\HomeOffice2\DMP\[Horticultural Crops Database_complete_Draft3_19Aug2019.xlsx]lists'!#REF!</xm:f>
          </x14:formula1>
          <xm:sqref>T1815</xm:sqref>
        </x14:dataValidation>
        <x14:dataValidation type="list" allowBlank="1" showInputMessage="1" showErrorMessage="1">
          <x14:formula1>
            <xm:f>'D:\HomeOffice2\DMP\[Horticultural Crops Database_complete_Draft3_19Aug2019.xlsx]lists'!#REF!</xm:f>
          </x14:formula1>
          <xm:sqref>T1717:T1807</xm:sqref>
        </x14:dataValidation>
        <x14:dataValidation type="list" allowBlank="1" showInputMessage="1" showErrorMessage="1">
          <x14:formula1>
            <xm:f>'D:\HomeOffice2\DMP\[Horticultural Crops Database_complete_Draft3_19Aug2019.xlsx]lists'!#REF!</xm:f>
          </x14:formula1>
          <xm:sqref>P1631:P1636 P1574:P1623</xm:sqref>
        </x14:dataValidation>
        <x14:dataValidation type="list" allowBlank="1" showInputMessage="1" showErrorMessage="1">
          <x14:formula1>
            <xm:f>'D:\HomeOffice2\DMP\[Horticultural Crops Database_complete_Draft3_19Aug2019.xlsx]lists'!#REF!</xm:f>
          </x14:formula1>
          <xm:sqref>G1631:G1634 G1574:G1624</xm:sqref>
        </x14:dataValidation>
        <x14:dataValidation type="list" allowBlank="1" showInputMessage="1" showErrorMessage="1">
          <x14:formula1>
            <xm:f>'D:\HomeOffice2\DMP\[Horticultural Crops Database_complete_Draft3_19Aug2019.xlsx]lists'!#REF!</xm:f>
          </x14:formula1>
          <xm:sqref>T1860:T1861 T1822:T1846 T1849 T1638:T1640 T1642 T1653:T1656 T1816:T1820 T1575:T1632 T1646:T1651 T1658:T1714 T2463 T1808:T1814</xm:sqref>
        </x14:dataValidation>
        <x14:dataValidation type="list" allowBlank="1" showInputMessage="1" showErrorMessage="1">
          <x14:formula1>
            <xm:f>'D:\HomeOffice2\DMP\[Horticultural Crops Database_complete_Draft3_19Aug2019.xlsx]lists'!#REF!</xm:f>
          </x14:formula1>
          <xm:sqref>S1574:S1592</xm:sqref>
        </x14:dataValidation>
        <x14:dataValidation type="list" allowBlank="1" showInputMessage="1" showErrorMessage="1">
          <x14:formula1>
            <xm:f>'D:\HomeOffice2\DMP\[Horticultural Crops Database_complete_Draft3_19Aug2019.xlsx]lists'!#REF!</xm:f>
          </x14:formula1>
          <xm:sqref>G1625:G1630 G1635:G2195 G2400:G2475</xm:sqref>
        </x14:dataValidation>
        <x14:dataValidation type="list" allowBlank="1" showInputMessage="1" showErrorMessage="1">
          <x14:formula1>
            <xm:f>'D:\HomeOffice2\DMP\[Horticultural Crops Database_complete_Draft3_19Aug2019.xlsx]lists'!#REF!</xm:f>
          </x14:formula1>
          <xm:sqref>P1624:P1630</xm:sqref>
        </x14:dataValidation>
        <x14:dataValidation type="list" allowBlank="1" showInputMessage="1" showErrorMessage="1">
          <x14:formula1>
            <xm:f>'D:\HomeOffice2\DMP\[Horticultural Crops Database_complete_Draft3_19Aug2019.xlsx]lists'!#REF!</xm:f>
          </x14:formula1>
          <xm:sqref>V1574:V1575 V1593:V2192 V2400:V2475</xm:sqref>
        </x14:dataValidation>
        <x14:dataValidation type="list" allowBlank="1" showInputMessage="1" showErrorMessage="1">
          <x14:formula1>
            <xm:f>'D:\HomeOffice2\DMP\[Horticultural Crops Database_complete_Draft3_19Aug2019.xlsx]lists'!#REF!</xm:f>
          </x14:formula1>
          <xm:sqref>L1640:L1644 L1574:L1638 L1663:L2192 L2400:L2475</xm:sqref>
        </x14:dataValidation>
        <x14:dataValidation type="list" allowBlank="1" showInputMessage="1" showErrorMessage="1">
          <x14:formula1>
            <xm:f>'D:\HomeOffice2\DMP\[Horticultural Crops Database_complete_Draft3_19Aug2019.xlsx]lists'!#REF!</xm:f>
          </x14:formula1>
          <xm:sqref>E1943:E2200 E1574:E1800 E1803:E1941 E2396:E2475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1"/>
  <sheetViews>
    <sheetView workbookViewId="0">
      <selection activeCell="B16" sqref="B16"/>
    </sheetView>
  </sheetViews>
  <sheetFormatPr baseColWidth="10" defaultColWidth="9.1796875" defaultRowHeight="14.5"/>
  <cols>
    <col min="1" max="1" width="41.1796875" style="1" bestFit="1" customWidth="1"/>
    <col min="2" max="2" width="20.453125" style="1" customWidth="1"/>
    <col min="3" max="3" width="23.453125" style="1" bestFit="1" customWidth="1"/>
    <col min="4" max="4" width="35.81640625" style="1" bestFit="1" customWidth="1"/>
    <col min="5" max="5" width="15" style="1" bestFit="1" customWidth="1"/>
    <col min="6" max="6" width="33.1796875" style="1" bestFit="1" customWidth="1"/>
    <col min="7" max="7" width="44.26953125" style="3" bestFit="1" customWidth="1"/>
    <col min="8" max="8" width="28.7265625" style="3" bestFit="1" customWidth="1"/>
    <col min="9" max="9" width="31.7265625" style="1" customWidth="1"/>
    <col min="10" max="10" width="30.81640625" style="4" bestFit="1" customWidth="1"/>
    <col min="11" max="11" width="65.26953125" style="3" bestFit="1" customWidth="1"/>
    <col min="12" max="12" width="19.453125" style="1" bestFit="1" customWidth="1"/>
    <col min="13" max="13" width="23.1796875" style="1" customWidth="1"/>
    <col min="14" max="14" width="31.81640625" style="1" customWidth="1"/>
    <col min="15" max="15" width="24.26953125" style="1" customWidth="1"/>
    <col min="16" max="16" width="40" style="1" customWidth="1"/>
    <col min="17" max="17" width="46.453125" style="1" customWidth="1"/>
    <col min="18" max="18" width="30.7265625" style="1" customWidth="1"/>
    <col min="19" max="16384" width="9.1796875" style="1"/>
  </cols>
  <sheetData>
    <row r="1" spans="1:18" ht="18.5">
      <c r="A1" s="7" t="s">
        <v>136</v>
      </c>
    </row>
    <row r="2" spans="1:18" ht="18.5">
      <c r="B2" s="7"/>
      <c r="Q2" s="139" t="s">
        <v>1427</v>
      </c>
      <c r="R2" s="139"/>
    </row>
    <row r="3" spans="1:18">
      <c r="L3" s="6"/>
      <c r="Q3" s="139"/>
      <c r="R3" s="139"/>
    </row>
    <row r="4" spans="1:18">
      <c r="A4" s="18" t="s">
        <v>357</v>
      </c>
      <c r="B4" s="16" t="s">
        <v>248</v>
      </c>
      <c r="C4" s="16" t="s">
        <v>358</v>
      </c>
      <c r="D4" s="16" t="s">
        <v>359</v>
      </c>
      <c r="E4" s="16" t="s">
        <v>203</v>
      </c>
      <c r="F4" s="16" t="s">
        <v>360</v>
      </c>
      <c r="G4" s="16" t="s">
        <v>247</v>
      </c>
      <c r="H4" s="16" t="s">
        <v>361</v>
      </c>
      <c r="I4" s="16" t="s">
        <v>362</v>
      </c>
      <c r="J4" s="18" t="s">
        <v>363</v>
      </c>
      <c r="K4" s="17" t="s">
        <v>364</v>
      </c>
      <c r="L4" s="16" t="s">
        <v>365</v>
      </c>
    </row>
    <row r="5" spans="1:18">
      <c r="B5" s="1" t="s">
        <v>6</v>
      </c>
      <c r="C5" s="2" t="s">
        <v>133</v>
      </c>
      <c r="D5" s="2" t="s">
        <v>132</v>
      </c>
      <c r="E5" t="s">
        <v>134</v>
      </c>
      <c r="F5" s="2" t="s">
        <v>174</v>
      </c>
      <c r="G5" s="12" t="s">
        <v>328</v>
      </c>
      <c r="H5" s="13" t="s">
        <v>356</v>
      </c>
      <c r="I5" s="9" t="s">
        <v>2</v>
      </c>
      <c r="J5" s="2" t="s">
        <v>185</v>
      </c>
      <c r="K5" s="2" t="s">
        <v>186</v>
      </c>
      <c r="L5" s="1" t="s">
        <v>3</v>
      </c>
      <c r="M5" s="16" t="s">
        <v>422</v>
      </c>
      <c r="N5" s="2" t="s">
        <v>372</v>
      </c>
      <c r="O5" s="2" t="s">
        <v>452</v>
      </c>
      <c r="P5" s="2" t="s">
        <v>505</v>
      </c>
      <c r="Q5" s="1" t="s">
        <v>1337</v>
      </c>
      <c r="R5" s="13" t="s">
        <v>356</v>
      </c>
    </row>
    <row r="6" spans="1:18">
      <c r="B6" s="1" t="s">
        <v>17</v>
      </c>
      <c r="C6" s="2" t="s">
        <v>96</v>
      </c>
      <c r="D6" s="2" t="s">
        <v>29</v>
      </c>
      <c r="E6" t="s">
        <v>131</v>
      </c>
      <c r="F6" s="2" t="s">
        <v>144</v>
      </c>
      <c r="G6" s="12" t="s">
        <v>329</v>
      </c>
      <c r="H6" s="14"/>
      <c r="I6" s="9" t="s">
        <v>182</v>
      </c>
      <c r="J6" s="2" t="s">
        <v>190</v>
      </c>
      <c r="K6" s="2" t="s">
        <v>195</v>
      </c>
      <c r="L6" s="1" t="s">
        <v>14</v>
      </c>
      <c r="M6" s="1" t="s">
        <v>394</v>
      </c>
      <c r="N6" s="2" t="s">
        <v>507</v>
      </c>
      <c r="O6" s="2" t="s">
        <v>414</v>
      </c>
      <c r="P6" s="2" t="s">
        <v>640</v>
      </c>
      <c r="Q6" s="50" t="s">
        <v>329</v>
      </c>
      <c r="R6" s="50"/>
    </row>
    <row r="7" spans="1:18">
      <c r="B7" s="1" t="s">
        <v>19</v>
      </c>
      <c r="C7" s="2" t="s">
        <v>95</v>
      </c>
      <c r="D7" s="2" t="s">
        <v>28</v>
      </c>
      <c r="E7" s="1" t="s">
        <v>120</v>
      </c>
      <c r="F7" s="2" t="s">
        <v>137</v>
      </c>
      <c r="G7" s="12" t="s">
        <v>256</v>
      </c>
      <c r="H7" s="14"/>
      <c r="I7" s="9" t="s">
        <v>183</v>
      </c>
      <c r="J7" s="4" t="s">
        <v>254</v>
      </c>
      <c r="K7" s="2" t="s">
        <v>196</v>
      </c>
      <c r="L7" s="1" t="s">
        <v>15</v>
      </c>
      <c r="M7" s="1" t="s">
        <v>405</v>
      </c>
      <c r="N7" s="2" t="s">
        <v>508</v>
      </c>
      <c r="O7" s="2" t="s">
        <v>378</v>
      </c>
      <c r="P7" s="2" t="s">
        <v>506</v>
      </c>
      <c r="Q7" s="50" t="s">
        <v>256</v>
      </c>
      <c r="R7" s="50"/>
    </row>
    <row r="8" spans="1:18">
      <c r="B8" s="1" t="s">
        <v>18</v>
      </c>
      <c r="C8" s="2" t="s">
        <v>99</v>
      </c>
      <c r="D8" s="2" t="s">
        <v>31</v>
      </c>
      <c r="E8" s="1" t="s">
        <v>121</v>
      </c>
      <c r="F8" s="2" t="s">
        <v>138</v>
      </c>
      <c r="G8" s="12" t="s">
        <v>257</v>
      </c>
      <c r="H8" s="14"/>
      <c r="I8" s="1" t="s">
        <v>184</v>
      </c>
      <c r="J8" s="4" t="s">
        <v>191</v>
      </c>
      <c r="K8" s="2" t="s">
        <v>197</v>
      </c>
      <c r="L8" s="1" t="s">
        <v>16</v>
      </c>
      <c r="M8" s="1" t="s">
        <v>396</v>
      </c>
      <c r="N8" s="2" t="s">
        <v>453</v>
      </c>
      <c r="O8" s="2" t="s">
        <v>504</v>
      </c>
      <c r="P8" s="2" t="s">
        <v>641</v>
      </c>
      <c r="Q8" s="50" t="s">
        <v>257</v>
      </c>
      <c r="R8" s="50"/>
    </row>
    <row r="9" spans="1:18">
      <c r="B9" s="1" t="s">
        <v>20</v>
      </c>
      <c r="C9" s="11" t="s">
        <v>215</v>
      </c>
      <c r="D9" s="11" t="s">
        <v>216</v>
      </c>
      <c r="E9" s="6" t="s">
        <v>122</v>
      </c>
      <c r="F9" s="2" t="s">
        <v>139</v>
      </c>
      <c r="G9" s="12" t="s">
        <v>258</v>
      </c>
      <c r="H9" s="14"/>
      <c r="J9" s="10" t="s">
        <v>192</v>
      </c>
      <c r="K9" s="2" t="s">
        <v>255</v>
      </c>
      <c r="L9" s="1" t="s">
        <v>7</v>
      </c>
      <c r="N9" s="41" t="s">
        <v>509</v>
      </c>
      <c r="O9" s="41" t="s">
        <v>396</v>
      </c>
      <c r="P9" s="41" t="s">
        <v>396</v>
      </c>
      <c r="Q9" s="50" t="s">
        <v>258</v>
      </c>
      <c r="R9" s="50"/>
    </row>
    <row r="10" spans="1:18">
      <c r="C10" s="2" t="s">
        <v>92</v>
      </c>
      <c r="D10" s="2" t="s">
        <v>25</v>
      </c>
      <c r="E10" s="6" t="s">
        <v>123</v>
      </c>
      <c r="F10" s="8" t="s">
        <v>140</v>
      </c>
      <c r="G10" s="12" t="s">
        <v>259</v>
      </c>
      <c r="H10" s="14"/>
      <c r="J10" s="10" t="s">
        <v>193</v>
      </c>
      <c r="K10" s="2" t="s">
        <v>198</v>
      </c>
      <c r="L10" s="1" t="s">
        <v>250</v>
      </c>
      <c r="N10" s="41" t="s">
        <v>396</v>
      </c>
      <c r="O10" s="40"/>
      <c r="P10" s="40"/>
      <c r="Q10" s="50" t="s">
        <v>259</v>
      </c>
      <c r="R10" s="50"/>
    </row>
    <row r="11" spans="1:18">
      <c r="C11" s="2" t="s">
        <v>88</v>
      </c>
      <c r="D11" s="2" t="s">
        <v>22</v>
      </c>
      <c r="E11" s="6" t="s">
        <v>124</v>
      </c>
      <c r="F11" s="8" t="s">
        <v>1406</v>
      </c>
      <c r="G11" s="12" t="s">
        <v>260</v>
      </c>
      <c r="H11" s="14"/>
      <c r="J11" s="10" t="s">
        <v>194</v>
      </c>
      <c r="K11" s="2" t="s">
        <v>396</v>
      </c>
      <c r="N11" s="41"/>
      <c r="O11" s="40"/>
      <c r="P11" s="40"/>
      <c r="Q11" s="50" t="s">
        <v>1399</v>
      </c>
      <c r="R11" s="50"/>
    </row>
    <row r="12" spans="1:18">
      <c r="C12" s="2" t="s">
        <v>90</v>
      </c>
      <c r="D12" s="2" t="s">
        <v>59</v>
      </c>
      <c r="E12" s="6" t="s">
        <v>125</v>
      </c>
      <c r="F12" s="8" t="s">
        <v>141</v>
      </c>
      <c r="G12" s="12" t="s">
        <v>330</v>
      </c>
      <c r="H12" s="14"/>
      <c r="J12" s="10" t="s">
        <v>515</v>
      </c>
      <c r="L12" s="1" t="s">
        <v>251</v>
      </c>
      <c r="N12" s="1" t="s">
        <v>415</v>
      </c>
      <c r="Q12" s="52" t="s">
        <v>1338</v>
      </c>
      <c r="R12" s="52" t="s">
        <v>1425</v>
      </c>
    </row>
    <row r="13" spans="1:18">
      <c r="C13" s="2" t="s">
        <v>104</v>
      </c>
      <c r="D13" s="2" t="s">
        <v>36</v>
      </c>
      <c r="E13" s="6" t="s">
        <v>126</v>
      </c>
      <c r="F13" s="8" t="s">
        <v>1382</v>
      </c>
      <c r="G13" s="12" t="s">
        <v>1404</v>
      </c>
      <c r="H13" s="14"/>
      <c r="K13" s="2"/>
      <c r="L13" s="1" t="s">
        <v>253</v>
      </c>
      <c r="N13" s="1" t="s">
        <v>1007</v>
      </c>
      <c r="Q13" s="50" t="s">
        <v>260</v>
      </c>
      <c r="R13" s="50"/>
    </row>
    <row r="14" spans="1:18">
      <c r="C14" s="2" t="s">
        <v>206</v>
      </c>
      <c r="D14" s="2" t="s">
        <v>57</v>
      </c>
      <c r="E14" s="6" t="s">
        <v>127</v>
      </c>
      <c r="F14" s="8" t="s">
        <v>142</v>
      </c>
      <c r="G14" s="12" t="s">
        <v>261</v>
      </c>
      <c r="H14" s="14"/>
      <c r="K14" s="2"/>
      <c r="L14" s="1" t="s">
        <v>406</v>
      </c>
      <c r="N14" s="1" t="s">
        <v>1028</v>
      </c>
      <c r="Q14" s="51" t="s">
        <v>1339</v>
      </c>
      <c r="R14" s="50"/>
    </row>
    <row r="15" spans="1:18">
      <c r="C15" s="2" t="s">
        <v>107</v>
      </c>
      <c r="D15" s="2" t="s">
        <v>61</v>
      </c>
      <c r="E15" s="6" t="s">
        <v>128</v>
      </c>
      <c r="F15" s="8" t="s">
        <v>143</v>
      </c>
      <c r="G15" s="12" t="s">
        <v>331</v>
      </c>
      <c r="H15" s="15" t="s">
        <v>263</v>
      </c>
      <c r="K15" s="2"/>
      <c r="Q15" s="52" t="s">
        <v>1340</v>
      </c>
      <c r="R15" s="50"/>
    </row>
    <row r="16" spans="1:18">
      <c r="C16" s="11" t="s">
        <v>217</v>
      </c>
      <c r="D16" s="11" t="s">
        <v>218</v>
      </c>
      <c r="E16" s="6" t="s">
        <v>129</v>
      </c>
      <c r="F16" s="5" t="s">
        <v>172</v>
      </c>
      <c r="G16" s="12" t="s">
        <v>262</v>
      </c>
      <c r="H16" s="15"/>
      <c r="K16" s="2"/>
      <c r="Q16" s="50" t="s">
        <v>330</v>
      </c>
      <c r="R16" s="52" t="s">
        <v>1424</v>
      </c>
    </row>
    <row r="17" spans="3:18">
      <c r="C17" s="2" t="s">
        <v>98</v>
      </c>
      <c r="D17" s="2" t="s">
        <v>30</v>
      </c>
      <c r="E17" s="6" t="s">
        <v>130</v>
      </c>
      <c r="F17" s="8" t="s">
        <v>145</v>
      </c>
      <c r="G17" s="12" t="s">
        <v>264</v>
      </c>
      <c r="H17" s="15"/>
      <c r="K17" s="2"/>
      <c r="Q17" s="50" t="s">
        <v>261</v>
      </c>
      <c r="R17" s="50" t="s">
        <v>1418</v>
      </c>
    </row>
    <row r="18" spans="3:18">
      <c r="C18" s="2" t="s">
        <v>93</v>
      </c>
      <c r="D18" s="2" t="s">
        <v>26</v>
      </c>
      <c r="E18" s="6" t="s">
        <v>252</v>
      </c>
      <c r="F18" s="8" t="s">
        <v>146</v>
      </c>
      <c r="G18" s="12" t="s">
        <v>265</v>
      </c>
      <c r="H18" s="15"/>
      <c r="K18" s="2"/>
      <c r="Q18" s="50" t="s">
        <v>1404</v>
      </c>
      <c r="R18" s="50"/>
    </row>
    <row r="19" spans="3:18">
      <c r="C19" s="2" t="s">
        <v>106</v>
      </c>
      <c r="D19" s="2" t="s">
        <v>38</v>
      </c>
      <c r="F19" s="8" t="s">
        <v>147</v>
      </c>
      <c r="G19" s="12" t="s">
        <v>266</v>
      </c>
      <c r="H19" s="14"/>
      <c r="K19" s="2"/>
      <c r="Q19" s="52" t="s">
        <v>1341</v>
      </c>
      <c r="R19" s="52" t="s">
        <v>1423</v>
      </c>
    </row>
    <row r="20" spans="3:18">
      <c r="C20" s="2" t="s">
        <v>91</v>
      </c>
      <c r="D20" s="2" t="s">
        <v>24</v>
      </c>
      <c r="F20" s="5" t="s">
        <v>8</v>
      </c>
      <c r="G20" s="12" t="s">
        <v>332</v>
      </c>
      <c r="H20" s="14"/>
      <c r="K20" s="2"/>
      <c r="Q20" s="50" t="s">
        <v>331</v>
      </c>
      <c r="R20" s="50"/>
    </row>
    <row r="21" spans="3:18">
      <c r="C21" s="2" t="s">
        <v>103</v>
      </c>
      <c r="D21" s="2" t="s">
        <v>35</v>
      </c>
      <c r="F21" s="5" t="s">
        <v>173</v>
      </c>
      <c r="G21" s="12" t="s">
        <v>267</v>
      </c>
      <c r="H21" s="14"/>
      <c r="K21" s="2"/>
      <c r="Q21" s="50" t="s">
        <v>262</v>
      </c>
      <c r="R21" s="82" t="s">
        <v>263</v>
      </c>
    </row>
    <row r="22" spans="3:18">
      <c r="C22" s="2" t="s">
        <v>97</v>
      </c>
      <c r="D22" s="2" t="s">
        <v>60</v>
      </c>
      <c r="F22" s="8" t="s">
        <v>148</v>
      </c>
      <c r="G22" s="12" t="s">
        <v>333</v>
      </c>
      <c r="H22" s="14"/>
      <c r="K22" s="2"/>
      <c r="Q22" s="50" t="s">
        <v>1411</v>
      </c>
      <c r="R22" s="50"/>
    </row>
    <row r="23" spans="3:18">
      <c r="C23" s="2" t="s">
        <v>105</v>
      </c>
      <c r="D23" s="2" t="s">
        <v>37</v>
      </c>
      <c r="F23" s="8" t="s">
        <v>149</v>
      </c>
      <c r="G23" s="12" t="s">
        <v>268</v>
      </c>
      <c r="H23" s="14"/>
      <c r="K23" s="2"/>
      <c r="Q23" s="50" t="s">
        <v>264</v>
      </c>
      <c r="R23" s="50"/>
    </row>
    <row r="24" spans="3:18">
      <c r="C24" s="11" t="s">
        <v>219</v>
      </c>
      <c r="D24" s="11" t="s">
        <v>220</v>
      </c>
      <c r="F24" s="8" t="s">
        <v>150</v>
      </c>
      <c r="G24" s="12" t="s">
        <v>269</v>
      </c>
      <c r="H24" s="14" t="s">
        <v>271</v>
      </c>
      <c r="K24" s="2"/>
      <c r="Q24" s="50" t="s">
        <v>1376</v>
      </c>
      <c r="R24" s="50"/>
    </row>
    <row r="25" spans="3:18">
      <c r="C25" s="2" t="s">
        <v>207</v>
      </c>
      <c r="D25" s="2" t="s">
        <v>208</v>
      </c>
      <c r="F25" s="8" t="s">
        <v>151</v>
      </c>
      <c r="G25" s="12" t="s">
        <v>270</v>
      </c>
      <c r="H25" s="14"/>
      <c r="K25" s="2"/>
      <c r="Q25" s="50" t="s">
        <v>1398</v>
      </c>
      <c r="R25" s="50"/>
    </row>
    <row r="26" spans="3:18">
      <c r="C26" s="2" t="s">
        <v>100</v>
      </c>
      <c r="D26" s="2" t="s">
        <v>32</v>
      </c>
      <c r="F26" s="8" t="s">
        <v>152</v>
      </c>
      <c r="G26" s="12" t="s">
        <v>334</v>
      </c>
      <c r="H26" s="14"/>
      <c r="K26" s="2"/>
      <c r="Q26" s="50" t="s">
        <v>265</v>
      </c>
      <c r="R26" s="50"/>
    </row>
    <row r="27" spans="3:18">
      <c r="C27" s="2" t="s">
        <v>89</v>
      </c>
      <c r="D27" s="2" t="s">
        <v>23</v>
      </c>
      <c r="F27" s="8" t="s">
        <v>9</v>
      </c>
      <c r="G27" s="12" t="s">
        <v>272</v>
      </c>
      <c r="H27" s="14"/>
      <c r="K27" s="2"/>
      <c r="Q27" s="50" t="s">
        <v>266</v>
      </c>
      <c r="R27" s="50"/>
    </row>
    <row r="28" spans="3:18">
      <c r="C28" s="2" t="s">
        <v>101</v>
      </c>
      <c r="D28" s="2" t="s">
        <v>33</v>
      </c>
      <c r="F28" s="8" t="s">
        <v>153</v>
      </c>
      <c r="G28" s="12" t="s">
        <v>273</v>
      </c>
      <c r="H28" s="14"/>
      <c r="K28" s="2"/>
      <c r="Q28" s="50" t="s">
        <v>332</v>
      </c>
      <c r="R28" s="50"/>
    </row>
    <row r="29" spans="3:18">
      <c r="C29" s="11" t="s">
        <v>221</v>
      </c>
      <c r="D29" s="11" t="s">
        <v>222</v>
      </c>
      <c r="F29" s="8" t="s">
        <v>154</v>
      </c>
      <c r="G29" s="12" t="s">
        <v>274</v>
      </c>
      <c r="H29" s="14"/>
      <c r="K29" s="2"/>
      <c r="Q29" s="50" t="s">
        <v>267</v>
      </c>
      <c r="R29" s="50"/>
    </row>
    <row r="30" spans="3:18">
      <c r="C30" s="2" t="s">
        <v>108</v>
      </c>
      <c r="D30" s="2" t="s">
        <v>62</v>
      </c>
      <c r="F30" s="8" t="s">
        <v>155</v>
      </c>
      <c r="G30" s="12" t="s">
        <v>275</v>
      </c>
      <c r="H30" s="14"/>
      <c r="K30" s="2"/>
      <c r="Q30" s="50" t="s">
        <v>333</v>
      </c>
      <c r="R30" s="50"/>
    </row>
    <row r="31" spans="3:18">
      <c r="C31" s="2" t="s">
        <v>94</v>
      </c>
      <c r="D31" s="2" t="s">
        <v>27</v>
      </c>
      <c r="F31" s="8" t="s">
        <v>1380</v>
      </c>
      <c r="G31" s="12" t="s">
        <v>335</v>
      </c>
      <c r="H31" s="14"/>
      <c r="K31" s="2"/>
      <c r="N31" s="6"/>
      <c r="O31" s="6"/>
      <c r="P31" s="6"/>
      <c r="Q31" s="50" t="s">
        <v>268</v>
      </c>
      <c r="R31" s="50"/>
    </row>
    <row r="32" spans="3:18">
      <c r="C32" s="2" t="s">
        <v>102</v>
      </c>
      <c r="D32" s="2" t="s">
        <v>34</v>
      </c>
      <c r="F32" s="8" t="s">
        <v>1381</v>
      </c>
      <c r="G32" s="12" t="s">
        <v>336</v>
      </c>
      <c r="H32" s="14"/>
      <c r="K32" s="2"/>
      <c r="N32" s="6"/>
      <c r="O32" s="6"/>
      <c r="P32" s="6"/>
      <c r="Q32" s="50" t="s">
        <v>269</v>
      </c>
      <c r="R32" s="50"/>
    </row>
    <row r="33" spans="3:18">
      <c r="C33" s="11" t="s">
        <v>223</v>
      </c>
      <c r="D33" s="11" t="s">
        <v>224</v>
      </c>
      <c r="F33" s="8" t="s">
        <v>1378</v>
      </c>
      <c r="G33" s="12" t="s">
        <v>337</v>
      </c>
      <c r="H33" s="14"/>
      <c r="K33" s="2"/>
      <c r="N33" s="6"/>
      <c r="O33" s="6"/>
      <c r="P33" s="6"/>
      <c r="Q33" s="50" t="s">
        <v>270</v>
      </c>
      <c r="R33" s="83" t="s">
        <v>271</v>
      </c>
    </row>
    <row r="34" spans="3:18">
      <c r="C34" s="2" t="s">
        <v>209</v>
      </c>
      <c r="D34" s="2" t="s">
        <v>210</v>
      </c>
      <c r="F34" s="8" t="s">
        <v>1379</v>
      </c>
      <c r="G34" s="12" t="s">
        <v>338</v>
      </c>
      <c r="H34" s="14"/>
      <c r="K34" s="2"/>
      <c r="N34" s="6"/>
      <c r="O34" s="6"/>
      <c r="P34" s="6"/>
      <c r="Q34" s="50" t="s">
        <v>334</v>
      </c>
      <c r="R34" s="54" t="s">
        <v>1422</v>
      </c>
    </row>
    <row r="35" spans="3:18">
      <c r="C35" s="2" t="s">
        <v>85</v>
      </c>
      <c r="D35" s="2" t="s">
        <v>53</v>
      </c>
      <c r="F35" s="8" t="s">
        <v>156</v>
      </c>
      <c r="G35" s="12" t="s">
        <v>339</v>
      </c>
      <c r="H35" s="14"/>
      <c r="K35" s="2"/>
      <c r="N35" s="6"/>
      <c r="O35" s="6"/>
      <c r="P35" s="6"/>
      <c r="Q35" s="53" t="s">
        <v>272</v>
      </c>
      <c r="R35" s="52" t="s">
        <v>1421</v>
      </c>
    </row>
    <row r="36" spans="3:18">
      <c r="C36" s="2" t="s">
        <v>73</v>
      </c>
      <c r="D36" s="2" t="s">
        <v>42</v>
      </c>
      <c r="F36" s="8" t="s">
        <v>157</v>
      </c>
      <c r="G36" s="12" t="s">
        <v>340</v>
      </c>
      <c r="H36" s="14"/>
      <c r="K36" s="2"/>
      <c r="N36" s="6"/>
      <c r="O36" s="6"/>
      <c r="P36" s="6"/>
      <c r="Q36" s="50" t="s">
        <v>273</v>
      </c>
      <c r="R36" s="50"/>
    </row>
    <row r="37" spans="3:18">
      <c r="C37" s="2" t="s">
        <v>81</v>
      </c>
      <c r="D37" s="2" t="s">
        <v>49</v>
      </c>
      <c r="F37" s="8" t="s">
        <v>158</v>
      </c>
      <c r="G37" s="12" t="s">
        <v>341</v>
      </c>
      <c r="H37" s="14"/>
      <c r="K37" s="2"/>
      <c r="N37" s="6"/>
      <c r="O37" s="6"/>
      <c r="P37" s="6"/>
      <c r="Q37" s="50" t="s">
        <v>274</v>
      </c>
      <c r="R37" s="50"/>
    </row>
    <row r="38" spans="3:18">
      <c r="C38" s="2" t="s">
        <v>76</v>
      </c>
      <c r="D38" s="2" t="s">
        <v>44</v>
      </c>
      <c r="F38" s="8" t="s">
        <v>159</v>
      </c>
      <c r="G38" s="12" t="s">
        <v>342</v>
      </c>
      <c r="H38" s="14"/>
      <c r="K38" s="2"/>
      <c r="N38" s="6"/>
      <c r="O38" s="6"/>
      <c r="P38" s="6"/>
      <c r="Q38" s="52" t="s">
        <v>1342</v>
      </c>
      <c r="R38" s="52" t="s">
        <v>1420</v>
      </c>
    </row>
    <row r="39" spans="3:18">
      <c r="C39" s="2" t="s">
        <v>82</v>
      </c>
      <c r="D39" s="2" t="s">
        <v>50</v>
      </c>
      <c r="F39" s="8" t="s">
        <v>160</v>
      </c>
      <c r="G39" s="12" t="s">
        <v>343</v>
      </c>
      <c r="H39" s="14"/>
      <c r="K39" s="2"/>
      <c r="N39" s="6"/>
      <c r="O39" s="6"/>
      <c r="P39" s="6"/>
      <c r="Q39" s="50" t="s">
        <v>275</v>
      </c>
      <c r="R39" s="50"/>
    </row>
    <row r="40" spans="3:18">
      <c r="C40" s="2" t="s">
        <v>83</v>
      </c>
      <c r="D40" s="2" t="s">
        <v>51</v>
      </c>
      <c r="F40" s="8" t="s">
        <v>161</v>
      </c>
      <c r="G40" s="12" t="s">
        <v>344</v>
      </c>
      <c r="H40" s="14"/>
      <c r="K40" s="2"/>
      <c r="N40" s="6"/>
      <c r="O40" s="6"/>
      <c r="P40" s="6"/>
      <c r="Q40" s="50" t="s">
        <v>335</v>
      </c>
      <c r="R40" s="50"/>
    </row>
    <row r="41" spans="3:18">
      <c r="C41" s="2" t="s">
        <v>72</v>
      </c>
      <c r="D41" s="2" t="s">
        <v>41</v>
      </c>
      <c r="F41" s="4" t="s">
        <v>162</v>
      </c>
      <c r="G41" s="12" t="s">
        <v>345</v>
      </c>
      <c r="H41" s="14"/>
      <c r="K41" s="2"/>
      <c r="N41" s="6"/>
      <c r="O41" s="6"/>
      <c r="P41" s="6"/>
      <c r="Q41" s="50" t="s">
        <v>1407</v>
      </c>
      <c r="R41" s="50"/>
    </row>
    <row r="42" spans="3:18">
      <c r="C42" s="2" t="s">
        <v>77</v>
      </c>
      <c r="D42" s="2" t="s">
        <v>45</v>
      </c>
      <c r="F42" s="8" t="s">
        <v>163</v>
      </c>
      <c r="G42" s="12" t="s">
        <v>346</v>
      </c>
      <c r="H42" s="14"/>
      <c r="K42" s="2"/>
      <c r="N42" s="6"/>
      <c r="O42" s="6"/>
      <c r="P42" s="6"/>
      <c r="Q42" s="50" t="s">
        <v>1156</v>
      </c>
      <c r="R42" s="50"/>
    </row>
    <row r="43" spans="3:18">
      <c r="C43" s="11" t="s">
        <v>225</v>
      </c>
      <c r="D43" s="11" t="s">
        <v>226</v>
      </c>
      <c r="F43" s="4" t="s">
        <v>164</v>
      </c>
      <c r="G43" s="12" t="s">
        <v>347</v>
      </c>
      <c r="H43" s="14"/>
      <c r="K43" s="2"/>
      <c r="N43" s="6"/>
      <c r="O43" s="6"/>
      <c r="P43" s="6"/>
      <c r="Q43" s="50" t="s">
        <v>336</v>
      </c>
      <c r="R43" s="50"/>
    </row>
    <row r="44" spans="3:18">
      <c r="C44" s="2" t="s">
        <v>78</v>
      </c>
      <c r="D44" s="2" t="s">
        <v>46</v>
      </c>
      <c r="F44" s="4" t="s">
        <v>165</v>
      </c>
      <c r="G44" s="12" t="s">
        <v>348</v>
      </c>
      <c r="H44" s="14"/>
      <c r="K44" s="2"/>
      <c r="N44" s="6"/>
      <c r="O44" s="6"/>
      <c r="P44" s="6"/>
      <c r="Q44" s="50" t="s">
        <v>337</v>
      </c>
      <c r="R44" s="50"/>
    </row>
    <row r="45" spans="3:18">
      <c r="C45" s="11" t="s">
        <v>227</v>
      </c>
      <c r="D45" s="11" t="s">
        <v>228</v>
      </c>
      <c r="F45" s="4" t="s">
        <v>11</v>
      </c>
      <c r="G45" s="12" t="s">
        <v>276</v>
      </c>
      <c r="H45" s="14"/>
      <c r="K45" s="2"/>
      <c r="N45" s="6"/>
      <c r="O45" s="6"/>
      <c r="P45" s="6"/>
      <c r="Q45" s="50" t="s">
        <v>338</v>
      </c>
      <c r="R45" s="50"/>
    </row>
    <row r="46" spans="3:18">
      <c r="C46" s="2" t="s">
        <v>86</v>
      </c>
      <c r="D46" s="2" t="s">
        <v>54</v>
      </c>
      <c r="F46" s="4" t="s">
        <v>166</v>
      </c>
      <c r="G46" s="12" t="s">
        <v>349</v>
      </c>
      <c r="H46" s="14"/>
      <c r="K46" s="2"/>
      <c r="N46" s="6"/>
      <c r="O46" s="6"/>
      <c r="P46" s="6"/>
      <c r="Q46" s="50" t="s">
        <v>339</v>
      </c>
      <c r="R46" s="50"/>
    </row>
    <row r="47" spans="3:18">
      <c r="C47" s="2" t="s">
        <v>211</v>
      </c>
      <c r="D47" s="2" t="s">
        <v>55</v>
      </c>
      <c r="F47" s="4" t="s">
        <v>1410</v>
      </c>
      <c r="G47" s="12" t="s">
        <v>350</v>
      </c>
      <c r="H47" s="14"/>
      <c r="K47" s="2"/>
      <c r="N47" s="6"/>
      <c r="O47" s="6"/>
      <c r="P47" s="6"/>
      <c r="Q47" s="50" t="s">
        <v>340</v>
      </c>
      <c r="R47" s="50"/>
    </row>
    <row r="48" spans="3:18">
      <c r="C48" s="2" t="s">
        <v>80</v>
      </c>
      <c r="D48" s="2" t="s">
        <v>48</v>
      </c>
      <c r="F48" s="4" t="s">
        <v>167</v>
      </c>
      <c r="G48" s="12" t="s">
        <v>351</v>
      </c>
      <c r="H48" s="14"/>
      <c r="K48" s="2"/>
      <c r="N48" s="6"/>
      <c r="O48" s="6"/>
      <c r="P48" s="6"/>
      <c r="Q48" s="50" t="s">
        <v>341</v>
      </c>
      <c r="R48" s="50"/>
    </row>
    <row r="49" spans="3:18">
      <c r="C49" s="2" t="s">
        <v>74</v>
      </c>
      <c r="D49" s="2" t="s">
        <v>58</v>
      </c>
      <c r="F49" s="4" t="s">
        <v>168</v>
      </c>
      <c r="G49" s="12" t="s">
        <v>187</v>
      </c>
      <c r="H49" s="14"/>
      <c r="K49" s="2"/>
      <c r="N49" s="6"/>
      <c r="O49" s="6"/>
      <c r="P49" s="6"/>
      <c r="Q49" s="50" t="s">
        <v>342</v>
      </c>
      <c r="R49" s="50"/>
    </row>
    <row r="50" spans="3:18">
      <c r="C50" s="2" t="s">
        <v>84</v>
      </c>
      <c r="D50" s="2" t="s">
        <v>52</v>
      </c>
      <c r="F50" s="4" t="s">
        <v>10</v>
      </c>
      <c r="G50" s="12" t="s">
        <v>277</v>
      </c>
      <c r="H50" s="14"/>
      <c r="I50" s="6"/>
      <c r="K50" s="2"/>
      <c r="N50" s="6"/>
      <c r="O50" s="6"/>
      <c r="P50" s="6"/>
      <c r="Q50" s="50" t="s">
        <v>343</v>
      </c>
      <c r="R50" s="50"/>
    </row>
    <row r="51" spans="3:18">
      <c r="C51" s="2" t="s">
        <v>87</v>
      </c>
      <c r="D51" s="2" t="s">
        <v>56</v>
      </c>
      <c r="F51" s="4" t="s">
        <v>169</v>
      </c>
      <c r="G51" s="12" t="s">
        <v>278</v>
      </c>
      <c r="H51" s="14"/>
      <c r="I51" s="6"/>
      <c r="K51" s="2"/>
      <c r="N51" s="6"/>
      <c r="O51" s="6"/>
      <c r="P51" s="6"/>
      <c r="Q51" s="51" t="s">
        <v>1343</v>
      </c>
      <c r="R51" s="50"/>
    </row>
    <row r="52" spans="3:18">
      <c r="C52" s="2" t="s">
        <v>75</v>
      </c>
      <c r="D52" s="2" t="s">
        <v>43</v>
      </c>
      <c r="F52" s="4" t="s">
        <v>170</v>
      </c>
      <c r="G52" s="12" t="s">
        <v>279</v>
      </c>
      <c r="H52" s="14" t="s">
        <v>280</v>
      </c>
      <c r="I52" s="6"/>
      <c r="K52" s="2"/>
      <c r="N52" s="6"/>
      <c r="O52" s="6"/>
      <c r="P52" s="6"/>
      <c r="Q52" s="50" t="s">
        <v>344</v>
      </c>
      <c r="R52" s="50"/>
    </row>
    <row r="53" spans="3:18">
      <c r="C53" s="2" t="s">
        <v>79</v>
      </c>
      <c r="D53" s="2" t="s">
        <v>47</v>
      </c>
      <c r="F53" s="4" t="s">
        <v>171</v>
      </c>
      <c r="G53" s="12" t="s">
        <v>281</v>
      </c>
      <c r="H53" s="14"/>
      <c r="I53" s="6"/>
      <c r="K53" s="2"/>
      <c r="N53" s="6"/>
      <c r="O53" s="6"/>
      <c r="P53" s="6"/>
      <c r="Q53" s="50" t="s">
        <v>345</v>
      </c>
      <c r="R53" s="50"/>
    </row>
    <row r="54" spans="3:18">
      <c r="C54" s="2" t="s">
        <v>111</v>
      </c>
      <c r="D54" s="2" t="s">
        <v>212</v>
      </c>
      <c r="F54" s="5" t="s">
        <v>13</v>
      </c>
      <c r="G54" s="12" t="s">
        <v>282</v>
      </c>
      <c r="H54" s="14" t="s">
        <v>283</v>
      </c>
      <c r="I54" s="6"/>
      <c r="K54" s="2"/>
      <c r="N54" s="6"/>
      <c r="O54" s="6"/>
      <c r="P54" s="6"/>
      <c r="Q54" s="50" t="s">
        <v>346</v>
      </c>
      <c r="R54" s="50"/>
    </row>
    <row r="55" spans="3:18">
      <c r="C55" s="11" t="s">
        <v>230</v>
      </c>
      <c r="D55" s="11" t="s">
        <v>229</v>
      </c>
      <c r="F55" s="5" t="s">
        <v>12</v>
      </c>
      <c r="G55" s="12" t="s">
        <v>284</v>
      </c>
      <c r="H55" s="14"/>
      <c r="I55" s="6"/>
      <c r="K55" s="2"/>
      <c r="Q55" s="50" t="s">
        <v>347</v>
      </c>
      <c r="R55" s="50"/>
    </row>
    <row r="56" spans="3:18">
      <c r="C56" s="2" t="s">
        <v>113</v>
      </c>
      <c r="D56" s="2" t="s">
        <v>213</v>
      </c>
      <c r="F56" s="49" t="s">
        <v>1215</v>
      </c>
      <c r="G56" s="12" t="s">
        <v>285</v>
      </c>
      <c r="H56" s="14"/>
      <c r="I56" s="6"/>
      <c r="K56" s="2"/>
      <c r="Q56" s="50" t="s">
        <v>348</v>
      </c>
      <c r="R56" s="50"/>
    </row>
    <row r="57" spans="3:18">
      <c r="C57" s="2" t="s">
        <v>113</v>
      </c>
      <c r="D57" s="2" t="s">
        <v>66</v>
      </c>
      <c r="F57" s="49" t="s">
        <v>1217</v>
      </c>
      <c r="G57" s="12" t="s">
        <v>286</v>
      </c>
      <c r="H57" s="14"/>
      <c r="I57" s="6"/>
      <c r="K57" s="2"/>
      <c r="Q57" s="50" t="s">
        <v>997</v>
      </c>
      <c r="R57" s="50"/>
    </row>
    <row r="58" spans="3:18">
      <c r="C58" s="11" t="s">
        <v>231</v>
      </c>
      <c r="D58" s="11" t="s">
        <v>232</v>
      </c>
      <c r="F58" s="49" t="s">
        <v>1218</v>
      </c>
      <c r="G58" s="12" t="s">
        <v>1387</v>
      </c>
      <c r="H58" s="14"/>
      <c r="I58" s="6"/>
      <c r="K58" s="2"/>
      <c r="Q58" s="50" t="s">
        <v>276</v>
      </c>
      <c r="R58" s="50"/>
    </row>
    <row r="59" spans="3:18">
      <c r="C59" s="2" t="s">
        <v>109</v>
      </c>
      <c r="D59" s="2" t="s">
        <v>63</v>
      </c>
      <c r="G59" s="12" t="s">
        <v>287</v>
      </c>
      <c r="H59" s="14" t="s">
        <v>288</v>
      </c>
      <c r="I59" s="6"/>
      <c r="K59" s="2"/>
      <c r="Q59" s="50" t="s">
        <v>1003</v>
      </c>
      <c r="R59" s="50"/>
    </row>
    <row r="60" spans="3:18">
      <c r="C60" s="11" t="s">
        <v>233</v>
      </c>
      <c r="D60" s="11" t="s">
        <v>234</v>
      </c>
      <c r="G60" s="12" t="s">
        <v>1409</v>
      </c>
      <c r="H60" s="14"/>
      <c r="I60" s="6"/>
      <c r="K60" s="2"/>
      <c r="Q60" s="50" t="s">
        <v>349</v>
      </c>
      <c r="R60" s="50"/>
    </row>
    <row r="61" spans="3:18">
      <c r="C61" s="11" t="s">
        <v>235</v>
      </c>
      <c r="D61" s="11" t="s">
        <v>236</v>
      </c>
      <c r="G61" s="12" t="s">
        <v>352</v>
      </c>
      <c r="H61" s="14"/>
      <c r="I61" s="6"/>
      <c r="K61" s="2"/>
      <c r="Q61" s="50" t="s">
        <v>350</v>
      </c>
      <c r="R61" s="50"/>
    </row>
    <row r="62" spans="3:18">
      <c r="C62" s="2" t="s">
        <v>110</v>
      </c>
      <c r="D62" s="2" t="s">
        <v>64</v>
      </c>
      <c r="G62" s="12" t="s">
        <v>289</v>
      </c>
      <c r="H62" s="14"/>
      <c r="I62" s="6"/>
      <c r="K62" s="2"/>
      <c r="Q62" s="50" t="s">
        <v>351</v>
      </c>
      <c r="R62" s="50"/>
    </row>
    <row r="63" spans="3:18">
      <c r="C63" s="2" t="s">
        <v>114</v>
      </c>
      <c r="D63" s="2" t="s">
        <v>67</v>
      </c>
      <c r="G63" s="12" t="s">
        <v>290</v>
      </c>
      <c r="H63" s="14"/>
      <c r="I63" s="6"/>
      <c r="K63" s="2"/>
      <c r="Q63" s="51" t="s">
        <v>1344</v>
      </c>
      <c r="R63" s="50"/>
    </row>
    <row r="64" spans="3:18">
      <c r="C64" s="2" t="s">
        <v>115</v>
      </c>
      <c r="D64" s="2" t="s">
        <v>68</v>
      </c>
      <c r="G64" s="12" t="s">
        <v>291</v>
      </c>
      <c r="H64" s="14"/>
      <c r="I64" s="6"/>
      <c r="K64" s="2"/>
      <c r="Q64" s="52" t="s">
        <v>1345</v>
      </c>
      <c r="R64" s="50"/>
    </row>
    <row r="65" spans="3:18">
      <c r="C65" s="2" t="s">
        <v>116</v>
      </c>
      <c r="D65" s="2" t="s">
        <v>214</v>
      </c>
      <c r="G65" s="12" t="s">
        <v>292</v>
      </c>
      <c r="H65" s="14"/>
      <c r="I65" s="6"/>
      <c r="Q65" s="50" t="s">
        <v>187</v>
      </c>
      <c r="R65" s="50"/>
    </row>
    <row r="66" spans="3:18">
      <c r="C66" s="2" t="s">
        <v>119</v>
      </c>
      <c r="D66" s="2" t="s">
        <v>71</v>
      </c>
      <c r="G66" s="12" t="s">
        <v>200</v>
      </c>
      <c r="H66" s="14"/>
      <c r="Q66" s="50" t="s">
        <v>277</v>
      </c>
      <c r="R66" s="50"/>
    </row>
    <row r="67" spans="3:18">
      <c r="C67" s="2" t="s">
        <v>117</v>
      </c>
      <c r="D67" s="2" t="s">
        <v>69</v>
      </c>
      <c r="G67" s="12" t="s">
        <v>293</v>
      </c>
      <c r="H67" s="14"/>
      <c r="Q67" s="50" t="s">
        <v>278</v>
      </c>
      <c r="R67" s="50"/>
    </row>
    <row r="68" spans="3:18">
      <c r="C68" s="2" t="s">
        <v>112</v>
      </c>
      <c r="D68" s="2" t="s">
        <v>65</v>
      </c>
      <c r="G68" s="12" t="s">
        <v>294</v>
      </c>
      <c r="H68" s="14"/>
      <c r="Q68" s="50" t="s">
        <v>279</v>
      </c>
      <c r="R68" s="50"/>
    </row>
    <row r="69" spans="3:18">
      <c r="C69" s="11" t="s">
        <v>242</v>
      </c>
      <c r="D69" s="11" t="s">
        <v>237</v>
      </c>
      <c r="G69" s="12" t="s">
        <v>295</v>
      </c>
      <c r="H69" s="14"/>
      <c r="Q69" s="50" t="s">
        <v>281</v>
      </c>
      <c r="R69" s="83" t="s">
        <v>280</v>
      </c>
    </row>
    <row r="70" spans="3:18">
      <c r="C70" s="11" t="s">
        <v>243</v>
      </c>
      <c r="D70" s="11" t="s">
        <v>238</v>
      </c>
      <c r="G70" s="12" t="s">
        <v>296</v>
      </c>
      <c r="H70" s="14"/>
      <c r="Q70" s="50" t="s">
        <v>282</v>
      </c>
      <c r="R70" s="50"/>
    </row>
    <row r="71" spans="3:18">
      <c r="C71" s="11" t="s">
        <v>244</v>
      </c>
      <c r="D71" s="11" t="s">
        <v>239</v>
      </c>
      <c r="G71" s="12" t="s">
        <v>297</v>
      </c>
      <c r="H71" s="14"/>
      <c r="Q71" s="51" t="s">
        <v>1346</v>
      </c>
      <c r="R71" s="50"/>
    </row>
    <row r="72" spans="3:18">
      <c r="C72" s="11" t="s">
        <v>245</v>
      </c>
      <c r="D72" s="11" t="s">
        <v>240</v>
      </c>
      <c r="G72" s="12" t="s">
        <v>298</v>
      </c>
      <c r="H72" s="14"/>
      <c r="Q72" s="50" t="s">
        <v>284</v>
      </c>
      <c r="R72" s="83" t="s">
        <v>283</v>
      </c>
    </row>
    <row r="73" spans="3:18">
      <c r="C73" s="11" t="s">
        <v>246</v>
      </c>
      <c r="D73" s="11" t="s">
        <v>241</v>
      </c>
      <c r="G73" s="12" t="s">
        <v>353</v>
      </c>
      <c r="H73" s="14"/>
      <c r="Q73" s="50" t="s">
        <v>285</v>
      </c>
      <c r="R73" s="50"/>
    </row>
    <row r="74" spans="3:18">
      <c r="C74" s="2" t="s">
        <v>118</v>
      </c>
      <c r="D74" s="2" t="s">
        <v>70</v>
      </c>
      <c r="G74" s="12" t="s">
        <v>299</v>
      </c>
      <c r="H74" s="14"/>
      <c r="Q74" s="50" t="s">
        <v>286</v>
      </c>
      <c r="R74" s="50"/>
    </row>
    <row r="75" spans="3:18">
      <c r="D75" s="3"/>
      <c r="G75" s="12" t="s">
        <v>300</v>
      </c>
      <c r="H75" s="14"/>
      <c r="Q75" s="50" t="s">
        <v>287</v>
      </c>
      <c r="R75" s="50"/>
    </row>
    <row r="76" spans="3:18">
      <c r="D76" s="3"/>
      <c r="G76" s="12" t="s">
        <v>175</v>
      </c>
      <c r="H76" s="14"/>
      <c r="Q76" s="52" t="s">
        <v>1347</v>
      </c>
      <c r="R76" s="50"/>
    </row>
    <row r="77" spans="3:18">
      <c r="D77" s="3"/>
      <c r="G77" s="12" t="s">
        <v>301</v>
      </c>
      <c r="H77" s="14"/>
      <c r="Q77" s="50" t="s">
        <v>352</v>
      </c>
      <c r="R77" s="50"/>
    </row>
    <row r="78" spans="3:18">
      <c r="D78" s="3"/>
      <c r="G78" s="12" t="s">
        <v>302</v>
      </c>
      <c r="H78" s="14"/>
      <c r="Q78" s="50" t="s">
        <v>289</v>
      </c>
      <c r="R78" s="83" t="s">
        <v>288</v>
      </c>
    </row>
    <row r="79" spans="3:18">
      <c r="D79" s="3"/>
      <c r="G79" s="12" t="s">
        <v>303</v>
      </c>
      <c r="H79" s="14"/>
      <c r="Q79" s="50" t="s">
        <v>290</v>
      </c>
      <c r="R79" s="50"/>
    </row>
    <row r="80" spans="3:18">
      <c r="D80" s="3"/>
      <c r="G80" s="12" t="s">
        <v>354</v>
      </c>
      <c r="H80" s="14"/>
      <c r="Q80" s="52" t="s">
        <v>1348</v>
      </c>
      <c r="R80" s="50"/>
    </row>
    <row r="81" spans="4:18">
      <c r="D81" s="3"/>
      <c r="G81" s="12" t="s">
        <v>304</v>
      </c>
      <c r="H81" s="14"/>
      <c r="Q81" s="52" t="s">
        <v>1408</v>
      </c>
      <c r="R81" s="50"/>
    </row>
    <row r="82" spans="4:18">
      <c r="D82" s="3"/>
      <c r="G82" s="12" t="s">
        <v>305</v>
      </c>
      <c r="H82" s="14"/>
      <c r="Q82" s="52" t="s">
        <v>1409</v>
      </c>
      <c r="R82" s="50"/>
    </row>
    <row r="83" spans="4:18">
      <c r="D83" s="3"/>
      <c r="G83" s="12" t="s">
        <v>306</v>
      </c>
      <c r="H83" s="14"/>
      <c r="Q83" s="52" t="s">
        <v>1387</v>
      </c>
      <c r="R83" s="50"/>
    </row>
    <row r="84" spans="4:18">
      <c r="D84" s="3"/>
      <c r="G84" s="12" t="s">
        <v>307</v>
      </c>
      <c r="H84" s="14"/>
      <c r="Q84" s="51" t="s">
        <v>1349</v>
      </c>
      <c r="R84" s="50"/>
    </row>
    <row r="85" spans="4:18">
      <c r="D85" s="3"/>
      <c r="G85" s="12" t="s">
        <v>176</v>
      </c>
      <c r="H85" s="14"/>
      <c r="Q85" s="50" t="s">
        <v>291</v>
      </c>
      <c r="R85" s="50"/>
    </row>
    <row r="86" spans="4:18">
      <c r="D86" s="3"/>
      <c r="G86" s="12" t="s">
        <v>308</v>
      </c>
      <c r="H86" s="14"/>
      <c r="Q86" s="50" t="s">
        <v>1405</v>
      </c>
      <c r="R86" s="50"/>
    </row>
    <row r="87" spans="4:18">
      <c r="D87" s="3"/>
      <c r="G87" s="12" t="s">
        <v>177</v>
      </c>
      <c r="H87" s="14"/>
      <c r="Q87" s="51" t="s">
        <v>1350</v>
      </c>
      <c r="R87" s="50"/>
    </row>
    <row r="88" spans="4:18">
      <c r="D88" s="3"/>
      <c r="G88" s="12" t="s">
        <v>309</v>
      </c>
      <c r="H88" s="14" t="s">
        <v>312</v>
      </c>
      <c r="Q88" s="51" t="s">
        <v>1351</v>
      </c>
      <c r="R88" s="52" t="s">
        <v>1419</v>
      </c>
    </row>
    <row r="89" spans="4:18">
      <c r="D89" s="4"/>
      <c r="G89" s="12" t="s">
        <v>310</v>
      </c>
      <c r="H89" s="14"/>
      <c r="Q89" s="50" t="s">
        <v>292</v>
      </c>
      <c r="R89" s="50"/>
    </row>
    <row r="90" spans="4:18">
      <c r="G90" s="12" t="s">
        <v>311</v>
      </c>
      <c r="H90" s="14"/>
      <c r="Q90" s="52" t="s">
        <v>1352</v>
      </c>
      <c r="R90" s="50"/>
    </row>
    <row r="91" spans="4:18">
      <c r="G91" s="12" t="s">
        <v>199</v>
      </c>
      <c r="H91" s="14"/>
      <c r="Q91" s="52" t="s">
        <v>1140</v>
      </c>
      <c r="R91" s="50"/>
    </row>
    <row r="92" spans="4:18">
      <c r="G92" s="12" t="s">
        <v>313</v>
      </c>
      <c r="H92" s="14"/>
      <c r="Q92" s="50" t="s">
        <v>200</v>
      </c>
      <c r="R92" s="50"/>
    </row>
    <row r="93" spans="4:18">
      <c r="G93" s="12" t="s">
        <v>314</v>
      </c>
      <c r="H93" s="14"/>
      <c r="Q93" s="50" t="s">
        <v>293</v>
      </c>
      <c r="R93" s="50"/>
    </row>
    <row r="94" spans="4:18">
      <c r="G94" s="12" t="s">
        <v>315</v>
      </c>
      <c r="H94" s="14"/>
      <c r="Q94" s="50" t="s">
        <v>294</v>
      </c>
      <c r="R94" s="50"/>
    </row>
    <row r="95" spans="4:18">
      <c r="G95" s="12" t="s">
        <v>316</v>
      </c>
      <c r="H95" s="14"/>
      <c r="Q95" s="50" t="s">
        <v>295</v>
      </c>
      <c r="R95" s="50"/>
    </row>
    <row r="96" spans="4:18">
      <c r="G96" s="12" t="s">
        <v>178</v>
      </c>
      <c r="H96" s="14"/>
      <c r="Q96" s="50" t="s">
        <v>296</v>
      </c>
      <c r="R96" s="50"/>
    </row>
    <row r="97" spans="7:18">
      <c r="G97" s="12" t="s">
        <v>179</v>
      </c>
      <c r="H97" s="14" t="s">
        <v>204</v>
      </c>
      <c r="Q97" s="50" t="s">
        <v>297</v>
      </c>
      <c r="R97" s="50"/>
    </row>
    <row r="98" spans="7:18">
      <c r="G98" s="12" t="s">
        <v>317</v>
      </c>
      <c r="H98" s="14"/>
      <c r="Q98" s="50" t="s">
        <v>298</v>
      </c>
      <c r="R98" s="50"/>
    </row>
    <row r="99" spans="7:18">
      <c r="G99" s="12" t="s">
        <v>318</v>
      </c>
      <c r="H99" s="14"/>
      <c r="Q99" s="50" t="s">
        <v>353</v>
      </c>
      <c r="R99" s="50"/>
    </row>
    <row r="100" spans="7:18">
      <c r="G100" s="12" t="s">
        <v>319</v>
      </c>
      <c r="H100" s="14"/>
      <c r="Q100" s="50" t="s">
        <v>299</v>
      </c>
      <c r="R100" s="50"/>
    </row>
    <row r="101" spans="7:18">
      <c r="G101" s="12" t="s">
        <v>355</v>
      </c>
      <c r="H101" s="14" t="s">
        <v>189</v>
      </c>
      <c r="Q101" s="50" t="s">
        <v>300</v>
      </c>
      <c r="R101" s="50"/>
    </row>
    <row r="102" spans="7:18">
      <c r="G102" s="12" t="s">
        <v>320</v>
      </c>
      <c r="H102" s="14"/>
      <c r="Q102" s="51" t="s">
        <v>1353</v>
      </c>
      <c r="R102" s="50"/>
    </row>
    <row r="103" spans="7:18">
      <c r="G103" s="12" t="s">
        <v>188</v>
      </c>
      <c r="H103" s="14"/>
      <c r="Q103" s="50" t="s">
        <v>175</v>
      </c>
      <c r="R103" s="50"/>
    </row>
    <row r="104" spans="7:18">
      <c r="G104" s="12" t="s">
        <v>321</v>
      </c>
      <c r="H104" s="14"/>
      <c r="Q104" s="50" t="s">
        <v>301</v>
      </c>
      <c r="R104" s="50"/>
    </row>
    <row r="105" spans="7:18">
      <c r="G105" s="12" t="s">
        <v>322</v>
      </c>
      <c r="H105" s="14"/>
      <c r="Q105" s="50" t="s">
        <v>302</v>
      </c>
      <c r="R105" s="50"/>
    </row>
    <row r="106" spans="7:18">
      <c r="G106" s="12" t="s">
        <v>323</v>
      </c>
      <c r="H106" s="14"/>
      <c r="Q106" s="50" t="s">
        <v>303</v>
      </c>
      <c r="R106" s="50"/>
    </row>
    <row r="107" spans="7:18">
      <c r="G107" s="12" t="s">
        <v>324</v>
      </c>
      <c r="H107" s="14"/>
      <c r="Q107" s="50" t="s">
        <v>354</v>
      </c>
      <c r="R107" s="50"/>
    </row>
    <row r="108" spans="7:18">
      <c r="G108" s="12" t="s">
        <v>325</v>
      </c>
      <c r="Q108" s="50" t="s">
        <v>304</v>
      </c>
      <c r="R108" s="50"/>
    </row>
    <row r="109" spans="7:18">
      <c r="G109" s="12" t="s">
        <v>326</v>
      </c>
      <c r="Q109" s="50" t="s">
        <v>305</v>
      </c>
      <c r="R109" s="50"/>
    </row>
    <row r="110" spans="7:18">
      <c r="G110" s="12" t="s">
        <v>180</v>
      </c>
      <c r="Q110" s="50" t="s">
        <v>306</v>
      </c>
      <c r="R110" s="50"/>
    </row>
    <row r="111" spans="7:18">
      <c r="G111" s="12" t="s">
        <v>327</v>
      </c>
      <c r="Q111" s="50" t="s">
        <v>307</v>
      </c>
      <c r="R111" s="50"/>
    </row>
    <row r="112" spans="7:18">
      <c r="Q112" s="50" t="s">
        <v>176</v>
      </c>
      <c r="R112" s="50"/>
    </row>
    <row r="113" spans="17:18">
      <c r="Q113" s="50" t="s">
        <v>308</v>
      </c>
      <c r="R113" s="50"/>
    </row>
    <row r="114" spans="17:18">
      <c r="Q114" s="50" t="s">
        <v>177</v>
      </c>
      <c r="R114" s="50"/>
    </row>
    <row r="115" spans="17:18">
      <c r="Q115" s="50" t="s">
        <v>309</v>
      </c>
      <c r="R115" s="83"/>
    </row>
    <row r="116" spans="17:18">
      <c r="Q116" s="50" t="s">
        <v>310</v>
      </c>
      <c r="R116" s="50"/>
    </row>
    <row r="117" spans="17:18">
      <c r="Q117" s="50" t="s">
        <v>311</v>
      </c>
      <c r="R117" s="50"/>
    </row>
    <row r="118" spans="17:18">
      <c r="Q118" s="50" t="s">
        <v>199</v>
      </c>
      <c r="R118" s="83" t="s">
        <v>312</v>
      </c>
    </row>
    <row r="119" spans="17:18">
      <c r="Q119" s="52" t="s">
        <v>1354</v>
      </c>
      <c r="R119" s="50"/>
    </row>
    <row r="120" spans="17:18">
      <c r="Q120" s="52" t="s">
        <v>1355</v>
      </c>
      <c r="R120" s="50"/>
    </row>
    <row r="121" spans="17:18">
      <c r="Q121" s="52" t="s">
        <v>1373</v>
      </c>
      <c r="R121" s="50"/>
    </row>
    <row r="122" spans="17:18">
      <c r="Q122" s="52" t="s">
        <v>1374</v>
      </c>
      <c r="R122" s="50"/>
    </row>
    <row r="123" spans="17:18">
      <c r="Q123" s="52" t="s">
        <v>1375</v>
      </c>
      <c r="R123" s="50"/>
    </row>
    <row r="124" spans="17:18">
      <c r="Q124" s="52" t="s">
        <v>1356</v>
      </c>
      <c r="R124" s="50"/>
    </row>
    <row r="125" spans="17:18">
      <c r="Q125" s="52" t="s">
        <v>1357</v>
      </c>
      <c r="R125" s="50"/>
    </row>
    <row r="126" spans="17:18">
      <c r="Q126" s="52" t="s">
        <v>1358</v>
      </c>
      <c r="R126" s="50"/>
    </row>
    <row r="127" spans="17:18">
      <c r="Q127" s="52" t="s">
        <v>1359</v>
      </c>
      <c r="R127" s="50"/>
    </row>
    <row r="128" spans="17:18">
      <c r="Q128" s="52" t="s">
        <v>1360</v>
      </c>
      <c r="R128" s="50"/>
    </row>
    <row r="129" spans="17:18">
      <c r="Q129" s="52" t="s">
        <v>1361</v>
      </c>
      <c r="R129" s="50"/>
    </row>
    <row r="130" spans="17:18">
      <c r="Q130" s="52" t="s">
        <v>1362</v>
      </c>
      <c r="R130" s="50"/>
    </row>
    <row r="131" spans="17:18">
      <c r="Q131" s="52" t="s">
        <v>1363</v>
      </c>
      <c r="R131" s="50"/>
    </row>
    <row r="132" spans="17:18">
      <c r="Q132" s="52" t="s">
        <v>1364</v>
      </c>
      <c r="R132" s="50"/>
    </row>
    <row r="133" spans="17:18">
      <c r="Q133" s="52" t="s">
        <v>1365</v>
      </c>
      <c r="R133" s="50"/>
    </row>
    <row r="134" spans="17:18">
      <c r="Q134" s="52" t="s">
        <v>1366</v>
      </c>
      <c r="R134" s="50"/>
    </row>
    <row r="135" spans="17:18">
      <c r="Q135" s="52" t="s">
        <v>1367</v>
      </c>
      <c r="R135" s="50"/>
    </row>
    <row r="136" spans="17:18">
      <c r="Q136" s="52" t="s">
        <v>1368</v>
      </c>
      <c r="R136" s="50"/>
    </row>
    <row r="137" spans="17:18">
      <c r="Q137" s="52" t="s">
        <v>1369</v>
      </c>
      <c r="R137" s="50"/>
    </row>
    <row r="138" spans="17:18">
      <c r="Q138" s="52" t="s">
        <v>1370</v>
      </c>
      <c r="R138" s="50"/>
    </row>
    <row r="139" spans="17:18">
      <c r="Q139" s="52" t="s">
        <v>1371</v>
      </c>
      <c r="R139" s="50"/>
    </row>
    <row r="140" spans="17:18">
      <c r="Q140" s="50" t="s">
        <v>313</v>
      </c>
      <c r="R140" s="50"/>
    </row>
    <row r="141" spans="17:18">
      <c r="Q141" s="50" t="s">
        <v>314</v>
      </c>
      <c r="R141" s="50"/>
    </row>
    <row r="142" spans="17:18">
      <c r="Q142" s="50" t="s">
        <v>315</v>
      </c>
      <c r="R142" s="50"/>
    </row>
    <row r="143" spans="17:18">
      <c r="Q143" s="50" t="s">
        <v>316</v>
      </c>
      <c r="R143" s="50"/>
    </row>
    <row r="144" spans="17:18">
      <c r="Q144" s="50" t="s">
        <v>178</v>
      </c>
      <c r="R144" s="50"/>
    </row>
    <row r="145" spans="17:18">
      <c r="Q145" s="50" t="s">
        <v>179</v>
      </c>
      <c r="R145" s="50"/>
    </row>
    <row r="146" spans="17:18">
      <c r="Q146" s="50" t="s">
        <v>317</v>
      </c>
      <c r="R146" s="50"/>
    </row>
    <row r="147" spans="17:18">
      <c r="Q147" s="50" t="s">
        <v>318</v>
      </c>
      <c r="R147" s="50"/>
    </row>
    <row r="148" spans="17:18">
      <c r="Q148" s="50" t="s">
        <v>319</v>
      </c>
      <c r="R148" s="83" t="s">
        <v>204</v>
      </c>
    </row>
    <row r="149" spans="17:18">
      <c r="Q149" s="50" t="s">
        <v>355</v>
      </c>
      <c r="R149" s="50"/>
    </row>
    <row r="150" spans="17:18">
      <c r="Q150" s="50" t="s">
        <v>320</v>
      </c>
      <c r="R150" s="50"/>
    </row>
    <row r="151" spans="17:18">
      <c r="Q151" s="50" t="s">
        <v>188</v>
      </c>
      <c r="R151" s="50"/>
    </row>
    <row r="152" spans="17:18">
      <c r="Q152" s="50" t="s">
        <v>321</v>
      </c>
      <c r="R152" s="83" t="s">
        <v>189</v>
      </c>
    </row>
    <row r="153" spans="17:18">
      <c r="Q153" s="50" t="s">
        <v>1403</v>
      </c>
      <c r="R153" s="50"/>
    </row>
    <row r="154" spans="17:18">
      <c r="Q154" s="50" t="s">
        <v>322</v>
      </c>
      <c r="R154" s="50"/>
    </row>
    <row r="155" spans="17:18">
      <c r="Q155" s="50" t="s">
        <v>323</v>
      </c>
      <c r="R155" s="50"/>
    </row>
    <row r="156" spans="17:18">
      <c r="Q156" s="50" t="s">
        <v>324</v>
      </c>
      <c r="R156" s="50"/>
    </row>
    <row r="157" spans="17:18">
      <c r="Q157" s="50" t="s">
        <v>325</v>
      </c>
      <c r="R157" s="50"/>
    </row>
    <row r="158" spans="17:18">
      <c r="Q158" s="50" t="s">
        <v>326</v>
      </c>
      <c r="R158" s="50"/>
    </row>
    <row r="159" spans="17:18">
      <c r="Q159" s="50" t="s">
        <v>180</v>
      </c>
      <c r="R159" s="50"/>
    </row>
    <row r="160" spans="17:18">
      <c r="Q160" s="50" t="s">
        <v>327</v>
      </c>
      <c r="R160" s="50"/>
    </row>
    <row r="161" spans="17:18">
      <c r="Q161" s="52" t="s">
        <v>1377</v>
      </c>
      <c r="R161" s="50"/>
    </row>
  </sheetData>
  <sortState ref="H34:H61">
    <sortCondition ref="H34:H61"/>
  </sortState>
  <mergeCells count="1">
    <mergeCell ref="Q2:R3"/>
  </mergeCells>
  <pageMargins left="0.7" right="0.7" top="0.75" bottom="0.75" header="0.3" footer="0.3"/>
  <pageSetup paperSize="9" orientation="portrait" r:id="rId1"/>
  <tableParts count="11">
    <tablePart r:id="rId2"/>
    <tablePart r:id="rId3"/>
    <tablePart r:id="rId4"/>
    <tablePart r:id="rId5"/>
    <tablePart r:id="rId6"/>
    <tablePart r:id="rId7"/>
    <tablePart r:id="rId8"/>
    <tablePart r:id="rId9"/>
    <tablePart r:id="rId10"/>
    <tablePart r:id="rId11"/>
    <tablePart r:id="rId1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Sheet1</vt:lpstr>
      <vt:lpstr>Sheet2</vt:lpstr>
      <vt:lpstr>Sheet3</vt:lpstr>
      <vt:lpstr>Sheet4</vt:lpstr>
      <vt:lpstr>data collection</vt:lpstr>
      <vt:lpstr>lists</vt:lpstr>
    </vt:vector>
  </TitlesOfParts>
  <Company>Wageningen University and Research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Molendijk, Leendert</dc:creator>
  <cp:lastModifiedBy>Vincent Michel</cp:lastModifiedBy>
  <cp:lastPrinted>2019-01-23T08:05:23Z</cp:lastPrinted>
  <dcterms:created xsi:type="dcterms:W3CDTF">2018-11-09T14:31:04Z</dcterms:created>
  <dcterms:modified xsi:type="dcterms:W3CDTF">2020-12-17T13:33:35Z</dcterms:modified>
</cp:coreProperties>
</file>