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080"/>
  </bookViews>
  <sheets>
    <sheet name="Sheet1" sheetId="1" r:id="rId1"/>
  </sheets>
  <definedNames>
    <definedName name="_xlnm._FilterDatabase" localSheetId="0" hidden="1">Sheet1!$B$1:$AD$61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<sst xmlns="http://schemas.openxmlformats.org/spreadsheetml/2006/main" count="22" uniqueCount="22">
  <si>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No</t>
  </si>
  <si>
    <t>Age</t>
  </si>
  <si>
    <t>Gender(1: male; 2: female)</t>
  </si>
  <si>
    <t>M protein type(1: IgG; 2: IgA; 3: other)</t>
  </si>
  <si>
    <t>DS stage(1: stage Ⅰ; 2: stage Ⅱ; 3: stage Ⅲ)</t>
  </si>
  <si>
    <t>Renal function(1: normal; 2: abnormal)</t>
  </si>
  <si>
    <t>ISS stage(1: stage Ⅰ; 2: stage Ⅱ; 3: stage Ⅲ)</t>
  </si>
  <si>
    <t>R-ISS stage(1: stage Ⅰ; 2: stage Ⅱ; 3: stage Ⅲ)</t>
  </si>
  <si>
    <r>
      <t>R2-ISS stage(1: low risk; 2: low</t>
    </r>
    <r>
      <rPr>
        <sz val="10"/>
        <color rgb="FF000000"/>
        <rFont val="Arial"/>
        <charset val="134"/>
      </rPr>
      <t>-</t>
    </r>
    <r>
      <rPr>
        <sz val="10"/>
        <color rgb="FF000000"/>
        <rFont val="宋体"/>
        <charset val="134"/>
      </rPr>
      <t>intermediate risk; 3: intermediate</t>
    </r>
    <r>
      <rPr>
        <sz val="10"/>
        <color rgb="FF000000"/>
        <rFont val="Arial"/>
        <charset val="134"/>
      </rPr>
      <t>-</t>
    </r>
    <r>
      <rPr>
        <sz val="10"/>
        <color rgb="FF000000"/>
        <rFont val="宋体"/>
        <charset val="134"/>
      </rPr>
      <t>high risk; 4: high risk)</t>
    </r>
  </si>
  <si>
    <t>Presence or absence of comorbidities</t>
  </si>
  <si>
    <t>Alcohol and tobacco habits</t>
  </si>
  <si>
    <t>Percentage of bone marrow plasma cells</t>
  </si>
  <si>
    <t>Hemoglobin</t>
  </si>
  <si>
    <t>Serum calcium</t>
  </si>
  <si>
    <t>renal function(A: normal; B: abnormal)</t>
  </si>
  <si>
    <t>β2- Microglobulin</t>
  </si>
  <si>
    <t>Albumin</t>
  </si>
  <si>
    <t>Lactate dehydrogenase</t>
  </si>
  <si>
    <t>TyG</t>
  </si>
  <si>
    <t>TyG stage(1: low stage; 2:high stage)</t>
  </si>
  <si>
    <t>OS</t>
  </si>
  <si>
    <t>PFS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</si>
</sst>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00_ "/>
    <numFmt numFmtId="179" formatCode="0.00_ "/>
  </numFmts>
  <fonts count="26">
    <font>
      <sz val="11"/>
      <color theme="1"/>
      <name val="等线"/>
      <charset val="134"/>
      <scheme val="minor"/>
    </font>
    <font>
      <sz val="10"/>
      <color rgb="FF000000"/>
      <name val="宋体"/>
      <charset val="134"/>
    </font>
    <font>
      <sz val="10"/>
      <color theme="1"/>
      <name val="等线"/>
      <charset val="134"/>
      <scheme val="minor"/>
    </font>
    <font>
      <sz val="10"/>
      <color rgb="FF0070C0"/>
      <name val="宋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4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4" borderId="4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/>
    <xf numFmtId="176" fontId="0" fillId="0" borderId="0" xfId="0" applyNumberFormat="1"/>
    <xf numFmtId="177" fontId="0" fillId="0" borderId="0" xfId="0" applyNumberFormat="1"/>
    <xf numFmtId="178" fontId="0" fillId="0" borderId="0" xfId="0" applyNumberFormat="1"/>
    <xf numFmtId="179" fontId="0" fillId="0" borderId="0" xfId="0" applyNumberFormat="1"/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4" fillId="0" borderId="0" xfId="0" applyNumberFormat="1" applyFont="1" applyAlignment="1">
      <alignment horizontal="center" vertical="center"/>
    </xf>
    <xf numFmtId="179" fontId="1" fillId="0" borderId="0" xfId="0" applyNumberFormat="1" applyFont="1" applyAlignment="1">
      <alignment horizontal="center" vertical="center" wrapText="1"/>
    </xf>
    <xf numFmtId="179" fontId="4" fillId="0" borderId="0" xfId="0" applyNumberFormat="1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/>
    </xf>
    <xf numFmtId="179" fontId="3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61"/>
  <sheetViews>
    <sheetView tabSelected="1" topLeftCell="Q1" workbookViewId="0">
      <pane ySplit="1" topLeftCell="A2" activePane="bottomLeft" state="frozen"/>
      <selection/>
      <selection pane="bottomLeft" activeCell="AF6" sqref="AF6"/>
    </sheetView>
  </sheetViews>
  <sheetFormatPr defaultColWidth="9" defaultRowHeight="14"/>
  <cols>
    <col min="2" max="3" width="12.1083333333333" customWidth="1"/>
    <col min="4" max="4" width="8.88333333333333" style="1"/>
    <col min="5" max="5" width="37.6666666666667" style="2" customWidth="1"/>
    <col min="6" max="6" width="44.1666666666667" style="2" customWidth="1"/>
    <col min="7" max="7" width="35.8333333333333" style="2" customWidth="1"/>
    <col min="8" max="8" width="45.0833333333333" style="2" customWidth="1"/>
    <col min="9" max="9" width="46.9166666666667" style="2" customWidth="1"/>
    <col min="10" max="10" width="78.25" style="2" customWidth="1"/>
    <col min="11" max="11" width="30.5833333333333" style="2" customWidth="1"/>
    <col min="12" max="12" width="24.6666666666667" style="2" customWidth="1"/>
    <col min="13" max="13" width="35.8333333333333" style="3" customWidth="1"/>
    <col min="14" max="14" width="8.88333333333333" style="1"/>
    <col min="15" max="15" width="9.75" style="2" customWidth="1"/>
    <col min="16" max="16" width="8.88333333333333" style="4"/>
    <col min="18" max="18" width="35.8333333333333" style="2" customWidth="1"/>
    <col min="19" max="19" width="17.25" style="4" customWidth="1"/>
    <col min="20" max="20" width="8.88333333333333" style="1"/>
    <col min="21" max="21" width="8.88333333333333" style="4"/>
    <col min="22" max="22" width="8.88333333333333" style="2"/>
    <col min="23" max="23" width="8.88333333333333" style="1"/>
    <col min="24" max="24" width="8.88333333333333" style="2"/>
    <col min="27" max="30" width="8.88333333333333" style="2"/>
  </cols>
  <sheetData>
    <row r="1" spans="1:30">
      <c r="A1" s="5" t="s">
        <v>0</v>
      </c>
      <c r="B1" s="6" t="s">
        <v>1</v>
      </c>
      <c r="C1" s="6"/>
      <c r="D1" s="7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10" t="s">
        <v>8</v>
      </c>
      <c r="K1" s="10" t="s">
        <v>9</v>
      </c>
      <c r="L1" s="8" t="s">
        <v>10</v>
      </c>
      <c r="M1" s="11" t="s">
        <v>11</v>
      </c>
      <c r="N1" s="8" t="s">
        <v>12</v>
      </c>
      <c r="O1" s="8"/>
      <c r="P1" s="8" t="s">
        <v>13</v>
      </c>
      <c r="Q1" s="8"/>
      <c r="R1" s="8" t="s">
        <v>14</v>
      </c>
      <c r="S1" s="15" t="s">
        <v>15</v>
      </c>
      <c r="T1" s="15"/>
      <c r="U1" s="15" t="s">
        <v>16</v>
      </c>
      <c r="V1" s="15"/>
      <c r="W1" s="7" t="s">
        <v>17</v>
      </c>
      <c r="X1" s="7"/>
      <c r="Y1" s="23" t="s">
        <v>18</v>
      </c>
      <c r="Z1" s="23" t="s">
        <v>19</v>
      </c>
      <c r="AA1" s="10" t="s">
        <v>20</v>
      </c>
      <c r="AB1" s="8"/>
      <c r="AC1" s="10" t="s">
        <v>21</v>
      </c>
      <c r="AD1" s="8"/>
    </row>
    <row r="2" spans="1:30">
      <c r="A2" s="5">
        <v>1</v>
      </c>
      <c r="B2" s="7">
        <v>69</v>
      </c>
      <c r="C2" s="9">
        <f t="shared" ref="C2:C61" si="0">IF(B2&gt;=65,1,0)</f>
        <v>1</v>
      </c>
      <c r="D2" s="7">
        <v>1</v>
      </c>
      <c r="E2" s="8">
        <v>2</v>
      </c>
      <c r="F2" s="8">
        <v>3</v>
      </c>
      <c r="G2" s="8">
        <v>2</v>
      </c>
      <c r="H2" s="8">
        <v>3</v>
      </c>
      <c r="I2" s="8">
        <v>2</v>
      </c>
      <c r="J2" s="10">
        <v>3</v>
      </c>
      <c r="K2" s="10">
        <v>1</v>
      </c>
      <c r="L2" s="12">
        <v>0</v>
      </c>
      <c r="M2" s="11">
        <v>23.5</v>
      </c>
      <c r="N2" s="13">
        <v>89</v>
      </c>
      <c r="O2" s="14" cm="1">
        <f t="array" ref="O2">_xlfn.IFS(N2&gt;100,1,N2&gt;=85,2,N2&lt;85,3)</f>
        <v>2</v>
      </c>
      <c r="P2" s="15">
        <v>2.59</v>
      </c>
      <c r="Q2" s="9">
        <f t="shared" ref="Q2:Q61" si="1">IF(P2&lt;=3,1,2)</f>
        <v>1</v>
      </c>
      <c r="R2" s="8">
        <v>2</v>
      </c>
      <c r="S2" s="17">
        <v>5.9</v>
      </c>
      <c r="T2" s="20">
        <v>3</v>
      </c>
      <c r="U2" s="15">
        <v>36.8</v>
      </c>
      <c r="V2" s="8">
        <v>2</v>
      </c>
      <c r="W2" s="7">
        <v>174</v>
      </c>
      <c r="X2" s="8">
        <v>1</v>
      </c>
      <c r="Y2" s="23">
        <v>7.38421429357066</v>
      </c>
      <c r="Z2" s="24">
        <f t="shared" ref="Z2:Z61" si="2">IF(Y2&lt;8.49,1,2)</f>
        <v>1</v>
      </c>
      <c r="AA2" s="8">
        <v>30</v>
      </c>
      <c r="AB2" s="8">
        <v>0</v>
      </c>
      <c r="AC2" s="8">
        <v>30</v>
      </c>
      <c r="AD2" s="8">
        <v>0</v>
      </c>
    </row>
    <row r="3" spans="1:30">
      <c r="A3" s="5">
        <v>2</v>
      </c>
      <c r="B3" s="7">
        <v>69</v>
      </c>
      <c r="C3" s="9">
        <f t="shared" si="0"/>
        <v>1</v>
      </c>
      <c r="D3" s="7">
        <v>1</v>
      </c>
      <c r="E3" s="8">
        <v>1</v>
      </c>
      <c r="F3" s="8">
        <v>3</v>
      </c>
      <c r="G3" s="8">
        <v>1</v>
      </c>
      <c r="H3" s="8">
        <v>3</v>
      </c>
      <c r="I3" s="8">
        <v>2</v>
      </c>
      <c r="J3" s="10">
        <v>1</v>
      </c>
      <c r="K3" s="10">
        <v>0</v>
      </c>
      <c r="L3" s="12">
        <v>0</v>
      </c>
      <c r="M3" s="11">
        <v>5</v>
      </c>
      <c r="N3" s="13">
        <v>84</v>
      </c>
      <c r="O3" s="14" cm="1">
        <f t="array" ref="O3">_xlfn.IFS(N3&gt;100,1,N3&gt;=85,2,N3&lt;85,3)</f>
        <v>3</v>
      </c>
      <c r="P3" s="16">
        <v>1.78</v>
      </c>
      <c r="Q3" s="9">
        <f t="shared" si="1"/>
        <v>1</v>
      </c>
      <c r="R3" s="8">
        <v>1</v>
      </c>
      <c r="S3" s="17">
        <v>2.9</v>
      </c>
      <c r="T3" s="20">
        <v>1</v>
      </c>
      <c r="U3" s="16">
        <v>24.2</v>
      </c>
      <c r="V3" s="14">
        <v>1</v>
      </c>
      <c r="W3" s="13">
        <v>129</v>
      </c>
      <c r="X3" s="14">
        <v>1</v>
      </c>
      <c r="Y3" s="23">
        <v>9.68</v>
      </c>
      <c r="Z3" s="24">
        <f t="shared" si="2"/>
        <v>2</v>
      </c>
      <c r="AA3" s="8">
        <v>16</v>
      </c>
      <c r="AB3" s="8">
        <v>1</v>
      </c>
      <c r="AC3" s="8">
        <v>14</v>
      </c>
      <c r="AD3" s="25">
        <v>1</v>
      </c>
    </row>
    <row r="4" spans="1:30">
      <c r="A4" s="5">
        <v>3</v>
      </c>
      <c r="B4" s="7">
        <v>45</v>
      </c>
      <c r="C4" s="9">
        <f t="shared" si="0"/>
        <v>0</v>
      </c>
      <c r="D4" s="7">
        <v>2</v>
      </c>
      <c r="E4" s="8">
        <v>1</v>
      </c>
      <c r="F4" s="8">
        <v>3</v>
      </c>
      <c r="G4" s="8">
        <v>2</v>
      </c>
      <c r="H4" s="8">
        <v>3</v>
      </c>
      <c r="I4" s="8">
        <v>3</v>
      </c>
      <c r="J4" s="10">
        <v>1</v>
      </c>
      <c r="K4" s="10">
        <v>0</v>
      </c>
      <c r="L4" s="12">
        <v>0</v>
      </c>
      <c r="M4" s="11">
        <v>52</v>
      </c>
      <c r="N4" s="13">
        <v>50</v>
      </c>
      <c r="O4" s="14" cm="1">
        <f t="array" ref="O4">_xlfn.IFS(N4&gt;100,1,N4&gt;=85,2,N4&lt;85,3)</f>
        <v>3</v>
      </c>
      <c r="P4" s="17">
        <v>3.92</v>
      </c>
      <c r="Q4" s="9">
        <f t="shared" si="1"/>
        <v>2</v>
      </c>
      <c r="R4" s="8">
        <v>2</v>
      </c>
      <c r="S4" s="17">
        <v>9.02</v>
      </c>
      <c r="T4" s="20">
        <v>3</v>
      </c>
      <c r="U4" s="16">
        <v>23.7</v>
      </c>
      <c r="V4" s="14">
        <v>1</v>
      </c>
      <c r="W4" s="13">
        <v>84</v>
      </c>
      <c r="X4" s="14">
        <v>1</v>
      </c>
      <c r="Y4" s="23">
        <v>7.54306349417947</v>
      </c>
      <c r="Z4" s="24">
        <f t="shared" si="2"/>
        <v>1</v>
      </c>
      <c r="AA4" s="8">
        <v>46</v>
      </c>
      <c r="AB4" s="8">
        <v>0</v>
      </c>
      <c r="AC4" s="8">
        <v>46</v>
      </c>
      <c r="AD4" s="8">
        <v>0</v>
      </c>
    </row>
    <row r="5" spans="1:30">
      <c r="A5" s="5">
        <v>4</v>
      </c>
      <c r="B5" s="7">
        <v>71</v>
      </c>
      <c r="C5" s="9">
        <f t="shared" si="0"/>
        <v>1</v>
      </c>
      <c r="D5" s="7">
        <v>1</v>
      </c>
      <c r="E5" s="8">
        <v>1</v>
      </c>
      <c r="F5" s="8">
        <v>3</v>
      </c>
      <c r="G5" s="8">
        <v>1</v>
      </c>
      <c r="H5" s="8">
        <v>3</v>
      </c>
      <c r="I5" s="8">
        <v>3</v>
      </c>
      <c r="J5" s="10">
        <v>4</v>
      </c>
      <c r="K5" s="10">
        <v>0</v>
      </c>
      <c r="L5" s="12">
        <v>0</v>
      </c>
      <c r="M5" s="11">
        <v>46</v>
      </c>
      <c r="N5" s="13">
        <v>71</v>
      </c>
      <c r="O5" s="14" cm="1">
        <f t="array" ref="O5">_xlfn.IFS(N5&gt;100,1,N5&gt;=85,2,N5&lt;85,3)</f>
        <v>3</v>
      </c>
      <c r="P5" s="15">
        <v>2.41</v>
      </c>
      <c r="Q5" s="9">
        <f t="shared" si="1"/>
        <v>1</v>
      </c>
      <c r="R5" s="8">
        <v>1</v>
      </c>
      <c r="S5" s="17">
        <v>10</v>
      </c>
      <c r="T5" s="20">
        <v>3</v>
      </c>
      <c r="U5" s="16">
        <v>26.2</v>
      </c>
      <c r="V5" s="14">
        <v>1</v>
      </c>
      <c r="W5" s="13">
        <v>106</v>
      </c>
      <c r="X5" s="14">
        <v>1</v>
      </c>
      <c r="Y5" s="23">
        <v>7.71494931235149</v>
      </c>
      <c r="Z5" s="24">
        <f t="shared" si="2"/>
        <v>1</v>
      </c>
      <c r="AA5" s="8">
        <v>18</v>
      </c>
      <c r="AB5" s="8">
        <v>2</v>
      </c>
      <c r="AC5" s="8">
        <v>18</v>
      </c>
      <c r="AD5" s="8">
        <v>0</v>
      </c>
    </row>
    <row r="6" spans="1:30">
      <c r="A6" s="5">
        <v>5</v>
      </c>
      <c r="B6" s="7">
        <v>70</v>
      </c>
      <c r="C6" s="9">
        <f t="shared" si="0"/>
        <v>1</v>
      </c>
      <c r="D6" s="7">
        <v>1</v>
      </c>
      <c r="E6" s="8">
        <v>3</v>
      </c>
      <c r="F6" s="8">
        <v>3</v>
      </c>
      <c r="G6" s="8">
        <v>1</v>
      </c>
      <c r="H6" s="10">
        <v>2</v>
      </c>
      <c r="I6" s="8">
        <v>2</v>
      </c>
      <c r="J6" s="10">
        <v>2</v>
      </c>
      <c r="K6" s="10">
        <v>1</v>
      </c>
      <c r="L6" s="12">
        <v>1</v>
      </c>
      <c r="M6" s="11">
        <v>6</v>
      </c>
      <c r="N6" s="13">
        <v>102</v>
      </c>
      <c r="O6" s="14" cm="1">
        <f t="array" ref="O6">_xlfn.IFS(N6&gt;100,1,N6&gt;=85,2,N6&lt;85,3)</f>
        <v>1</v>
      </c>
      <c r="P6" s="18">
        <v>2.76</v>
      </c>
      <c r="Q6" s="9">
        <f t="shared" si="1"/>
        <v>1</v>
      </c>
      <c r="R6" s="8">
        <v>1</v>
      </c>
      <c r="S6" s="17">
        <v>3.51</v>
      </c>
      <c r="T6" s="20">
        <v>2</v>
      </c>
      <c r="U6" s="18">
        <v>41.4</v>
      </c>
      <c r="V6" s="10">
        <v>2</v>
      </c>
      <c r="W6" s="7">
        <v>157</v>
      </c>
      <c r="X6" s="8">
        <v>1</v>
      </c>
      <c r="Y6" s="23">
        <v>7.78925030920281</v>
      </c>
      <c r="Z6" s="24">
        <f t="shared" si="2"/>
        <v>1</v>
      </c>
      <c r="AA6" s="8">
        <v>62</v>
      </c>
      <c r="AB6" s="8">
        <v>0</v>
      </c>
      <c r="AC6" s="8">
        <v>62</v>
      </c>
      <c r="AD6" s="8">
        <v>0</v>
      </c>
    </row>
    <row r="7" spans="1:30">
      <c r="A7" s="5">
        <v>6</v>
      </c>
      <c r="B7" s="7">
        <v>72</v>
      </c>
      <c r="C7" s="9">
        <f t="shared" si="0"/>
        <v>1</v>
      </c>
      <c r="D7" s="7">
        <v>1</v>
      </c>
      <c r="E7" s="8">
        <v>2</v>
      </c>
      <c r="F7" s="8">
        <v>3</v>
      </c>
      <c r="G7" s="8">
        <v>1</v>
      </c>
      <c r="H7" s="8">
        <v>3</v>
      </c>
      <c r="I7" s="8">
        <v>3</v>
      </c>
      <c r="J7" s="10">
        <v>4</v>
      </c>
      <c r="K7" s="10">
        <v>1</v>
      </c>
      <c r="L7" s="12">
        <v>1</v>
      </c>
      <c r="M7" s="11">
        <v>47</v>
      </c>
      <c r="N7" s="7">
        <v>302</v>
      </c>
      <c r="O7" s="14" cm="1">
        <f t="array" ref="O7">_xlfn.IFS(N7&gt;100,1,N7&gt;=85,2,N7&lt;85,3)</f>
        <v>1</v>
      </c>
      <c r="P7" s="18">
        <v>2.29</v>
      </c>
      <c r="Q7" s="9">
        <f t="shared" si="1"/>
        <v>1</v>
      </c>
      <c r="R7" s="8">
        <v>1</v>
      </c>
      <c r="S7" s="15">
        <v>6.84</v>
      </c>
      <c r="T7" s="20">
        <v>3</v>
      </c>
      <c r="U7" s="21">
        <v>30.7</v>
      </c>
      <c r="V7" s="14">
        <v>1</v>
      </c>
      <c r="W7" s="20">
        <v>259</v>
      </c>
      <c r="X7" s="22">
        <v>2</v>
      </c>
      <c r="Y7" s="23">
        <v>7.84078787880391</v>
      </c>
      <c r="Z7" s="24">
        <f t="shared" si="2"/>
        <v>1</v>
      </c>
      <c r="AA7" s="8">
        <v>25</v>
      </c>
      <c r="AB7" s="8">
        <v>2</v>
      </c>
      <c r="AC7" s="8">
        <v>25</v>
      </c>
      <c r="AD7" s="8">
        <v>0</v>
      </c>
    </row>
    <row r="8" spans="1:30">
      <c r="A8" s="5">
        <v>7</v>
      </c>
      <c r="B8" s="7">
        <v>79</v>
      </c>
      <c r="C8" s="9">
        <f t="shared" si="0"/>
        <v>1</v>
      </c>
      <c r="D8" s="7">
        <v>2</v>
      </c>
      <c r="E8" s="8">
        <v>1</v>
      </c>
      <c r="F8" s="8">
        <v>3</v>
      </c>
      <c r="G8" s="8">
        <v>1</v>
      </c>
      <c r="H8" s="8">
        <v>3</v>
      </c>
      <c r="I8" s="8">
        <v>4</v>
      </c>
      <c r="J8" s="10">
        <v>2</v>
      </c>
      <c r="K8" s="10">
        <v>1</v>
      </c>
      <c r="L8" s="12">
        <v>0</v>
      </c>
      <c r="M8" s="11">
        <v>48</v>
      </c>
      <c r="N8" s="13">
        <v>65</v>
      </c>
      <c r="O8" s="14" cm="1">
        <f t="array" ref="O8">_xlfn.IFS(N8&gt;100,1,N8&gt;=85,2,N8&lt;85,3)</f>
        <v>3</v>
      </c>
      <c r="P8" s="15">
        <v>2.67</v>
      </c>
      <c r="Q8" s="9">
        <f t="shared" si="1"/>
        <v>1</v>
      </c>
      <c r="R8" s="8">
        <v>1</v>
      </c>
      <c r="S8" s="17">
        <v>8.14</v>
      </c>
      <c r="T8" s="20">
        <v>3</v>
      </c>
      <c r="U8" s="16">
        <v>24</v>
      </c>
      <c r="V8" s="14">
        <v>1</v>
      </c>
      <c r="W8" s="13">
        <v>326</v>
      </c>
      <c r="X8" s="14">
        <v>1</v>
      </c>
      <c r="Y8" s="23">
        <v>8.00181315604491</v>
      </c>
      <c r="Z8" s="24">
        <f t="shared" si="2"/>
        <v>1</v>
      </c>
      <c r="AA8" s="8">
        <v>29</v>
      </c>
      <c r="AB8" s="8">
        <v>1</v>
      </c>
      <c r="AC8" s="8">
        <v>18</v>
      </c>
      <c r="AD8" s="25">
        <v>1</v>
      </c>
    </row>
    <row r="9" spans="1:30">
      <c r="A9" s="5">
        <v>8</v>
      </c>
      <c r="B9" s="7">
        <v>67</v>
      </c>
      <c r="C9" s="9">
        <f t="shared" si="0"/>
        <v>1</v>
      </c>
      <c r="D9" s="7">
        <v>2</v>
      </c>
      <c r="E9" s="8">
        <v>2</v>
      </c>
      <c r="F9" s="8">
        <v>3</v>
      </c>
      <c r="G9" s="8">
        <v>1</v>
      </c>
      <c r="H9" s="8">
        <v>3</v>
      </c>
      <c r="I9" s="8">
        <v>4</v>
      </c>
      <c r="J9" s="10">
        <v>2</v>
      </c>
      <c r="K9" s="10">
        <v>0</v>
      </c>
      <c r="L9" s="12">
        <v>0</v>
      </c>
      <c r="M9" s="11">
        <v>33</v>
      </c>
      <c r="N9" s="13">
        <v>79</v>
      </c>
      <c r="O9" s="14" cm="1">
        <f t="array" ref="O9">_xlfn.IFS(N9&gt;100,1,N9&gt;=85,2,N9&lt;85,3)</f>
        <v>3</v>
      </c>
      <c r="P9" s="15">
        <v>2.34</v>
      </c>
      <c r="Q9" s="9">
        <f t="shared" si="1"/>
        <v>1</v>
      </c>
      <c r="R9" s="8">
        <v>1</v>
      </c>
      <c r="S9" s="17">
        <v>6.12</v>
      </c>
      <c r="T9" s="20">
        <v>3</v>
      </c>
      <c r="U9" s="15">
        <v>37.4</v>
      </c>
      <c r="V9" s="8">
        <v>2</v>
      </c>
      <c r="W9" s="7">
        <v>195</v>
      </c>
      <c r="X9" s="8">
        <v>1</v>
      </c>
      <c r="Y9" s="23">
        <v>8.00405279863841</v>
      </c>
      <c r="Z9" s="24">
        <f t="shared" si="2"/>
        <v>1</v>
      </c>
      <c r="AA9" s="8">
        <v>34</v>
      </c>
      <c r="AB9" s="8">
        <v>0</v>
      </c>
      <c r="AC9" s="8">
        <v>34</v>
      </c>
      <c r="AD9" s="8">
        <v>0</v>
      </c>
    </row>
    <row r="10" spans="1:30">
      <c r="A10" s="5">
        <v>9</v>
      </c>
      <c r="B10" s="7">
        <v>63</v>
      </c>
      <c r="C10" s="9">
        <f t="shared" si="0"/>
        <v>0</v>
      </c>
      <c r="D10" s="7">
        <v>2</v>
      </c>
      <c r="E10" s="8">
        <v>1</v>
      </c>
      <c r="F10" s="8">
        <v>3</v>
      </c>
      <c r="G10" s="8">
        <v>1</v>
      </c>
      <c r="H10" s="10">
        <v>2</v>
      </c>
      <c r="I10" s="8">
        <v>2</v>
      </c>
      <c r="J10" s="10">
        <v>2</v>
      </c>
      <c r="K10" s="10">
        <v>1</v>
      </c>
      <c r="L10" s="12">
        <v>0</v>
      </c>
      <c r="M10" s="11">
        <v>71</v>
      </c>
      <c r="N10" s="13">
        <v>55</v>
      </c>
      <c r="O10" s="14" cm="1">
        <f t="array" ref="O10">_xlfn.IFS(N10&gt;100,1,N10&gt;=85,2,N10&lt;85,3)</f>
        <v>3</v>
      </c>
      <c r="P10" s="18">
        <v>2.22</v>
      </c>
      <c r="Q10" s="9">
        <f t="shared" si="1"/>
        <v>1</v>
      </c>
      <c r="R10" s="8">
        <v>1</v>
      </c>
      <c r="S10" s="17">
        <v>4.38</v>
      </c>
      <c r="T10" s="20">
        <v>2</v>
      </c>
      <c r="U10" s="21">
        <v>30.6</v>
      </c>
      <c r="V10" s="14">
        <v>1</v>
      </c>
      <c r="W10" s="7">
        <v>169</v>
      </c>
      <c r="X10" s="8">
        <v>1</v>
      </c>
      <c r="Y10" s="23">
        <v>8.04032627319262</v>
      </c>
      <c r="Z10" s="24">
        <f t="shared" si="2"/>
        <v>1</v>
      </c>
      <c r="AA10" s="8">
        <v>14</v>
      </c>
      <c r="AB10" s="8">
        <v>2</v>
      </c>
      <c r="AC10" s="8">
        <v>14</v>
      </c>
      <c r="AD10" s="8">
        <v>0</v>
      </c>
    </row>
    <row r="11" spans="1:30">
      <c r="A11" s="5">
        <v>10</v>
      </c>
      <c r="B11" s="7">
        <v>71</v>
      </c>
      <c r="C11" s="9">
        <f t="shared" si="0"/>
        <v>1</v>
      </c>
      <c r="D11" s="7">
        <v>1</v>
      </c>
      <c r="E11" s="8">
        <v>2</v>
      </c>
      <c r="F11" s="8">
        <v>3</v>
      </c>
      <c r="G11" s="8">
        <v>1</v>
      </c>
      <c r="H11" s="10">
        <v>2</v>
      </c>
      <c r="I11" s="8">
        <v>2</v>
      </c>
      <c r="J11" s="10">
        <v>1</v>
      </c>
      <c r="K11" s="10">
        <v>1</v>
      </c>
      <c r="L11" s="12">
        <v>0</v>
      </c>
      <c r="M11" s="11">
        <v>39.5</v>
      </c>
      <c r="N11" s="13">
        <v>71</v>
      </c>
      <c r="O11" s="14" cm="1">
        <f t="array" ref="O11">_xlfn.IFS(N11&gt;100,1,N11&gt;=85,2,N11&lt;85,3)</f>
        <v>3</v>
      </c>
      <c r="P11" s="18">
        <v>2.27</v>
      </c>
      <c r="Q11" s="9">
        <f t="shared" si="1"/>
        <v>1</v>
      </c>
      <c r="R11" s="8">
        <v>1</v>
      </c>
      <c r="S11" s="17">
        <v>5.07</v>
      </c>
      <c r="T11" s="20">
        <v>2</v>
      </c>
      <c r="U11" s="21">
        <v>25.1</v>
      </c>
      <c r="V11" s="14">
        <v>1</v>
      </c>
      <c r="W11" s="7">
        <v>147</v>
      </c>
      <c r="X11" s="8">
        <v>1</v>
      </c>
      <c r="Y11" s="23">
        <v>9.07</v>
      </c>
      <c r="Z11" s="24">
        <f t="shared" si="2"/>
        <v>2</v>
      </c>
      <c r="AA11" s="8">
        <v>37</v>
      </c>
      <c r="AB11" s="8">
        <v>1</v>
      </c>
      <c r="AC11" s="8">
        <v>16</v>
      </c>
      <c r="AD11" s="25">
        <v>1</v>
      </c>
    </row>
    <row r="12" spans="1:30">
      <c r="A12" s="5">
        <v>11</v>
      </c>
      <c r="B12" s="7">
        <v>54</v>
      </c>
      <c r="C12" s="9">
        <f t="shared" si="0"/>
        <v>0</v>
      </c>
      <c r="D12" s="7">
        <v>1</v>
      </c>
      <c r="E12" s="8">
        <v>1</v>
      </c>
      <c r="F12" s="8">
        <v>3</v>
      </c>
      <c r="G12" s="8">
        <v>1</v>
      </c>
      <c r="H12" s="10">
        <v>2</v>
      </c>
      <c r="I12" s="8">
        <v>2</v>
      </c>
      <c r="J12" s="10">
        <v>2</v>
      </c>
      <c r="K12" s="10">
        <v>0</v>
      </c>
      <c r="L12" s="12">
        <v>1</v>
      </c>
      <c r="M12" s="11">
        <v>42</v>
      </c>
      <c r="N12" s="7">
        <v>122</v>
      </c>
      <c r="O12" s="14" cm="1">
        <f t="array" ref="O12">_xlfn.IFS(N12&gt;100,1,N12&gt;=85,2,N12&lt;85,3)</f>
        <v>1</v>
      </c>
      <c r="P12" s="16">
        <v>2.04</v>
      </c>
      <c r="Q12" s="9">
        <f t="shared" si="1"/>
        <v>1</v>
      </c>
      <c r="R12" s="8">
        <v>1</v>
      </c>
      <c r="S12" s="17">
        <v>4.04</v>
      </c>
      <c r="T12" s="20">
        <v>2</v>
      </c>
      <c r="U12" s="16">
        <v>29.8</v>
      </c>
      <c r="V12" s="14">
        <v>1</v>
      </c>
      <c r="W12" s="7">
        <v>189</v>
      </c>
      <c r="X12" s="8">
        <v>1</v>
      </c>
      <c r="Y12" s="23">
        <v>8.12243932390292</v>
      </c>
      <c r="Z12" s="24">
        <f t="shared" si="2"/>
        <v>1</v>
      </c>
      <c r="AA12" s="8">
        <v>37</v>
      </c>
      <c r="AB12" s="8">
        <v>0</v>
      </c>
      <c r="AC12" s="8">
        <v>37</v>
      </c>
      <c r="AD12" s="8">
        <v>0</v>
      </c>
    </row>
    <row r="13" spans="1:30">
      <c r="A13" s="5">
        <v>12</v>
      </c>
      <c r="B13" s="7">
        <v>52</v>
      </c>
      <c r="C13" s="9">
        <f t="shared" si="0"/>
        <v>0</v>
      </c>
      <c r="D13" s="7">
        <v>1</v>
      </c>
      <c r="E13" s="8">
        <v>1</v>
      </c>
      <c r="F13" s="8">
        <v>3</v>
      </c>
      <c r="G13" s="8">
        <v>1</v>
      </c>
      <c r="H13" s="10">
        <v>2</v>
      </c>
      <c r="I13" s="8">
        <v>2</v>
      </c>
      <c r="J13" s="10">
        <v>2</v>
      </c>
      <c r="K13" s="10">
        <v>0</v>
      </c>
      <c r="L13" s="12">
        <v>1</v>
      </c>
      <c r="M13" s="11">
        <v>20</v>
      </c>
      <c r="N13" s="13">
        <v>69</v>
      </c>
      <c r="O13" s="14" cm="1">
        <f t="array" ref="O13">_xlfn.IFS(N13&gt;100,1,N13&gt;=85,2,N13&lt;85,3)</f>
        <v>3</v>
      </c>
      <c r="P13" s="15">
        <v>2.15</v>
      </c>
      <c r="Q13" s="9">
        <f t="shared" si="1"/>
        <v>1</v>
      </c>
      <c r="R13" s="8">
        <v>1</v>
      </c>
      <c r="S13" s="15">
        <v>3.25</v>
      </c>
      <c r="T13" s="20">
        <v>1</v>
      </c>
      <c r="U13" s="16">
        <v>30.8</v>
      </c>
      <c r="V13" s="14">
        <v>1</v>
      </c>
      <c r="W13" s="7">
        <v>152</v>
      </c>
      <c r="X13" s="8">
        <v>1</v>
      </c>
      <c r="Y13" s="23">
        <v>8.17974756760739</v>
      </c>
      <c r="Z13" s="24">
        <f t="shared" si="2"/>
        <v>1</v>
      </c>
      <c r="AA13" s="8">
        <v>51</v>
      </c>
      <c r="AB13" s="8">
        <v>0</v>
      </c>
      <c r="AC13" s="8">
        <v>46</v>
      </c>
      <c r="AD13" s="25">
        <v>1</v>
      </c>
    </row>
    <row r="14" spans="1:30">
      <c r="A14" s="5">
        <v>13</v>
      </c>
      <c r="B14" s="7">
        <v>81</v>
      </c>
      <c r="C14" s="9">
        <f t="shared" si="0"/>
        <v>1</v>
      </c>
      <c r="D14" s="7">
        <v>1</v>
      </c>
      <c r="E14" s="8">
        <v>3</v>
      </c>
      <c r="F14" s="8">
        <v>3</v>
      </c>
      <c r="G14" s="8">
        <v>1</v>
      </c>
      <c r="H14" s="10">
        <v>2</v>
      </c>
      <c r="I14" s="8">
        <v>2</v>
      </c>
      <c r="J14" s="10">
        <v>2</v>
      </c>
      <c r="K14" s="10">
        <v>1</v>
      </c>
      <c r="L14" s="12">
        <v>0</v>
      </c>
      <c r="M14" s="11">
        <v>31</v>
      </c>
      <c r="N14" s="13">
        <v>66</v>
      </c>
      <c r="O14" s="14" cm="1">
        <f t="array" ref="O14">_xlfn.IFS(N14&gt;100,1,N14&gt;=85,2,N14&lt;85,3)</f>
        <v>3</v>
      </c>
      <c r="P14" s="15">
        <v>2.14</v>
      </c>
      <c r="Q14" s="9">
        <f t="shared" si="1"/>
        <v>1</v>
      </c>
      <c r="R14" s="8">
        <v>1</v>
      </c>
      <c r="S14" s="17">
        <v>4.57</v>
      </c>
      <c r="T14" s="20">
        <v>2</v>
      </c>
      <c r="U14" s="16">
        <v>33.8</v>
      </c>
      <c r="V14" s="14">
        <v>1</v>
      </c>
      <c r="W14" s="7">
        <v>135</v>
      </c>
      <c r="X14" s="8">
        <v>1</v>
      </c>
      <c r="Y14" s="23">
        <v>8.19504550478715</v>
      </c>
      <c r="Z14" s="24">
        <f t="shared" si="2"/>
        <v>1</v>
      </c>
      <c r="AA14" s="8">
        <v>42</v>
      </c>
      <c r="AB14" s="8">
        <v>0</v>
      </c>
      <c r="AC14" s="8">
        <v>42</v>
      </c>
      <c r="AD14" s="8">
        <v>0</v>
      </c>
    </row>
    <row r="15" spans="1:30">
      <c r="A15" s="5">
        <v>14</v>
      </c>
      <c r="B15" s="7">
        <v>59</v>
      </c>
      <c r="C15" s="9">
        <f t="shared" si="0"/>
        <v>0</v>
      </c>
      <c r="D15" s="7">
        <v>1</v>
      </c>
      <c r="E15" s="8">
        <v>2</v>
      </c>
      <c r="F15" s="8">
        <v>3</v>
      </c>
      <c r="G15" s="8">
        <v>1</v>
      </c>
      <c r="H15" s="10">
        <v>2</v>
      </c>
      <c r="I15" s="8">
        <v>4</v>
      </c>
      <c r="J15" s="10">
        <v>2</v>
      </c>
      <c r="K15" s="10">
        <v>0</v>
      </c>
      <c r="L15" s="12">
        <v>0</v>
      </c>
      <c r="M15" s="11">
        <v>35</v>
      </c>
      <c r="N15" s="13">
        <v>71</v>
      </c>
      <c r="O15" s="14" cm="1">
        <f t="array" ref="O15">_xlfn.IFS(N15&gt;100,1,N15&gt;=85,2,N15&lt;85,3)</f>
        <v>3</v>
      </c>
      <c r="P15" s="15">
        <v>2.84</v>
      </c>
      <c r="Q15" s="9">
        <f t="shared" si="1"/>
        <v>1</v>
      </c>
      <c r="R15" s="8">
        <v>1</v>
      </c>
      <c r="S15" s="17">
        <v>3.07</v>
      </c>
      <c r="T15" s="20">
        <v>1</v>
      </c>
      <c r="U15" s="16">
        <v>28.4</v>
      </c>
      <c r="V15" s="14">
        <v>1</v>
      </c>
      <c r="W15" s="13">
        <v>124</v>
      </c>
      <c r="X15" s="14">
        <v>1</v>
      </c>
      <c r="Y15" s="23">
        <v>8.19761645448766</v>
      </c>
      <c r="Z15" s="24">
        <f t="shared" si="2"/>
        <v>1</v>
      </c>
      <c r="AA15" s="8">
        <v>12</v>
      </c>
      <c r="AB15" s="8">
        <v>2</v>
      </c>
      <c r="AC15" s="8">
        <v>12</v>
      </c>
      <c r="AD15" s="8">
        <v>0</v>
      </c>
    </row>
    <row r="16" spans="1:30">
      <c r="A16" s="5">
        <v>15</v>
      </c>
      <c r="B16" s="7">
        <v>73</v>
      </c>
      <c r="C16" s="9">
        <f t="shared" si="0"/>
        <v>1</v>
      </c>
      <c r="D16" s="7">
        <v>2</v>
      </c>
      <c r="E16" s="8">
        <v>2</v>
      </c>
      <c r="F16" s="8">
        <v>3</v>
      </c>
      <c r="G16" s="8">
        <v>2</v>
      </c>
      <c r="H16" s="8">
        <v>3</v>
      </c>
      <c r="I16" s="8">
        <v>3</v>
      </c>
      <c r="J16" s="10">
        <v>3</v>
      </c>
      <c r="K16" s="10">
        <v>1</v>
      </c>
      <c r="L16" s="12">
        <v>0</v>
      </c>
      <c r="M16" s="11">
        <v>33</v>
      </c>
      <c r="N16" s="13">
        <v>59</v>
      </c>
      <c r="O16" s="14" cm="1">
        <f t="array" ref="O16">_xlfn.IFS(N16&gt;100,1,N16&gt;=85,2,N16&lt;85,3)</f>
        <v>3</v>
      </c>
      <c r="P16" s="18">
        <v>2.6</v>
      </c>
      <c r="Q16" s="9">
        <f t="shared" si="1"/>
        <v>1</v>
      </c>
      <c r="R16" s="8">
        <v>2</v>
      </c>
      <c r="S16" s="17">
        <v>10</v>
      </c>
      <c r="T16" s="20">
        <v>3</v>
      </c>
      <c r="U16" s="18">
        <v>38.9</v>
      </c>
      <c r="V16" s="10">
        <v>2</v>
      </c>
      <c r="W16" s="7">
        <v>163</v>
      </c>
      <c r="X16" s="8">
        <v>1</v>
      </c>
      <c r="Y16" s="23">
        <v>8.22217684883852</v>
      </c>
      <c r="Z16" s="24">
        <f t="shared" si="2"/>
        <v>1</v>
      </c>
      <c r="AA16" s="8">
        <v>60</v>
      </c>
      <c r="AB16" s="8">
        <v>0</v>
      </c>
      <c r="AC16" s="8">
        <v>26</v>
      </c>
      <c r="AD16" s="25">
        <v>1</v>
      </c>
    </row>
    <row r="17" spans="1:30">
      <c r="A17" s="5">
        <v>16</v>
      </c>
      <c r="B17" s="7">
        <v>79</v>
      </c>
      <c r="C17" s="9">
        <f t="shared" si="0"/>
        <v>1</v>
      </c>
      <c r="D17" s="7">
        <v>1</v>
      </c>
      <c r="E17" s="8">
        <v>1</v>
      </c>
      <c r="F17" s="8">
        <v>3</v>
      </c>
      <c r="G17" s="8">
        <v>1</v>
      </c>
      <c r="H17" s="8">
        <v>3</v>
      </c>
      <c r="I17" s="8">
        <v>4</v>
      </c>
      <c r="J17" s="10">
        <v>2</v>
      </c>
      <c r="K17" s="10">
        <v>1</v>
      </c>
      <c r="L17" s="12">
        <v>0</v>
      </c>
      <c r="M17" s="11">
        <v>9</v>
      </c>
      <c r="N17" s="13">
        <v>73</v>
      </c>
      <c r="O17" s="14" cm="1">
        <f t="array" ref="O17">_xlfn.IFS(N17&gt;100,1,N17&gt;=85,2,N17&lt;85,3)</f>
        <v>3</v>
      </c>
      <c r="P17" s="15">
        <v>2.29</v>
      </c>
      <c r="Q17" s="9">
        <f t="shared" si="1"/>
        <v>1</v>
      </c>
      <c r="R17" s="8">
        <v>1</v>
      </c>
      <c r="S17" s="17">
        <v>7.99</v>
      </c>
      <c r="T17" s="20">
        <v>3</v>
      </c>
      <c r="U17" s="16">
        <v>27.5</v>
      </c>
      <c r="V17" s="14">
        <v>1</v>
      </c>
      <c r="W17" s="13">
        <v>130</v>
      </c>
      <c r="X17" s="14">
        <v>1</v>
      </c>
      <c r="Y17" s="23">
        <v>8.28443761726625</v>
      </c>
      <c r="Z17" s="24">
        <f t="shared" si="2"/>
        <v>1</v>
      </c>
      <c r="AA17" s="8">
        <v>48</v>
      </c>
      <c r="AB17" s="8">
        <v>0</v>
      </c>
      <c r="AC17" s="8">
        <v>38</v>
      </c>
      <c r="AD17" s="8">
        <v>0</v>
      </c>
    </row>
    <row r="18" spans="1:30">
      <c r="A18" s="5">
        <v>17</v>
      </c>
      <c r="B18" s="7">
        <v>72</v>
      </c>
      <c r="C18" s="9">
        <f t="shared" si="0"/>
        <v>1</v>
      </c>
      <c r="D18" s="7">
        <v>1</v>
      </c>
      <c r="E18" s="8">
        <v>1</v>
      </c>
      <c r="F18" s="8">
        <v>3</v>
      </c>
      <c r="G18" s="8">
        <v>1</v>
      </c>
      <c r="H18" s="8">
        <v>3</v>
      </c>
      <c r="I18" s="8">
        <v>4</v>
      </c>
      <c r="J18" s="10">
        <v>2</v>
      </c>
      <c r="K18" s="10">
        <v>0</v>
      </c>
      <c r="L18" s="12">
        <v>0</v>
      </c>
      <c r="M18" s="11">
        <v>36</v>
      </c>
      <c r="N18" s="13">
        <v>72</v>
      </c>
      <c r="O18" s="14" cm="1">
        <f t="array" ref="O18">_xlfn.IFS(N18&gt;100,1,N18&gt;=85,2,N18&lt;85,3)</f>
        <v>3</v>
      </c>
      <c r="P18" s="18">
        <v>2.11</v>
      </c>
      <c r="Q18" s="9">
        <f t="shared" si="1"/>
        <v>1</v>
      </c>
      <c r="R18" s="8">
        <v>1</v>
      </c>
      <c r="S18" s="17">
        <v>7.73</v>
      </c>
      <c r="T18" s="20">
        <v>3</v>
      </c>
      <c r="U18" s="18">
        <v>28.6</v>
      </c>
      <c r="V18" s="14">
        <v>1</v>
      </c>
      <c r="W18" s="13">
        <v>65</v>
      </c>
      <c r="X18" s="14">
        <v>1</v>
      </c>
      <c r="Y18" s="23">
        <v>8.28885440822484</v>
      </c>
      <c r="Z18" s="24">
        <f t="shared" si="2"/>
        <v>1</v>
      </c>
      <c r="AA18" s="8">
        <v>36</v>
      </c>
      <c r="AB18" s="8">
        <v>2</v>
      </c>
      <c r="AC18" s="8">
        <v>36</v>
      </c>
      <c r="AD18" s="8">
        <v>0</v>
      </c>
    </row>
    <row r="19" spans="1:30">
      <c r="A19" s="5">
        <v>18</v>
      </c>
      <c r="B19" s="7">
        <v>61</v>
      </c>
      <c r="C19" s="9">
        <f t="shared" si="0"/>
        <v>0</v>
      </c>
      <c r="D19" s="7">
        <v>2</v>
      </c>
      <c r="E19" s="8">
        <v>2</v>
      </c>
      <c r="F19" s="8">
        <v>3</v>
      </c>
      <c r="G19" s="8">
        <v>1</v>
      </c>
      <c r="H19" s="8">
        <v>3</v>
      </c>
      <c r="I19" s="8">
        <v>4</v>
      </c>
      <c r="J19" s="10">
        <v>3</v>
      </c>
      <c r="K19" s="10">
        <v>0</v>
      </c>
      <c r="L19" s="12">
        <v>0</v>
      </c>
      <c r="M19" s="11">
        <v>28</v>
      </c>
      <c r="N19" s="13">
        <v>100</v>
      </c>
      <c r="O19" s="14" cm="1">
        <f t="array" ref="O19">_xlfn.IFS(N19&gt;100,1,N19&gt;=85,2,N19&lt;85,3)</f>
        <v>2</v>
      </c>
      <c r="P19" s="15">
        <v>2.27</v>
      </c>
      <c r="Q19" s="9">
        <f t="shared" si="1"/>
        <v>1</v>
      </c>
      <c r="R19" s="8">
        <v>1</v>
      </c>
      <c r="S19" s="17">
        <v>4.62</v>
      </c>
      <c r="T19" s="20">
        <v>2</v>
      </c>
      <c r="U19" s="15">
        <v>34</v>
      </c>
      <c r="V19" s="14">
        <v>1</v>
      </c>
      <c r="W19" s="20">
        <v>231</v>
      </c>
      <c r="X19" s="22">
        <v>2</v>
      </c>
      <c r="Y19" s="23">
        <v>8.29953435352501</v>
      </c>
      <c r="Z19" s="24">
        <f t="shared" si="2"/>
        <v>1</v>
      </c>
      <c r="AA19" s="8">
        <v>50</v>
      </c>
      <c r="AB19" s="8">
        <v>0</v>
      </c>
      <c r="AC19" s="8">
        <v>30</v>
      </c>
      <c r="AD19" s="8">
        <v>0</v>
      </c>
    </row>
    <row r="20" spans="1:30">
      <c r="A20" s="5">
        <v>19</v>
      </c>
      <c r="B20" s="7">
        <v>68</v>
      </c>
      <c r="C20" s="9">
        <f t="shared" si="0"/>
        <v>1</v>
      </c>
      <c r="D20" s="7">
        <v>1</v>
      </c>
      <c r="E20" s="8">
        <v>2</v>
      </c>
      <c r="F20" s="8">
        <v>3</v>
      </c>
      <c r="G20" s="8">
        <v>2</v>
      </c>
      <c r="H20" s="8">
        <v>3</v>
      </c>
      <c r="I20" s="8">
        <v>3</v>
      </c>
      <c r="J20" s="10">
        <v>4</v>
      </c>
      <c r="K20" s="10">
        <v>0</v>
      </c>
      <c r="L20" s="12">
        <v>0</v>
      </c>
      <c r="M20" s="11">
        <v>24</v>
      </c>
      <c r="N20" s="13">
        <v>62</v>
      </c>
      <c r="O20" s="14" cm="1">
        <f t="array" ref="O20">_xlfn.IFS(N20&gt;100,1,N20&gt;=85,2,N20&lt;85,3)</f>
        <v>3</v>
      </c>
      <c r="P20" s="16">
        <v>1.99</v>
      </c>
      <c r="Q20" s="9">
        <f t="shared" si="1"/>
        <v>1</v>
      </c>
      <c r="R20" s="8">
        <v>2</v>
      </c>
      <c r="S20" s="17">
        <v>6.32</v>
      </c>
      <c r="T20" s="20">
        <v>3</v>
      </c>
      <c r="U20" s="16">
        <v>28</v>
      </c>
      <c r="V20" s="14">
        <v>1</v>
      </c>
      <c r="W20" s="20">
        <v>128</v>
      </c>
      <c r="X20" s="22">
        <v>2</v>
      </c>
      <c r="Y20" s="23">
        <v>8.30305597156755</v>
      </c>
      <c r="Z20" s="24">
        <f t="shared" si="2"/>
        <v>1</v>
      </c>
      <c r="AA20" s="8">
        <v>15</v>
      </c>
      <c r="AB20" s="8">
        <v>2</v>
      </c>
      <c r="AC20" s="8">
        <v>15</v>
      </c>
      <c r="AD20" s="8">
        <v>0</v>
      </c>
    </row>
    <row r="21" spans="1:30">
      <c r="A21" s="5">
        <v>20</v>
      </c>
      <c r="B21" s="7">
        <v>73</v>
      </c>
      <c r="C21" s="9">
        <f t="shared" si="0"/>
        <v>1</v>
      </c>
      <c r="D21" s="7">
        <v>2</v>
      </c>
      <c r="E21" s="8">
        <v>1</v>
      </c>
      <c r="F21" s="8">
        <v>3</v>
      </c>
      <c r="G21" s="8">
        <v>1</v>
      </c>
      <c r="H21" s="8">
        <v>3</v>
      </c>
      <c r="I21" s="8">
        <v>4</v>
      </c>
      <c r="J21" s="10">
        <v>2</v>
      </c>
      <c r="K21" s="10">
        <v>1</v>
      </c>
      <c r="L21" s="12">
        <v>0</v>
      </c>
      <c r="M21" s="11">
        <v>24</v>
      </c>
      <c r="N21" s="13">
        <v>68</v>
      </c>
      <c r="O21" s="14" cm="1">
        <f t="array" ref="O21">_xlfn.IFS(N21&gt;100,1,N21&gt;=85,2,N21&lt;85,3)</f>
        <v>3</v>
      </c>
      <c r="P21" s="18">
        <v>2.1</v>
      </c>
      <c r="Q21" s="9">
        <f t="shared" si="1"/>
        <v>1</v>
      </c>
      <c r="R21" s="8">
        <v>1</v>
      </c>
      <c r="S21" s="15">
        <v>3.22</v>
      </c>
      <c r="T21" s="20">
        <v>1</v>
      </c>
      <c r="U21" s="21">
        <v>32.6</v>
      </c>
      <c r="V21" s="14">
        <v>1</v>
      </c>
      <c r="W21" s="7">
        <v>204</v>
      </c>
      <c r="X21" s="8">
        <v>1</v>
      </c>
      <c r="Y21" s="23">
        <v>8.32001449183336</v>
      </c>
      <c r="Z21" s="24">
        <f t="shared" si="2"/>
        <v>1</v>
      </c>
      <c r="AA21" s="8">
        <v>19</v>
      </c>
      <c r="AB21" s="8">
        <v>2</v>
      </c>
      <c r="AC21" s="8">
        <v>19</v>
      </c>
      <c r="AD21" s="8">
        <v>0</v>
      </c>
    </row>
    <row r="22" spans="1:30">
      <c r="A22" s="5">
        <v>21</v>
      </c>
      <c r="B22" s="7">
        <v>75</v>
      </c>
      <c r="C22" s="9">
        <f t="shared" si="0"/>
        <v>1</v>
      </c>
      <c r="D22" s="7">
        <v>1</v>
      </c>
      <c r="E22" s="8">
        <v>3</v>
      </c>
      <c r="F22" s="8">
        <v>3</v>
      </c>
      <c r="G22" s="8">
        <v>1</v>
      </c>
      <c r="H22" s="8">
        <v>3</v>
      </c>
      <c r="I22" s="8">
        <v>3</v>
      </c>
      <c r="J22" s="10">
        <v>3</v>
      </c>
      <c r="K22" s="10">
        <v>0</v>
      </c>
      <c r="L22" s="12">
        <v>1</v>
      </c>
      <c r="M22" s="11">
        <v>57.5</v>
      </c>
      <c r="N22" s="13">
        <v>68</v>
      </c>
      <c r="O22" s="14" cm="1">
        <f t="array" ref="O22">_xlfn.IFS(N22&gt;100,1,N22&gt;=85,2,N22&lt;85,3)</f>
        <v>3</v>
      </c>
      <c r="P22" s="15">
        <v>2.21</v>
      </c>
      <c r="Q22" s="9">
        <f t="shared" si="1"/>
        <v>1</v>
      </c>
      <c r="R22" s="8">
        <v>1</v>
      </c>
      <c r="S22" s="17">
        <v>9.12</v>
      </c>
      <c r="T22" s="20">
        <v>3</v>
      </c>
      <c r="U22" s="16">
        <v>27.9</v>
      </c>
      <c r="V22" s="14">
        <v>1</v>
      </c>
      <c r="W22" s="20">
        <v>187</v>
      </c>
      <c r="X22" s="22">
        <v>2</v>
      </c>
      <c r="Y22" s="23">
        <v>8.33794977612012</v>
      </c>
      <c r="Z22" s="24">
        <f t="shared" si="2"/>
        <v>1</v>
      </c>
      <c r="AA22" s="8">
        <v>29</v>
      </c>
      <c r="AB22" s="8">
        <v>2</v>
      </c>
      <c r="AC22" s="8">
        <v>25</v>
      </c>
      <c r="AD22" s="25">
        <v>1</v>
      </c>
    </row>
    <row r="23" spans="1:30">
      <c r="A23" s="5">
        <v>22</v>
      </c>
      <c r="B23" s="7">
        <v>66</v>
      </c>
      <c r="C23" s="9">
        <f t="shared" si="0"/>
        <v>1</v>
      </c>
      <c r="D23" s="7">
        <v>2</v>
      </c>
      <c r="E23" s="8">
        <v>1</v>
      </c>
      <c r="F23" s="8">
        <v>3</v>
      </c>
      <c r="G23" s="8">
        <v>1</v>
      </c>
      <c r="H23" s="10">
        <v>2</v>
      </c>
      <c r="I23" s="8">
        <v>2</v>
      </c>
      <c r="J23" s="10">
        <v>2</v>
      </c>
      <c r="K23" s="10">
        <v>0</v>
      </c>
      <c r="L23" s="12">
        <v>0</v>
      </c>
      <c r="M23" s="11">
        <v>42</v>
      </c>
      <c r="N23" s="13">
        <v>78</v>
      </c>
      <c r="O23" s="14" cm="1">
        <f t="array" ref="O23">_xlfn.IFS(N23&gt;100,1,N23&gt;=85,2,N23&lt;85,3)</f>
        <v>3</v>
      </c>
      <c r="P23" s="15">
        <v>2.28</v>
      </c>
      <c r="Q23" s="9">
        <f t="shared" si="1"/>
        <v>1</v>
      </c>
      <c r="R23" s="8">
        <v>1</v>
      </c>
      <c r="S23" s="15">
        <v>3.37</v>
      </c>
      <c r="T23" s="20">
        <v>1</v>
      </c>
      <c r="U23" s="16">
        <v>28.9</v>
      </c>
      <c r="V23" s="14">
        <v>1</v>
      </c>
      <c r="W23" s="7">
        <v>182</v>
      </c>
      <c r="X23" s="8">
        <v>1</v>
      </c>
      <c r="Y23" s="23">
        <v>8.3679536236122</v>
      </c>
      <c r="Z23" s="24">
        <f t="shared" si="2"/>
        <v>1</v>
      </c>
      <c r="AA23" s="8">
        <v>36</v>
      </c>
      <c r="AB23" s="8">
        <v>2</v>
      </c>
      <c r="AC23" s="8">
        <v>36</v>
      </c>
      <c r="AD23" s="8">
        <v>0</v>
      </c>
    </row>
    <row r="24" spans="1:30">
      <c r="A24" s="5">
        <v>23</v>
      </c>
      <c r="B24" s="7">
        <v>64</v>
      </c>
      <c r="C24" s="9">
        <f t="shared" si="0"/>
        <v>0</v>
      </c>
      <c r="D24" s="7">
        <v>1</v>
      </c>
      <c r="E24" s="8">
        <v>2</v>
      </c>
      <c r="F24" s="8">
        <v>3</v>
      </c>
      <c r="G24" s="8">
        <v>1</v>
      </c>
      <c r="H24" s="10">
        <v>2</v>
      </c>
      <c r="I24" s="8">
        <v>3</v>
      </c>
      <c r="J24" s="10">
        <v>2</v>
      </c>
      <c r="K24" s="10">
        <v>1</v>
      </c>
      <c r="L24" s="12">
        <v>0</v>
      </c>
      <c r="M24" s="11">
        <v>28.5</v>
      </c>
      <c r="N24" s="13">
        <v>91</v>
      </c>
      <c r="O24" s="14" cm="1">
        <f t="array" ref="O24">_xlfn.IFS(N24&gt;100,1,N24&gt;=85,2,N24&lt;85,3)</f>
        <v>2</v>
      </c>
      <c r="P24" s="16">
        <v>2.04</v>
      </c>
      <c r="Q24" s="9">
        <f t="shared" si="1"/>
        <v>1</v>
      </c>
      <c r="R24" s="8">
        <v>1</v>
      </c>
      <c r="S24" s="15">
        <v>1.76</v>
      </c>
      <c r="T24" s="20">
        <v>1</v>
      </c>
      <c r="U24" s="15">
        <v>37.9</v>
      </c>
      <c r="V24" s="8">
        <v>2</v>
      </c>
      <c r="W24" s="7">
        <v>214</v>
      </c>
      <c r="X24" s="8">
        <v>1</v>
      </c>
      <c r="Y24" s="23">
        <v>8.37</v>
      </c>
      <c r="Z24" s="24">
        <f t="shared" si="2"/>
        <v>1</v>
      </c>
      <c r="AA24" s="8">
        <v>25</v>
      </c>
      <c r="AB24" s="8">
        <v>2</v>
      </c>
      <c r="AC24" s="8">
        <v>22</v>
      </c>
      <c r="AD24" s="25">
        <v>1</v>
      </c>
    </row>
    <row r="25" spans="1:30">
      <c r="A25" s="5">
        <v>24</v>
      </c>
      <c r="B25" s="7">
        <v>70</v>
      </c>
      <c r="C25" s="9">
        <f t="shared" si="0"/>
        <v>1</v>
      </c>
      <c r="D25" s="7">
        <v>1</v>
      </c>
      <c r="E25" s="8">
        <v>1</v>
      </c>
      <c r="F25" s="8">
        <v>3</v>
      </c>
      <c r="G25" s="8">
        <v>1</v>
      </c>
      <c r="H25" s="8">
        <v>3</v>
      </c>
      <c r="I25" s="8">
        <v>4</v>
      </c>
      <c r="J25" s="10">
        <v>3</v>
      </c>
      <c r="K25" s="10">
        <v>0</v>
      </c>
      <c r="L25" s="12">
        <v>0</v>
      </c>
      <c r="M25" s="11">
        <v>11</v>
      </c>
      <c r="N25" s="7">
        <v>125</v>
      </c>
      <c r="O25" s="14" cm="1">
        <f t="array" ref="O25">_xlfn.IFS(N25&gt;100,1,N25&gt;=85,2,N25&lt;85,3)</f>
        <v>1</v>
      </c>
      <c r="P25" s="18">
        <v>2.49</v>
      </c>
      <c r="Q25" s="9">
        <f t="shared" si="1"/>
        <v>1</v>
      </c>
      <c r="R25" s="8">
        <v>1</v>
      </c>
      <c r="S25" s="15">
        <v>2.24</v>
      </c>
      <c r="T25" s="20">
        <v>1</v>
      </c>
      <c r="U25" s="18">
        <v>43.7</v>
      </c>
      <c r="V25" s="10">
        <v>2</v>
      </c>
      <c r="W25" s="20">
        <v>200</v>
      </c>
      <c r="X25" s="22">
        <v>2</v>
      </c>
      <c r="Y25" s="23">
        <v>8.39194672847122</v>
      </c>
      <c r="Z25" s="24">
        <f t="shared" si="2"/>
        <v>1</v>
      </c>
      <c r="AA25" s="8">
        <v>37</v>
      </c>
      <c r="AB25" s="8">
        <v>2</v>
      </c>
      <c r="AC25" s="8">
        <v>19</v>
      </c>
      <c r="AD25" s="25">
        <v>1</v>
      </c>
    </row>
    <row r="26" spans="1:30">
      <c r="A26" s="5">
        <v>25</v>
      </c>
      <c r="B26" s="7">
        <v>68</v>
      </c>
      <c r="C26" s="9">
        <f t="shared" si="0"/>
        <v>1</v>
      </c>
      <c r="D26" s="7">
        <v>2</v>
      </c>
      <c r="E26" s="8">
        <v>2</v>
      </c>
      <c r="F26" s="8">
        <v>3</v>
      </c>
      <c r="G26" s="8">
        <v>1</v>
      </c>
      <c r="H26" s="8">
        <v>3</v>
      </c>
      <c r="I26" s="8">
        <v>2</v>
      </c>
      <c r="J26" s="10">
        <v>3</v>
      </c>
      <c r="K26" s="10">
        <v>0</v>
      </c>
      <c r="L26" s="12">
        <v>0</v>
      </c>
      <c r="M26" s="11">
        <v>20</v>
      </c>
      <c r="N26" s="13">
        <v>69</v>
      </c>
      <c r="O26" s="14" cm="1">
        <f t="array" ref="O26">_xlfn.IFS(N26&gt;100,1,N26&gt;=85,2,N26&lt;85,3)</f>
        <v>3</v>
      </c>
      <c r="P26" s="16">
        <v>1.92</v>
      </c>
      <c r="Q26" s="9">
        <f t="shared" si="1"/>
        <v>1</v>
      </c>
      <c r="R26" s="8">
        <v>1</v>
      </c>
      <c r="S26" s="17">
        <v>6.44</v>
      </c>
      <c r="T26" s="20">
        <v>3</v>
      </c>
      <c r="U26" s="16">
        <v>30.3</v>
      </c>
      <c r="V26" s="14">
        <v>1</v>
      </c>
      <c r="W26" s="7">
        <v>178</v>
      </c>
      <c r="X26" s="8">
        <v>1</v>
      </c>
      <c r="Y26" s="23">
        <v>8.41700023091677</v>
      </c>
      <c r="Z26" s="24">
        <f t="shared" si="2"/>
        <v>1</v>
      </c>
      <c r="AA26" s="8">
        <v>20</v>
      </c>
      <c r="AB26" s="8">
        <v>0</v>
      </c>
      <c r="AC26" s="8">
        <v>11</v>
      </c>
      <c r="AD26" s="25">
        <v>1</v>
      </c>
    </row>
    <row r="27" spans="1:30">
      <c r="A27" s="5">
        <v>26</v>
      </c>
      <c r="B27" s="7">
        <v>69</v>
      </c>
      <c r="C27" s="9">
        <f t="shared" si="0"/>
        <v>1</v>
      </c>
      <c r="D27" s="7">
        <v>2</v>
      </c>
      <c r="E27" s="8">
        <v>2</v>
      </c>
      <c r="F27" s="8">
        <v>3</v>
      </c>
      <c r="G27" s="8">
        <v>1</v>
      </c>
      <c r="H27" s="10">
        <v>2</v>
      </c>
      <c r="I27" s="8">
        <v>2</v>
      </c>
      <c r="J27" s="10">
        <v>1</v>
      </c>
      <c r="K27" s="10">
        <v>1</v>
      </c>
      <c r="L27" s="12">
        <v>0</v>
      </c>
      <c r="M27" s="11">
        <v>32.5</v>
      </c>
      <c r="N27" s="13">
        <v>71</v>
      </c>
      <c r="O27" s="14" cm="1">
        <f t="array" ref="O27">_xlfn.IFS(N27&gt;100,1,N27&gt;=85,2,N27&lt;85,3)</f>
        <v>3</v>
      </c>
      <c r="P27" s="15">
        <v>2.42</v>
      </c>
      <c r="Q27" s="9">
        <f t="shared" si="1"/>
        <v>1</v>
      </c>
      <c r="R27" s="8">
        <v>1</v>
      </c>
      <c r="S27" s="15">
        <v>2.55</v>
      </c>
      <c r="T27" s="20">
        <v>1</v>
      </c>
      <c r="U27" s="16">
        <v>27.5</v>
      </c>
      <c r="V27" s="14">
        <v>1</v>
      </c>
      <c r="W27" s="13">
        <v>122</v>
      </c>
      <c r="X27" s="14">
        <v>1</v>
      </c>
      <c r="Y27" s="23">
        <v>8.42757065354769</v>
      </c>
      <c r="Z27" s="24">
        <f t="shared" si="2"/>
        <v>1</v>
      </c>
      <c r="AA27" s="8">
        <v>27</v>
      </c>
      <c r="AB27" s="8">
        <v>0</v>
      </c>
      <c r="AC27" s="8">
        <v>27</v>
      </c>
      <c r="AD27" s="8">
        <v>0</v>
      </c>
    </row>
    <row r="28" spans="1:30">
      <c r="A28" s="5">
        <v>27</v>
      </c>
      <c r="B28" s="7">
        <v>63</v>
      </c>
      <c r="C28" s="9">
        <f t="shared" si="0"/>
        <v>0</v>
      </c>
      <c r="D28" s="7">
        <v>1</v>
      </c>
      <c r="E28" s="8">
        <v>3</v>
      </c>
      <c r="F28" s="8">
        <v>3</v>
      </c>
      <c r="G28" s="8">
        <v>2</v>
      </c>
      <c r="H28" s="8">
        <v>3</v>
      </c>
      <c r="I28" s="8">
        <v>3</v>
      </c>
      <c r="J28" s="10">
        <v>3</v>
      </c>
      <c r="K28" s="10">
        <v>0</v>
      </c>
      <c r="L28" s="12">
        <v>0</v>
      </c>
      <c r="M28" s="11">
        <v>22</v>
      </c>
      <c r="N28" s="7">
        <v>157</v>
      </c>
      <c r="O28" s="14" cm="1">
        <f t="array" ref="O28">_xlfn.IFS(N28&gt;100,1,N28&gt;=85,2,N28&lt;85,3)</f>
        <v>1</v>
      </c>
      <c r="P28" s="18">
        <v>2.68</v>
      </c>
      <c r="Q28" s="9">
        <f t="shared" si="1"/>
        <v>1</v>
      </c>
      <c r="R28" s="8">
        <v>2</v>
      </c>
      <c r="S28" s="15">
        <v>0.22</v>
      </c>
      <c r="T28" s="20">
        <v>1</v>
      </c>
      <c r="U28" s="18">
        <v>45.1</v>
      </c>
      <c r="V28" s="10">
        <v>2</v>
      </c>
      <c r="W28" s="7">
        <v>147</v>
      </c>
      <c r="X28" s="8">
        <v>1</v>
      </c>
      <c r="Y28" s="23">
        <v>8.42945212164739</v>
      </c>
      <c r="Z28" s="24">
        <f t="shared" si="2"/>
        <v>1</v>
      </c>
      <c r="AA28" s="8">
        <v>64</v>
      </c>
      <c r="AB28" s="8">
        <v>0</v>
      </c>
      <c r="AC28" s="8">
        <v>64</v>
      </c>
      <c r="AD28" s="8">
        <v>0</v>
      </c>
    </row>
    <row r="29" spans="1:30">
      <c r="A29" s="5">
        <v>28</v>
      </c>
      <c r="B29" s="7">
        <v>55</v>
      </c>
      <c r="C29" s="9">
        <f t="shared" si="0"/>
        <v>0</v>
      </c>
      <c r="D29" s="7">
        <v>1</v>
      </c>
      <c r="E29" s="8">
        <v>1</v>
      </c>
      <c r="F29" s="8">
        <v>3</v>
      </c>
      <c r="G29" s="8">
        <v>2</v>
      </c>
      <c r="H29" s="8">
        <v>3</v>
      </c>
      <c r="I29" s="8">
        <v>3</v>
      </c>
      <c r="J29" s="10">
        <v>3</v>
      </c>
      <c r="K29" s="10">
        <v>1</v>
      </c>
      <c r="L29" s="12">
        <v>0</v>
      </c>
      <c r="M29" s="11">
        <v>30</v>
      </c>
      <c r="N29" s="13">
        <v>87</v>
      </c>
      <c r="O29" s="14" cm="1">
        <f t="array" ref="O29">_xlfn.IFS(N29&gt;100,1,N29&gt;=85,2,N29&lt;85,3)</f>
        <v>2</v>
      </c>
      <c r="P29" s="18">
        <v>2.33</v>
      </c>
      <c r="Q29" s="9">
        <f t="shared" si="1"/>
        <v>1</v>
      </c>
      <c r="R29" s="8">
        <v>2</v>
      </c>
      <c r="S29" s="15">
        <v>8.5</v>
      </c>
      <c r="T29" s="20">
        <v>3</v>
      </c>
      <c r="U29" s="21">
        <v>28.7</v>
      </c>
      <c r="V29" s="14">
        <v>1</v>
      </c>
      <c r="W29" s="7">
        <v>218</v>
      </c>
      <c r="X29" s="8">
        <v>1</v>
      </c>
      <c r="Y29" s="23">
        <v>8.45145145967101</v>
      </c>
      <c r="Z29" s="24">
        <f t="shared" si="2"/>
        <v>1</v>
      </c>
      <c r="AA29" s="8">
        <v>51</v>
      </c>
      <c r="AB29" s="8">
        <v>0</v>
      </c>
      <c r="AC29" s="8">
        <v>51</v>
      </c>
      <c r="AD29" s="8">
        <v>0</v>
      </c>
    </row>
    <row r="30" spans="1:30">
      <c r="A30" s="5">
        <v>29</v>
      </c>
      <c r="B30" s="7">
        <v>67</v>
      </c>
      <c r="C30" s="9">
        <f t="shared" si="0"/>
        <v>1</v>
      </c>
      <c r="D30" s="7">
        <v>1</v>
      </c>
      <c r="E30" s="8">
        <v>2</v>
      </c>
      <c r="F30" s="8">
        <v>3</v>
      </c>
      <c r="G30" s="8">
        <v>1</v>
      </c>
      <c r="H30" s="8">
        <v>1</v>
      </c>
      <c r="I30" s="8">
        <v>2</v>
      </c>
      <c r="J30" s="10">
        <v>2</v>
      </c>
      <c r="K30" s="10">
        <v>1</v>
      </c>
      <c r="L30" s="12">
        <v>0</v>
      </c>
      <c r="M30" s="11">
        <v>44</v>
      </c>
      <c r="N30" s="7">
        <v>304</v>
      </c>
      <c r="O30" s="14" cm="1">
        <f t="array" ref="O30">_xlfn.IFS(N30&gt;100,1,N30&gt;=85,2,N30&lt;85,3)</f>
        <v>1</v>
      </c>
      <c r="P30" s="15">
        <v>2.32</v>
      </c>
      <c r="Q30" s="9">
        <f t="shared" si="1"/>
        <v>1</v>
      </c>
      <c r="R30" s="8">
        <v>1</v>
      </c>
      <c r="S30" s="15">
        <v>2.76</v>
      </c>
      <c r="T30" s="20">
        <v>1</v>
      </c>
      <c r="U30" s="15">
        <v>37.2</v>
      </c>
      <c r="V30" s="8">
        <v>2</v>
      </c>
      <c r="W30" s="7">
        <v>177</v>
      </c>
      <c r="X30" s="8">
        <v>1</v>
      </c>
      <c r="Y30" s="23">
        <v>8.45839092438969</v>
      </c>
      <c r="Z30" s="24">
        <f t="shared" si="2"/>
        <v>1</v>
      </c>
      <c r="AA30" s="8">
        <v>70</v>
      </c>
      <c r="AB30" s="8">
        <v>0</v>
      </c>
      <c r="AC30" s="8">
        <v>63</v>
      </c>
      <c r="AD30" s="25">
        <v>1</v>
      </c>
    </row>
    <row r="31" spans="1:30">
      <c r="A31" s="5">
        <v>30</v>
      </c>
      <c r="B31" s="7">
        <v>41</v>
      </c>
      <c r="C31" s="9">
        <f t="shared" si="0"/>
        <v>0</v>
      </c>
      <c r="D31" s="7">
        <v>2</v>
      </c>
      <c r="E31" s="8">
        <v>1</v>
      </c>
      <c r="F31" s="8">
        <v>3</v>
      </c>
      <c r="G31" s="8">
        <v>1</v>
      </c>
      <c r="H31" s="10">
        <v>2</v>
      </c>
      <c r="I31" s="8">
        <v>2</v>
      </c>
      <c r="J31" s="10">
        <v>2</v>
      </c>
      <c r="K31" s="10">
        <v>0</v>
      </c>
      <c r="L31" s="12">
        <v>0</v>
      </c>
      <c r="M31" s="11">
        <v>29.5</v>
      </c>
      <c r="N31" s="13">
        <v>80</v>
      </c>
      <c r="O31" s="14" cm="1">
        <f t="array" ref="O31">_xlfn.IFS(N31&gt;100,1,N31&gt;=85,2,N31&lt;85,3)</f>
        <v>3</v>
      </c>
      <c r="P31" s="17">
        <v>3.06</v>
      </c>
      <c r="Q31" s="9">
        <f t="shared" si="1"/>
        <v>2</v>
      </c>
      <c r="R31" s="8">
        <v>1</v>
      </c>
      <c r="S31" s="17">
        <v>10</v>
      </c>
      <c r="T31" s="20">
        <v>3</v>
      </c>
      <c r="U31" s="15">
        <v>42.1</v>
      </c>
      <c r="V31" s="8">
        <v>2</v>
      </c>
      <c r="W31" s="7">
        <v>217</v>
      </c>
      <c r="X31" s="8">
        <v>1</v>
      </c>
      <c r="Y31" s="23">
        <v>8.47597213728229</v>
      </c>
      <c r="Z31" s="24">
        <f t="shared" si="2"/>
        <v>1</v>
      </c>
      <c r="AA31" s="8">
        <v>64</v>
      </c>
      <c r="AB31" s="8">
        <v>0</v>
      </c>
      <c r="AC31" s="8">
        <v>64</v>
      </c>
      <c r="AD31" s="8">
        <v>0</v>
      </c>
    </row>
    <row r="32" spans="1:30">
      <c r="A32" s="5">
        <v>31</v>
      </c>
      <c r="B32" s="7">
        <v>73</v>
      </c>
      <c r="C32" s="9">
        <f t="shared" si="0"/>
        <v>1</v>
      </c>
      <c r="D32" s="7">
        <v>1</v>
      </c>
      <c r="E32" s="8">
        <v>1</v>
      </c>
      <c r="F32" s="8">
        <v>3</v>
      </c>
      <c r="G32" s="8">
        <v>2</v>
      </c>
      <c r="H32" s="8">
        <v>3</v>
      </c>
      <c r="I32" s="8">
        <v>2</v>
      </c>
      <c r="J32" s="10">
        <v>2</v>
      </c>
      <c r="K32" s="10">
        <v>1</v>
      </c>
      <c r="L32" s="12">
        <v>0</v>
      </c>
      <c r="M32" s="11">
        <v>16</v>
      </c>
      <c r="N32" s="13">
        <v>88</v>
      </c>
      <c r="O32" s="14" cm="1">
        <f t="array" ref="O32">_xlfn.IFS(N32&gt;100,1,N32&gt;=85,2,N32&lt;85,3)</f>
        <v>2</v>
      </c>
      <c r="P32" s="18">
        <v>2.28</v>
      </c>
      <c r="Q32" s="9">
        <f t="shared" si="1"/>
        <v>1</v>
      </c>
      <c r="R32" s="8">
        <v>2</v>
      </c>
      <c r="S32" s="15">
        <v>1.11</v>
      </c>
      <c r="T32" s="20">
        <v>1</v>
      </c>
      <c r="U32" s="18">
        <v>37.7</v>
      </c>
      <c r="V32" s="10">
        <v>2</v>
      </c>
      <c r="W32" s="13">
        <v>117</v>
      </c>
      <c r="X32" s="14">
        <v>1</v>
      </c>
      <c r="Y32" s="23">
        <v>8.49950031652652</v>
      </c>
      <c r="Z32" s="24">
        <f t="shared" si="2"/>
        <v>2</v>
      </c>
      <c r="AA32" s="8">
        <v>42</v>
      </c>
      <c r="AB32" s="8">
        <v>2</v>
      </c>
      <c r="AC32" s="8">
        <v>42</v>
      </c>
      <c r="AD32" s="8">
        <v>0</v>
      </c>
    </row>
    <row r="33" spans="1:30">
      <c r="A33" s="5">
        <v>32</v>
      </c>
      <c r="B33" s="7">
        <v>74</v>
      </c>
      <c r="C33" s="9">
        <f t="shared" si="0"/>
        <v>1</v>
      </c>
      <c r="D33" s="7">
        <v>1</v>
      </c>
      <c r="E33" s="8">
        <v>3</v>
      </c>
      <c r="F33" s="8">
        <v>3</v>
      </c>
      <c r="G33" s="8">
        <v>2</v>
      </c>
      <c r="H33" s="8">
        <v>3</v>
      </c>
      <c r="I33" s="8">
        <v>4</v>
      </c>
      <c r="J33" s="10">
        <v>2</v>
      </c>
      <c r="K33" s="10">
        <v>0</v>
      </c>
      <c r="L33" s="12">
        <v>0</v>
      </c>
      <c r="M33" s="11">
        <v>24</v>
      </c>
      <c r="N33" s="13">
        <v>75</v>
      </c>
      <c r="O33" s="14" cm="1">
        <f t="array" ref="O33">_xlfn.IFS(N33&gt;100,1,N33&gt;=85,2,N33&lt;85,3)</f>
        <v>3</v>
      </c>
      <c r="P33" s="15">
        <v>2.31</v>
      </c>
      <c r="Q33" s="9">
        <f t="shared" si="1"/>
        <v>1</v>
      </c>
      <c r="R33" s="8">
        <v>2</v>
      </c>
      <c r="S33" s="17">
        <v>10</v>
      </c>
      <c r="T33" s="20">
        <v>3</v>
      </c>
      <c r="U33" s="15">
        <v>37.1</v>
      </c>
      <c r="V33" s="8">
        <v>2</v>
      </c>
      <c r="W33" s="7">
        <v>167</v>
      </c>
      <c r="X33" s="8">
        <v>1</v>
      </c>
      <c r="Y33" s="23">
        <v>8.50955909047829</v>
      </c>
      <c r="Z33" s="24">
        <f t="shared" si="2"/>
        <v>2</v>
      </c>
      <c r="AA33" s="8">
        <v>44</v>
      </c>
      <c r="AB33" s="8">
        <v>0</v>
      </c>
      <c r="AC33" s="8">
        <v>44</v>
      </c>
      <c r="AD33" s="8">
        <v>0</v>
      </c>
    </row>
    <row r="34" spans="1:30">
      <c r="A34" s="5">
        <v>33</v>
      </c>
      <c r="B34" s="7">
        <v>75</v>
      </c>
      <c r="C34" s="9">
        <f t="shared" si="0"/>
        <v>1</v>
      </c>
      <c r="D34" s="7">
        <v>2</v>
      </c>
      <c r="E34" s="8">
        <v>1</v>
      </c>
      <c r="F34" s="8">
        <v>3</v>
      </c>
      <c r="G34" s="8">
        <v>1</v>
      </c>
      <c r="H34" s="10">
        <v>2</v>
      </c>
      <c r="I34" s="8">
        <v>2</v>
      </c>
      <c r="J34" s="10">
        <v>1</v>
      </c>
      <c r="K34" s="10">
        <v>0</v>
      </c>
      <c r="L34" s="12">
        <v>0</v>
      </c>
      <c r="M34" s="11">
        <v>20.5</v>
      </c>
      <c r="N34" s="13">
        <v>86</v>
      </c>
      <c r="O34" s="14" cm="1">
        <f t="array" ref="O34">_xlfn.IFS(N34&gt;100,1,N34&gt;=85,2,N34&lt;85,3)</f>
        <v>2</v>
      </c>
      <c r="P34" s="15">
        <v>2.14</v>
      </c>
      <c r="Q34" s="9">
        <f t="shared" si="1"/>
        <v>1</v>
      </c>
      <c r="R34" s="8">
        <v>1</v>
      </c>
      <c r="S34" s="15">
        <v>2.15</v>
      </c>
      <c r="T34" s="20">
        <v>1</v>
      </c>
      <c r="U34" s="16">
        <v>22.8</v>
      </c>
      <c r="V34" s="14">
        <v>1</v>
      </c>
      <c r="W34" s="7">
        <v>180</v>
      </c>
      <c r="X34" s="8">
        <v>1</v>
      </c>
      <c r="Y34" s="23">
        <v>8.54723515730378</v>
      </c>
      <c r="Z34" s="24">
        <f t="shared" si="2"/>
        <v>2</v>
      </c>
      <c r="AA34" s="8">
        <v>30</v>
      </c>
      <c r="AB34" s="8">
        <v>1</v>
      </c>
      <c r="AC34" s="8">
        <v>25</v>
      </c>
      <c r="AD34" s="25">
        <v>1</v>
      </c>
    </row>
    <row r="35" spans="1:30">
      <c r="A35" s="5">
        <v>34</v>
      </c>
      <c r="B35" s="7">
        <v>60</v>
      </c>
      <c r="C35" s="9">
        <f t="shared" si="0"/>
        <v>0</v>
      </c>
      <c r="D35" s="7">
        <v>1</v>
      </c>
      <c r="E35" s="8">
        <v>1</v>
      </c>
      <c r="F35" s="8">
        <v>3</v>
      </c>
      <c r="G35" s="8">
        <v>1</v>
      </c>
      <c r="H35" s="10">
        <v>2</v>
      </c>
      <c r="I35" s="8">
        <v>4</v>
      </c>
      <c r="J35" s="10">
        <v>1</v>
      </c>
      <c r="K35" s="10">
        <v>1</v>
      </c>
      <c r="L35" s="12">
        <v>0</v>
      </c>
      <c r="M35" s="11">
        <v>19</v>
      </c>
      <c r="N35" s="7">
        <v>123</v>
      </c>
      <c r="O35" s="14" cm="1">
        <f t="array" ref="O35">_xlfn.IFS(N35&gt;100,1,N35&gt;=85,2,N35&lt;85,3)</f>
        <v>1</v>
      </c>
      <c r="P35" s="19">
        <v>3.41</v>
      </c>
      <c r="Q35" s="9">
        <f t="shared" si="1"/>
        <v>2</v>
      </c>
      <c r="R35" s="8">
        <v>1</v>
      </c>
      <c r="S35" s="17">
        <v>4.14</v>
      </c>
      <c r="T35" s="20">
        <v>2</v>
      </c>
      <c r="U35" s="18">
        <v>37</v>
      </c>
      <c r="V35" s="10">
        <v>2</v>
      </c>
      <c r="W35" s="7">
        <v>135</v>
      </c>
      <c r="X35" s="8">
        <v>1</v>
      </c>
      <c r="Y35" s="23">
        <v>8.57983631867917</v>
      </c>
      <c r="Z35" s="24">
        <f t="shared" si="2"/>
        <v>2</v>
      </c>
      <c r="AA35" s="8">
        <v>18</v>
      </c>
      <c r="AB35" s="8">
        <v>2</v>
      </c>
      <c r="AC35" s="8">
        <v>18</v>
      </c>
      <c r="AD35" s="8">
        <v>0</v>
      </c>
    </row>
    <row r="36" spans="1:30">
      <c r="A36" s="5">
        <v>35</v>
      </c>
      <c r="B36" s="7">
        <v>69</v>
      </c>
      <c r="C36" s="9">
        <f t="shared" si="0"/>
        <v>1</v>
      </c>
      <c r="D36" s="7">
        <v>1</v>
      </c>
      <c r="E36" s="8">
        <v>2</v>
      </c>
      <c r="F36" s="8">
        <v>3</v>
      </c>
      <c r="G36" s="8">
        <v>1</v>
      </c>
      <c r="H36" s="8">
        <v>1</v>
      </c>
      <c r="I36" s="10">
        <v>1</v>
      </c>
      <c r="J36" s="10">
        <v>1</v>
      </c>
      <c r="K36" s="10">
        <v>1</v>
      </c>
      <c r="L36" s="12">
        <v>1</v>
      </c>
      <c r="M36" s="11">
        <v>19</v>
      </c>
      <c r="N36" s="13">
        <v>115</v>
      </c>
      <c r="O36" s="14" cm="1">
        <f t="array" ref="O36">_xlfn.IFS(N36&gt;100,1,N36&gt;=85,2,N36&lt;85,3)</f>
        <v>1</v>
      </c>
      <c r="P36" s="18">
        <v>2.42</v>
      </c>
      <c r="Q36" s="9">
        <f t="shared" si="1"/>
        <v>1</v>
      </c>
      <c r="R36" s="8">
        <v>1</v>
      </c>
      <c r="S36" s="15">
        <v>2.51</v>
      </c>
      <c r="T36" s="20">
        <v>1</v>
      </c>
      <c r="U36" s="18">
        <v>40.7</v>
      </c>
      <c r="V36" s="10">
        <v>2</v>
      </c>
      <c r="W36" s="13">
        <v>226</v>
      </c>
      <c r="X36" s="14">
        <v>1</v>
      </c>
      <c r="Y36" s="23">
        <v>8.58943372178544</v>
      </c>
      <c r="Z36" s="24">
        <f t="shared" si="2"/>
        <v>2</v>
      </c>
      <c r="AA36" s="8">
        <v>28</v>
      </c>
      <c r="AB36" s="8">
        <v>1</v>
      </c>
      <c r="AC36" s="8">
        <v>24</v>
      </c>
      <c r="AD36" s="25">
        <v>1</v>
      </c>
    </row>
    <row r="37" spans="1:30">
      <c r="A37" s="5">
        <v>36</v>
      </c>
      <c r="B37" s="7">
        <v>72</v>
      </c>
      <c r="C37" s="9">
        <f t="shared" si="0"/>
        <v>1</v>
      </c>
      <c r="D37" s="7">
        <v>1</v>
      </c>
      <c r="E37" s="8">
        <v>3</v>
      </c>
      <c r="F37" s="8">
        <v>3</v>
      </c>
      <c r="G37" s="8">
        <v>1</v>
      </c>
      <c r="H37" s="10">
        <v>2</v>
      </c>
      <c r="I37" s="8">
        <v>2</v>
      </c>
      <c r="J37" s="10">
        <v>2</v>
      </c>
      <c r="K37" s="10">
        <v>1</v>
      </c>
      <c r="L37" s="12">
        <v>1</v>
      </c>
      <c r="M37" s="11">
        <v>42</v>
      </c>
      <c r="N37" s="7">
        <v>118</v>
      </c>
      <c r="O37" s="14" cm="1">
        <f t="array" ref="O37">_xlfn.IFS(N37&gt;100,1,N37&gt;=85,2,N37&lt;85,3)</f>
        <v>1</v>
      </c>
      <c r="P37" s="18">
        <v>2.71</v>
      </c>
      <c r="Q37" s="9">
        <f t="shared" si="1"/>
        <v>1</v>
      </c>
      <c r="R37" s="8">
        <v>1</v>
      </c>
      <c r="S37" s="17">
        <v>4.41</v>
      </c>
      <c r="T37" s="20">
        <v>2</v>
      </c>
      <c r="U37" s="18">
        <v>45.9</v>
      </c>
      <c r="V37" s="10">
        <v>2</v>
      </c>
      <c r="W37" s="7">
        <v>161</v>
      </c>
      <c r="X37" s="8">
        <v>1</v>
      </c>
      <c r="Y37" s="23">
        <v>8.59425714392347</v>
      </c>
      <c r="Z37" s="24">
        <f t="shared" si="2"/>
        <v>2</v>
      </c>
      <c r="AA37" s="8">
        <v>59</v>
      </c>
      <c r="AB37" s="8">
        <v>1</v>
      </c>
      <c r="AC37" s="8">
        <v>59</v>
      </c>
      <c r="AD37" s="8">
        <v>1</v>
      </c>
    </row>
    <row r="38" spans="1:30">
      <c r="A38" s="5">
        <v>37</v>
      </c>
      <c r="B38" s="7">
        <v>57</v>
      </c>
      <c r="C38" s="9">
        <f t="shared" si="0"/>
        <v>0</v>
      </c>
      <c r="D38" s="7">
        <v>2</v>
      </c>
      <c r="E38" s="8">
        <v>2</v>
      </c>
      <c r="F38" s="8">
        <v>1</v>
      </c>
      <c r="G38" s="8">
        <v>1</v>
      </c>
      <c r="H38" s="8">
        <v>1</v>
      </c>
      <c r="I38" s="8">
        <v>4</v>
      </c>
      <c r="J38" s="10">
        <v>1</v>
      </c>
      <c r="K38" s="10">
        <v>0</v>
      </c>
      <c r="L38" s="12">
        <v>0</v>
      </c>
      <c r="M38" s="11">
        <v>5</v>
      </c>
      <c r="N38" s="20">
        <v>169</v>
      </c>
      <c r="O38" s="14" cm="1">
        <f t="array" ref="O38">_xlfn.IFS(N38&gt;100,1,N38&gt;=85,2,N38&lt;85,3)</f>
        <v>1</v>
      </c>
      <c r="P38" s="15">
        <v>2.74</v>
      </c>
      <c r="Q38" s="9">
        <f t="shared" si="1"/>
        <v>1</v>
      </c>
      <c r="R38" s="8">
        <v>1</v>
      </c>
      <c r="S38" s="15">
        <v>1.92</v>
      </c>
      <c r="T38" s="20">
        <v>1</v>
      </c>
      <c r="U38" s="15">
        <v>41.9</v>
      </c>
      <c r="V38" s="8">
        <v>2</v>
      </c>
      <c r="W38" s="7">
        <v>166</v>
      </c>
      <c r="X38" s="8">
        <v>1</v>
      </c>
      <c r="Y38" s="23">
        <v>8.64167578284758</v>
      </c>
      <c r="Z38" s="24">
        <f t="shared" si="2"/>
        <v>2</v>
      </c>
      <c r="AA38" s="8">
        <v>34</v>
      </c>
      <c r="AB38" s="8">
        <v>0</v>
      </c>
      <c r="AC38" s="8">
        <v>34</v>
      </c>
      <c r="AD38" s="8">
        <v>0</v>
      </c>
    </row>
    <row r="39" spans="1:30">
      <c r="A39" s="5">
        <v>38</v>
      </c>
      <c r="B39" s="7">
        <v>81</v>
      </c>
      <c r="C39" s="9">
        <f t="shared" si="0"/>
        <v>1</v>
      </c>
      <c r="D39" s="7">
        <v>2</v>
      </c>
      <c r="E39" s="8">
        <v>1</v>
      </c>
      <c r="F39" s="8">
        <v>3</v>
      </c>
      <c r="G39" s="8">
        <v>2</v>
      </c>
      <c r="H39" s="8">
        <v>3</v>
      </c>
      <c r="I39" s="8">
        <v>3</v>
      </c>
      <c r="J39" s="10">
        <v>2</v>
      </c>
      <c r="K39" s="10">
        <v>0</v>
      </c>
      <c r="L39" s="12">
        <v>0</v>
      </c>
      <c r="M39" s="11">
        <v>23</v>
      </c>
      <c r="N39" s="13">
        <v>71</v>
      </c>
      <c r="O39" s="14" cm="1">
        <f t="array" ref="O39">_xlfn.IFS(N39&gt;100,1,N39&gt;=85,2,N39&lt;85,3)</f>
        <v>3</v>
      </c>
      <c r="P39" s="15">
        <v>2.8</v>
      </c>
      <c r="Q39" s="9">
        <f t="shared" si="1"/>
        <v>1</v>
      </c>
      <c r="R39" s="8">
        <v>2</v>
      </c>
      <c r="S39" s="17">
        <v>10</v>
      </c>
      <c r="T39" s="20">
        <v>3</v>
      </c>
      <c r="U39" s="16">
        <v>33.6</v>
      </c>
      <c r="V39" s="14">
        <v>1</v>
      </c>
      <c r="W39" s="13">
        <v>133</v>
      </c>
      <c r="X39" s="14">
        <v>1</v>
      </c>
      <c r="Y39" s="23">
        <v>8.65171809502024</v>
      </c>
      <c r="Z39" s="24">
        <f t="shared" si="2"/>
        <v>2</v>
      </c>
      <c r="AA39" s="8">
        <v>46</v>
      </c>
      <c r="AB39" s="8">
        <v>0</v>
      </c>
      <c r="AC39" s="8">
        <v>42</v>
      </c>
      <c r="AD39" s="25">
        <v>1</v>
      </c>
    </row>
    <row r="40" spans="1:30">
      <c r="A40" s="5">
        <v>39</v>
      </c>
      <c r="B40" s="7">
        <v>58</v>
      </c>
      <c r="C40" s="9">
        <f t="shared" si="0"/>
        <v>0</v>
      </c>
      <c r="D40" s="7">
        <v>1</v>
      </c>
      <c r="E40" s="8">
        <v>2</v>
      </c>
      <c r="F40" s="8">
        <v>3</v>
      </c>
      <c r="G40" s="8">
        <v>2</v>
      </c>
      <c r="H40" s="10">
        <v>2</v>
      </c>
      <c r="I40" s="8">
        <v>3</v>
      </c>
      <c r="J40" s="10">
        <v>3</v>
      </c>
      <c r="K40" s="10">
        <v>1</v>
      </c>
      <c r="L40" s="12">
        <v>1</v>
      </c>
      <c r="M40" s="11">
        <v>2</v>
      </c>
      <c r="N40" s="13">
        <v>71</v>
      </c>
      <c r="O40" s="14" cm="1">
        <f t="array" ref="O40">_xlfn.IFS(N40&gt;100,1,N40&gt;=85,2,N40&lt;85,3)</f>
        <v>3</v>
      </c>
      <c r="P40" s="15">
        <v>2.24</v>
      </c>
      <c r="Q40" s="9">
        <f t="shared" si="1"/>
        <v>1</v>
      </c>
      <c r="R40" s="8">
        <v>2</v>
      </c>
      <c r="S40" s="17">
        <v>4.52</v>
      </c>
      <c r="T40" s="20">
        <v>2</v>
      </c>
      <c r="U40" s="16">
        <v>25</v>
      </c>
      <c r="V40" s="14">
        <v>1</v>
      </c>
      <c r="W40" s="7">
        <v>212</v>
      </c>
      <c r="X40" s="8">
        <v>1</v>
      </c>
      <c r="Y40" s="23">
        <v>8.70970535267059</v>
      </c>
      <c r="Z40" s="24">
        <f t="shared" si="2"/>
        <v>2</v>
      </c>
      <c r="AA40" s="8">
        <v>31</v>
      </c>
      <c r="AB40" s="8">
        <v>0</v>
      </c>
      <c r="AC40" s="8">
        <v>31</v>
      </c>
      <c r="AD40" s="8">
        <v>0</v>
      </c>
    </row>
    <row r="41" spans="1:30">
      <c r="A41" s="5">
        <v>40</v>
      </c>
      <c r="B41" s="7">
        <v>74</v>
      </c>
      <c r="C41" s="9">
        <f t="shared" si="0"/>
        <v>1</v>
      </c>
      <c r="D41" s="7">
        <v>1</v>
      </c>
      <c r="E41" s="8">
        <v>3</v>
      </c>
      <c r="F41" s="8">
        <v>3</v>
      </c>
      <c r="G41" s="8">
        <v>2</v>
      </c>
      <c r="H41" s="8">
        <v>3</v>
      </c>
      <c r="I41" s="8">
        <v>3</v>
      </c>
      <c r="J41" s="10">
        <v>3</v>
      </c>
      <c r="K41" s="10">
        <v>1</v>
      </c>
      <c r="L41" s="12">
        <v>0</v>
      </c>
      <c r="M41" s="11">
        <v>30.5</v>
      </c>
      <c r="N41" s="13">
        <v>91</v>
      </c>
      <c r="O41" s="14" cm="1">
        <f t="array" ref="O41">_xlfn.IFS(N41&gt;100,1,N41&gt;=85,2,N41&lt;85,3)</f>
        <v>2</v>
      </c>
      <c r="P41" s="15">
        <v>2.55</v>
      </c>
      <c r="Q41" s="9">
        <f t="shared" si="1"/>
        <v>1</v>
      </c>
      <c r="R41" s="8">
        <v>2</v>
      </c>
      <c r="S41" s="17">
        <v>10</v>
      </c>
      <c r="T41" s="20">
        <v>3</v>
      </c>
      <c r="U41" s="15">
        <v>39.8</v>
      </c>
      <c r="V41" s="8">
        <v>2</v>
      </c>
      <c r="W41" s="20">
        <v>159</v>
      </c>
      <c r="X41" s="22">
        <v>2</v>
      </c>
      <c r="Y41" s="23">
        <v>8.74552333022157</v>
      </c>
      <c r="Z41" s="24">
        <f t="shared" si="2"/>
        <v>2</v>
      </c>
      <c r="AA41" s="8">
        <v>12</v>
      </c>
      <c r="AB41" s="8">
        <v>2</v>
      </c>
      <c r="AC41" s="8">
        <v>12</v>
      </c>
      <c r="AD41" s="8">
        <v>0</v>
      </c>
    </row>
    <row r="42" spans="1:30">
      <c r="A42" s="5">
        <v>41</v>
      </c>
      <c r="B42" s="7">
        <v>58</v>
      </c>
      <c r="C42" s="9">
        <f t="shared" si="0"/>
        <v>0</v>
      </c>
      <c r="D42" s="7">
        <v>2</v>
      </c>
      <c r="E42" s="8">
        <v>1</v>
      </c>
      <c r="F42" s="8">
        <v>3</v>
      </c>
      <c r="G42" s="8">
        <v>2</v>
      </c>
      <c r="H42" s="8">
        <v>3</v>
      </c>
      <c r="I42" s="8">
        <v>4</v>
      </c>
      <c r="J42" s="10">
        <v>2</v>
      </c>
      <c r="K42" s="10">
        <v>1</v>
      </c>
      <c r="L42" s="12">
        <v>0</v>
      </c>
      <c r="M42" s="11">
        <v>8</v>
      </c>
      <c r="N42" s="13">
        <v>48</v>
      </c>
      <c r="O42" s="14" cm="1">
        <f t="array" ref="O42">_xlfn.IFS(N42&gt;100,1,N42&gt;=85,2,N42&lt;85,3)</f>
        <v>3</v>
      </c>
      <c r="P42" s="15">
        <v>2.26</v>
      </c>
      <c r="Q42" s="9">
        <f t="shared" si="1"/>
        <v>1</v>
      </c>
      <c r="R42" s="8">
        <v>2</v>
      </c>
      <c r="S42" s="17">
        <v>10</v>
      </c>
      <c r="T42" s="20">
        <v>3</v>
      </c>
      <c r="U42" s="16">
        <v>28.8</v>
      </c>
      <c r="V42" s="14">
        <v>1</v>
      </c>
      <c r="W42" s="7">
        <v>159</v>
      </c>
      <c r="X42" s="8">
        <v>1</v>
      </c>
      <c r="Y42" s="23">
        <v>8.76719905570061</v>
      </c>
      <c r="Z42" s="24">
        <f t="shared" si="2"/>
        <v>2</v>
      </c>
      <c r="AA42" s="8">
        <v>39</v>
      </c>
      <c r="AB42" s="8">
        <v>0</v>
      </c>
      <c r="AC42" s="8">
        <v>39</v>
      </c>
      <c r="AD42" s="8">
        <v>0</v>
      </c>
    </row>
    <row r="43" spans="1:30">
      <c r="A43" s="5">
        <v>42</v>
      </c>
      <c r="B43" s="7">
        <v>67</v>
      </c>
      <c r="C43" s="9">
        <f t="shared" si="0"/>
        <v>1</v>
      </c>
      <c r="D43" s="7">
        <v>1</v>
      </c>
      <c r="E43" s="8">
        <v>1</v>
      </c>
      <c r="F43" s="8">
        <v>2</v>
      </c>
      <c r="G43" s="8">
        <v>1</v>
      </c>
      <c r="H43" s="8">
        <v>1</v>
      </c>
      <c r="I43" s="8">
        <v>4</v>
      </c>
      <c r="J43" s="10">
        <v>1</v>
      </c>
      <c r="K43" s="10">
        <v>0</v>
      </c>
      <c r="L43" s="12">
        <v>0</v>
      </c>
      <c r="M43" s="11">
        <v>34</v>
      </c>
      <c r="N43" s="13">
        <v>96</v>
      </c>
      <c r="O43" s="14" cm="1">
        <f t="array" ref="O43">_xlfn.IFS(N43&gt;100,1,N43&gt;=85,2,N43&lt;85,3)</f>
        <v>2</v>
      </c>
      <c r="P43" s="15">
        <v>2.21</v>
      </c>
      <c r="Q43" s="9">
        <f t="shared" si="1"/>
        <v>1</v>
      </c>
      <c r="R43" s="8">
        <v>1</v>
      </c>
      <c r="S43" s="17">
        <v>3.2</v>
      </c>
      <c r="T43" s="20">
        <v>1</v>
      </c>
      <c r="U43" s="15">
        <v>35.8</v>
      </c>
      <c r="V43" s="8">
        <v>2</v>
      </c>
      <c r="W43" s="7">
        <v>179</v>
      </c>
      <c r="X43" s="8">
        <v>1</v>
      </c>
      <c r="Y43" s="23">
        <v>8.77238788970282</v>
      </c>
      <c r="Z43" s="24">
        <f t="shared" si="2"/>
        <v>2</v>
      </c>
      <c r="AA43" s="8">
        <v>25</v>
      </c>
      <c r="AB43" s="8">
        <v>0</v>
      </c>
      <c r="AC43" s="8">
        <v>25</v>
      </c>
      <c r="AD43" s="8">
        <v>0</v>
      </c>
    </row>
    <row r="44" spans="1:30">
      <c r="A44" s="5">
        <v>43</v>
      </c>
      <c r="B44" s="7">
        <v>67</v>
      </c>
      <c r="C44" s="9">
        <f t="shared" si="0"/>
        <v>1</v>
      </c>
      <c r="D44" s="7">
        <v>2</v>
      </c>
      <c r="E44" s="8">
        <v>2</v>
      </c>
      <c r="F44" s="8">
        <v>3</v>
      </c>
      <c r="G44" s="8">
        <v>1</v>
      </c>
      <c r="H44" s="8">
        <v>3</v>
      </c>
      <c r="I44" s="8">
        <v>4</v>
      </c>
      <c r="J44" s="10">
        <v>3</v>
      </c>
      <c r="K44" s="10">
        <v>1</v>
      </c>
      <c r="L44" s="12">
        <v>0</v>
      </c>
      <c r="M44" s="11">
        <v>37</v>
      </c>
      <c r="N44" s="13">
        <v>71</v>
      </c>
      <c r="O44" s="14" cm="1">
        <f t="array" ref="O44">_xlfn.IFS(N44&gt;100,1,N44&gt;=85,2,N44&lt;85,3)</f>
        <v>3</v>
      </c>
      <c r="P44" s="15">
        <v>2.46</v>
      </c>
      <c r="Q44" s="9">
        <f t="shared" si="1"/>
        <v>1</v>
      </c>
      <c r="R44" s="8">
        <v>1</v>
      </c>
      <c r="S44" s="17">
        <v>6.27</v>
      </c>
      <c r="T44" s="20">
        <v>3</v>
      </c>
      <c r="U44" s="16">
        <v>30.2</v>
      </c>
      <c r="V44" s="14">
        <v>1</v>
      </c>
      <c r="W44" s="13">
        <v>188</v>
      </c>
      <c r="X44" s="14">
        <v>1</v>
      </c>
      <c r="Y44" s="23">
        <v>8.82680869937908</v>
      </c>
      <c r="Z44" s="24">
        <f t="shared" si="2"/>
        <v>2</v>
      </c>
      <c r="AA44" s="8">
        <v>29</v>
      </c>
      <c r="AB44" s="8">
        <v>1</v>
      </c>
      <c r="AC44" s="8">
        <v>8</v>
      </c>
      <c r="AD44" s="25">
        <v>1</v>
      </c>
    </row>
    <row r="45" spans="1:30">
      <c r="A45" s="5">
        <v>44</v>
      </c>
      <c r="B45" s="7">
        <v>50</v>
      </c>
      <c r="C45" s="9">
        <f t="shared" si="0"/>
        <v>0</v>
      </c>
      <c r="D45" s="7">
        <v>2</v>
      </c>
      <c r="E45" s="8">
        <v>3</v>
      </c>
      <c r="F45" s="8">
        <v>2</v>
      </c>
      <c r="G45" s="8">
        <v>1</v>
      </c>
      <c r="H45" s="10">
        <v>2</v>
      </c>
      <c r="I45" s="8">
        <v>2</v>
      </c>
      <c r="J45" s="10">
        <v>2</v>
      </c>
      <c r="K45" s="10">
        <v>0</v>
      </c>
      <c r="L45" s="12">
        <v>0</v>
      </c>
      <c r="M45" s="11">
        <v>30</v>
      </c>
      <c r="N45" s="13">
        <v>92</v>
      </c>
      <c r="O45" s="14" cm="1">
        <f t="array" ref="O45">_xlfn.IFS(N45&gt;100,1,N45&gt;=85,2,N45&lt;85,3)</f>
        <v>2</v>
      </c>
      <c r="P45" s="15">
        <v>2.41</v>
      </c>
      <c r="Q45" s="9">
        <f t="shared" si="1"/>
        <v>1</v>
      </c>
      <c r="R45" s="8">
        <v>1</v>
      </c>
      <c r="S45" s="15">
        <v>1.54</v>
      </c>
      <c r="T45" s="20">
        <v>1</v>
      </c>
      <c r="U45" s="15">
        <v>45.1</v>
      </c>
      <c r="V45" s="8">
        <v>2</v>
      </c>
      <c r="W45" s="7">
        <v>164</v>
      </c>
      <c r="X45" s="8">
        <v>1</v>
      </c>
      <c r="Y45" s="23">
        <v>8.86409835359703</v>
      </c>
      <c r="Z45" s="24">
        <f t="shared" si="2"/>
        <v>2</v>
      </c>
      <c r="AA45" s="8">
        <v>50</v>
      </c>
      <c r="AB45" s="8">
        <v>0</v>
      </c>
      <c r="AC45" s="8">
        <v>50</v>
      </c>
      <c r="AD45" s="8">
        <v>0</v>
      </c>
    </row>
    <row r="46" spans="1:30">
      <c r="A46" s="5">
        <v>45</v>
      </c>
      <c r="B46" s="7">
        <v>63</v>
      </c>
      <c r="C46" s="9">
        <f t="shared" si="0"/>
        <v>0</v>
      </c>
      <c r="D46" s="7">
        <v>2</v>
      </c>
      <c r="E46" s="8">
        <v>1</v>
      </c>
      <c r="F46" s="8">
        <v>3</v>
      </c>
      <c r="G46" s="8">
        <v>1</v>
      </c>
      <c r="H46" s="10">
        <v>2</v>
      </c>
      <c r="I46" s="8">
        <v>4</v>
      </c>
      <c r="J46" s="10">
        <v>2</v>
      </c>
      <c r="K46" s="10">
        <v>1</v>
      </c>
      <c r="L46" s="12">
        <v>0</v>
      </c>
      <c r="M46" s="11">
        <v>3.5</v>
      </c>
      <c r="N46" s="13">
        <v>89</v>
      </c>
      <c r="O46" s="14" cm="1">
        <f t="array" ref="O46">_xlfn.IFS(N46&gt;100,1,N46&gt;=85,2,N46&lt;85,3)</f>
        <v>2</v>
      </c>
      <c r="P46" s="18">
        <v>2.27</v>
      </c>
      <c r="Q46" s="9">
        <f t="shared" si="1"/>
        <v>1</v>
      </c>
      <c r="R46" s="8">
        <v>1</v>
      </c>
      <c r="S46" s="17">
        <v>3.52</v>
      </c>
      <c r="T46" s="20">
        <v>2</v>
      </c>
      <c r="U46" s="18">
        <v>43</v>
      </c>
      <c r="V46" s="10">
        <v>2</v>
      </c>
      <c r="W46" s="20">
        <v>119</v>
      </c>
      <c r="X46" s="22">
        <v>2</v>
      </c>
      <c r="Y46" s="23">
        <v>8.91</v>
      </c>
      <c r="Z46" s="24">
        <f t="shared" si="2"/>
        <v>2</v>
      </c>
      <c r="AA46" s="8">
        <v>14</v>
      </c>
      <c r="AB46" s="8">
        <v>1</v>
      </c>
      <c r="AC46" s="8">
        <v>7</v>
      </c>
      <c r="AD46" s="25">
        <v>1</v>
      </c>
    </row>
    <row r="47" spans="1:30">
      <c r="A47" s="5">
        <v>46</v>
      </c>
      <c r="B47" s="7">
        <v>73</v>
      </c>
      <c r="C47" s="9">
        <f t="shared" si="0"/>
        <v>1</v>
      </c>
      <c r="D47" s="7">
        <v>2</v>
      </c>
      <c r="E47" s="8">
        <v>2</v>
      </c>
      <c r="F47" s="8">
        <v>1</v>
      </c>
      <c r="G47" s="8">
        <v>1</v>
      </c>
      <c r="H47" s="10">
        <v>2</v>
      </c>
      <c r="I47" s="8">
        <v>4</v>
      </c>
      <c r="J47" s="10">
        <v>1</v>
      </c>
      <c r="K47" s="10">
        <v>1</v>
      </c>
      <c r="L47" s="12">
        <v>0</v>
      </c>
      <c r="M47" s="11">
        <v>10</v>
      </c>
      <c r="N47" s="13">
        <v>113</v>
      </c>
      <c r="O47" s="14" cm="1">
        <f t="array" ref="O47">_xlfn.IFS(N47&gt;100,1,N47&gt;=85,2,N47&lt;85,3)</f>
        <v>1</v>
      </c>
      <c r="P47" s="21">
        <v>2.05</v>
      </c>
      <c r="Q47" s="9">
        <f t="shared" si="1"/>
        <v>1</v>
      </c>
      <c r="R47" s="8">
        <v>1</v>
      </c>
      <c r="S47" s="15">
        <v>2.66</v>
      </c>
      <c r="T47" s="20">
        <v>1</v>
      </c>
      <c r="U47" s="21">
        <v>26.3</v>
      </c>
      <c r="V47" s="14">
        <v>1</v>
      </c>
      <c r="W47" s="7">
        <v>265</v>
      </c>
      <c r="X47" s="8">
        <v>1</v>
      </c>
      <c r="Y47" s="23">
        <v>8.921631717169</v>
      </c>
      <c r="Z47" s="24">
        <f t="shared" si="2"/>
        <v>2</v>
      </c>
      <c r="AA47" s="8">
        <v>23</v>
      </c>
      <c r="AB47" s="8">
        <v>1</v>
      </c>
      <c r="AC47" s="8">
        <v>50</v>
      </c>
      <c r="AD47" s="25">
        <v>1</v>
      </c>
    </row>
    <row r="48" spans="1:30">
      <c r="A48" s="5">
        <v>47</v>
      </c>
      <c r="B48" s="7">
        <v>67</v>
      </c>
      <c r="C48" s="9">
        <f t="shared" si="0"/>
        <v>1</v>
      </c>
      <c r="D48" s="7">
        <v>1</v>
      </c>
      <c r="E48" s="8">
        <v>1</v>
      </c>
      <c r="F48" s="8">
        <v>3</v>
      </c>
      <c r="G48" s="8">
        <v>1</v>
      </c>
      <c r="H48" s="8">
        <v>1</v>
      </c>
      <c r="I48" s="8">
        <v>1</v>
      </c>
      <c r="J48" s="10">
        <v>1</v>
      </c>
      <c r="K48" s="10">
        <v>0</v>
      </c>
      <c r="L48" s="12">
        <v>1</v>
      </c>
      <c r="M48" s="11">
        <v>33</v>
      </c>
      <c r="N48" s="7">
        <v>122</v>
      </c>
      <c r="O48" s="14" cm="1">
        <f t="array" ref="O48">_xlfn.IFS(N48&gt;100,1,N48&gt;=85,2,N48&lt;85,3)</f>
        <v>1</v>
      </c>
      <c r="P48" s="15">
        <v>2.83</v>
      </c>
      <c r="Q48" s="9">
        <f t="shared" si="1"/>
        <v>1</v>
      </c>
      <c r="R48" s="8">
        <v>1</v>
      </c>
      <c r="S48" s="15">
        <v>3.19</v>
      </c>
      <c r="T48" s="20">
        <v>1</v>
      </c>
      <c r="U48" s="15">
        <v>37.5</v>
      </c>
      <c r="V48" s="8">
        <v>2</v>
      </c>
      <c r="W48" s="7">
        <v>173</v>
      </c>
      <c r="X48" s="8">
        <v>1</v>
      </c>
      <c r="Y48" s="23">
        <v>8.94515305977656</v>
      </c>
      <c r="Z48" s="24">
        <f t="shared" si="2"/>
        <v>2</v>
      </c>
      <c r="AA48" s="8">
        <v>17</v>
      </c>
      <c r="AB48" s="8">
        <v>2</v>
      </c>
      <c r="AC48" s="8">
        <v>17</v>
      </c>
      <c r="AD48" s="8">
        <v>0</v>
      </c>
    </row>
    <row r="49" spans="1:30">
      <c r="A49" s="5">
        <v>48</v>
      </c>
      <c r="B49" s="7">
        <v>66</v>
      </c>
      <c r="C49" s="9">
        <f t="shared" si="0"/>
        <v>1</v>
      </c>
      <c r="D49" s="7">
        <v>2</v>
      </c>
      <c r="E49" s="8">
        <v>2</v>
      </c>
      <c r="F49" s="8">
        <v>3</v>
      </c>
      <c r="G49" s="8">
        <v>2</v>
      </c>
      <c r="H49" s="8">
        <v>3</v>
      </c>
      <c r="I49" s="8">
        <v>3</v>
      </c>
      <c r="J49" s="10">
        <v>3</v>
      </c>
      <c r="K49" s="10">
        <v>1</v>
      </c>
      <c r="L49" s="12">
        <v>0</v>
      </c>
      <c r="M49" s="11">
        <v>18</v>
      </c>
      <c r="N49" s="13">
        <v>100</v>
      </c>
      <c r="O49" s="14" cm="1">
        <f t="array" ref="O49">_xlfn.IFS(N49&gt;100,1,N49&gt;=85,2,N49&lt;85,3)</f>
        <v>2</v>
      </c>
      <c r="P49" s="18">
        <v>2.64</v>
      </c>
      <c r="Q49" s="9">
        <f t="shared" si="1"/>
        <v>1</v>
      </c>
      <c r="R49" s="8">
        <v>2</v>
      </c>
      <c r="S49" s="17">
        <v>3.29</v>
      </c>
      <c r="T49" s="20">
        <v>1</v>
      </c>
      <c r="U49" s="18">
        <v>43.3</v>
      </c>
      <c r="V49" s="10">
        <v>2</v>
      </c>
      <c r="W49" s="7">
        <v>160</v>
      </c>
      <c r="X49" s="8">
        <v>1</v>
      </c>
      <c r="Y49" s="23">
        <v>8.97358283686943</v>
      </c>
      <c r="Z49" s="24">
        <f t="shared" si="2"/>
        <v>2</v>
      </c>
      <c r="AA49" s="8">
        <v>63</v>
      </c>
      <c r="AB49" s="8">
        <v>0</v>
      </c>
      <c r="AC49" s="8">
        <v>63</v>
      </c>
      <c r="AD49" s="8">
        <v>0</v>
      </c>
    </row>
    <row r="50" spans="1:30">
      <c r="A50" s="5">
        <v>49</v>
      </c>
      <c r="B50" s="7">
        <v>65</v>
      </c>
      <c r="C50" s="9">
        <f t="shared" si="0"/>
        <v>1</v>
      </c>
      <c r="D50" s="7">
        <v>2</v>
      </c>
      <c r="E50" s="8">
        <v>3</v>
      </c>
      <c r="F50" s="8">
        <v>3</v>
      </c>
      <c r="G50" s="8">
        <v>1</v>
      </c>
      <c r="H50" s="8">
        <v>1</v>
      </c>
      <c r="I50" s="10">
        <v>1</v>
      </c>
      <c r="J50" s="10">
        <v>1</v>
      </c>
      <c r="K50" s="10">
        <v>0</v>
      </c>
      <c r="L50" s="12">
        <v>0</v>
      </c>
      <c r="M50" s="11">
        <v>25</v>
      </c>
      <c r="N50" s="7">
        <v>120</v>
      </c>
      <c r="O50" s="14" cm="1">
        <f t="array" ref="O50">_xlfn.IFS(N50&gt;100,1,N50&gt;=85,2,N50&lt;85,3)</f>
        <v>1</v>
      </c>
      <c r="P50" s="18">
        <v>2.64</v>
      </c>
      <c r="Q50" s="9">
        <f t="shared" si="1"/>
        <v>1</v>
      </c>
      <c r="R50" s="8">
        <v>1</v>
      </c>
      <c r="S50" s="15">
        <v>2.08</v>
      </c>
      <c r="T50" s="20">
        <v>1</v>
      </c>
      <c r="U50" s="18">
        <v>48.3</v>
      </c>
      <c r="V50" s="10">
        <v>2</v>
      </c>
      <c r="W50" s="7">
        <v>169</v>
      </c>
      <c r="X50" s="8">
        <v>1</v>
      </c>
      <c r="Y50" s="23">
        <v>8.98560087281443</v>
      </c>
      <c r="Z50" s="24">
        <f t="shared" si="2"/>
        <v>2</v>
      </c>
      <c r="AA50" s="8">
        <v>71</v>
      </c>
      <c r="AB50" s="8">
        <v>0</v>
      </c>
      <c r="AC50" s="8">
        <v>71</v>
      </c>
      <c r="AD50" s="8">
        <v>0</v>
      </c>
    </row>
    <row r="51" spans="1:30">
      <c r="A51" s="5">
        <v>50</v>
      </c>
      <c r="B51" s="7">
        <v>77</v>
      </c>
      <c r="C51" s="9">
        <f t="shared" si="0"/>
        <v>1</v>
      </c>
      <c r="D51" s="7">
        <v>2</v>
      </c>
      <c r="E51" s="8">
        <v>1</v>
      </c>
      <c r="F51" s="8">
        <v>3</v>
      </c>
      <c r="G51" s="8">
        <v>1</v>
      </c>
      <c r="H51" s="8">
        <v>3</v>
      </c>
      <c r="I51" s="8">
        <v>2</v>
      </c>
      <c r="J51" s="10">
        <v>3</v>
      </c>
      <c r="K51" s="10">
        <v>1</v>
      </c>
      <c r="L51" s="12">
        <v>0</v>
      </c>
      <c r="M51" s="11">
        <v>50</v>
      </c>
      <c r="N51" s="13">
        <v>93</v>
      </c>
      <c r="O51" s="14" cm="1">
        <f t="array" ref="O51">_xlfn.IFS(N51&gt;100,1,N51&gt;=85,2,N51&lt;85,3)</f>
        <v>2</v>
      </c>
      <c r="P51" s="15">
        <v>2.83</v>
      </c>
      <c r="Q51" s="9">
        <f t="shared" si="1"/>
        <v>1</v>
      </c>
      <c r="R51" s="8">
        <v>1</v>
      </c>
      <c r="S51" s="17">
        <v>5.51</v>
      </c>
      <c r="T51" s="20">
        <v>3</v>
      </c>
      <c r="U51" s="15">
        <v>34</v>
      </c>
      <c r="V51" s="14">
        <v>1</v>
      </c>
      <c r="W51" s="13">
        <v>234</v>
      </c>
      <c r="X51" s="14">
        <v>1</v>
      </c>
      <c r="Y51" s="23">
        <v>9.05286770465341</v>
      </c>
      <c r="Z51" s="24">
        <f t="shared" si="2"/>
        <v>2</v>
      </c>
      <c r="AA51" s="8">
        <v>28</v>
      </c>
      <c r="AB51" s="8">
        <v>1</v>
      </c>
      <c r="AC51" s="8">
        <v>22</v>
      </c>
      <c r="AD51" s="25">
        <v>1</v>
      </c>
    </row>
    <row r="52" spans="1:30">
      <c r="A52" s="5">
        <v>51</v>
      </c>
      <c r="B52" s="7">
        <v>68</v>
      </c>
      <c r="C52" s="9">
        <f t="shared" si="0"/>
        <v>1</v>
      </c>
      <c r="D52" s="7">
        <v>2</v>
      </c>
      <c r="E52" s="8">
        <v>1</v>
      </c>
      <c r="F52" s="8">
        <v>3</v>
      </c>
      <c r="G52" s="8">
        <v>1</v>
      </c>
      <c r="H52" s="10">
        <v>2</v>
      </c>
      <c r="I52" s="8">
        <v>4</v>
      </c>
      <c r="J52" s="10">
        <v>1</v>
      </c>
      <c r="K52" s="10">
        <v>0</v>
      </c>
      <c r="L52" s="12">
        <v>0</v>
      </c>
      <c r="M52" s="11">
        <v>18</v>
      </c>
      <c r="N52" s="13">
        <v>96</v>
      </c>
      <c r="O52" s="14" cm="1">
        <f t="array" ref="O52">_xlfn.IFS(N52&gt;100,1,N52&gt;=85,2,N52&lt;85,3)</f>
        <v>2</v>
      </c>
      <c r="P52" s="15">
        <v>2.3</v>
      </c>
      <c r="Q52" s="9">
        <f t="shared" si="1"/>
        <v>1</v>
      </c>
      <c r="R52" s="8">
        <v>1</v>
      </c>
      <c r="S52" s="17">
        <v>3.92</v>
      </c>
      <c r="T52" s="20">
        <v>2</v>
      </c>
      <c r="U52" s="16">
        <v>24.4</v>
      </c>
      <c r="V52" s="14">
        <v>1</v>
      </c>
      <c r="W52" s="7">
        <v>154</v>
      </c>
      <c r="X52" s="8">
        <v>1</v>
      </c>
      <c r="Y52" s="23">
        <v>8.04</v>
      </c>
      <c r="Z52" s="24">
        <f t="shared" si="2"/>
        <v>1</v>
      </c>
      <c r="AA52" s="8">
        <v>39</v>
      </c>
      <c r="AB52" s="8">
        <v>0</v>
      </c>
      <c r="AC52" s="8">
        <v>39</v>
      </c>
      <c r="AD52" s="8">
        <v>0</v>
      </c>
    </row>
    <row r="53" spans="1:30">
      <c r="A53" s="5">
        <v>52</v>
      </c>
      <c r="B53" s="7">
        <v>60</v>
      </c>
      <c r="C53" s="9">
        <f t="shared" si="0"/>
        <v>0</v>
      </c>
      <c r="D53" s="7">
        <v>2</v>
      </c>
      <c r="E53" s="8">
        <v>1</v>
      </c>
      <c r="F53" s="8">
        <v>3</v>
      </c>
      <c r="G53" s="8">
        <v>1</v>
      </c>
      <c r="H53" s="10">
        <v>2</v>
      </c>
      <c r="I53" s="8">
        <v>4</v>
      </c>
      <c r="J53" s="10">
        <v>1</v>
      </c>
      <c r="K53" s="10">
        <v>1</v>
      </c>
      <c r="L53" s="12">
        <v>0</v>
      </c>
      <c r="M53" s="11">
        <v>5</v>
      </c>
      <c r="N53" s="13">
        <v>76</v>
      </c>
      <c r="O53" s="14" cm="1">
        <f t="array" ref="O53">_xlfn.IFS(N53&gt;100,1,N53&gt;=85,2,N53&lt;85,3)</f>
        <v>3</v>
      </c>
      <c r="P53" s="15">
        <v>2.22</v>
      </c>
      <c r="Q53" s="9">
        <f t="shared" si="1"/>
        <v>1</v>
      </c>
      <c r="R53" s="8">
        <v>1</v>
      </c>
      <c r="S53" s="17">
        <v>3.98</v>
      </c>
      <c r="T53" s="20">
        <v>2</v>
      </c>
      <c r="U53" s="16">
        <v>27.9</v>
      </c>
      <c r="V53" s="14">
        <v>1</v>
      </c>
      <c r="W53" s="13">
        <v>133</v>
      </c>
      <c r="X53" s="14">
        <v>1</v>
      </c>
      <c r="Y53" s="23">
        <v>9.08934031476294</v>
      </c>
      <c r="Z53" s="24">
        <f t="shared" si="2"/>
        <v>2</v>
      </c>
      <c r="AA53" s="8">
        <v>36</v>
      </c>
      <c r="AB53" s="8">
        <v>2</v>
      </c>
      <c r="AC53" s="8">
        <v>76</v>
      </c>
      <c r="AD53" s="8">
        <v>0</v>
      </c>
    </row>
    <row r="54" spans="1:30">
      <c r="A54" s="5">
        <v>53</v>
      </c>
      <c r="B54" s="7">
        <v>69</v>
      </c>
      <c r="C54" s="9">
        <f t="shared" si="0"/>
        <v>1</v>
      </c>
      <c r="D54" s="7">
        <v>2</v>
      </c>
      <c r="E54" s="8">
        <v>3</v>
      </c>
      <c r="F54" s="8">
        <v>3</v>
      </c>
      <c r="G54" s="8">
        <v>2</v>
      </c>
      <c r="H54" s="8">
        <v>3</v>
      </c>
      <c r="I54" s="8">
        <v>2</v>
      </c>
      <c r="J54" s="10">
        <v>3</v>
      </c>
      <c r="K54" s="10">
        <v>1</v>
      </c>
      <c r="L54" s="12">
        <v>0</v>
      </c>
      <c r="M54" s="11">
        <v>11</v>
      </c>
      <c r="N54" s="13">
        <v>81</v>
      </c>
      <c r="O54" s="14" cm="1">
        <f t="array" ref="O54">_xlfn.IFS(N54&gt;100,1,N54&gt;=85,2,N54&lt;85,3)</f>
        <v>3</v>
      </c>
      <c r="P54" s="15">
        <v>2.39</v>
      </c>
      <c r="Q54" s="9">
        <f t="shared" si="1"/>
        <v>1</v>
      </c>
      <c r="R54" s="8">
        <v>2</v>
      </c>
      <c r="S54" s="17">
        <v>10</v>
      </c>
      <c r="T54" s="20">
        <v>3</v>
      </c>
      <c r="U54" s="15">
        <v>42.5</v>
      </c>
      <c r="V54" s="8">
        <v>2</v>
      </c>
      <c r="W54" s="7">
        <v>173</v>
      </c>
      <c r="X54" s="8">
        <v>1</v>
      </c>
      <c r="Y54" s="23">
        <v>9.08958319368899</v>
      </c>
      <c r="Z54" s="24">
        <f t="shared" si="2"/>
        <v>2</v>
      </c>
      <c r="AA54" s="8">
        <v>9</v>
      </c>
      <c r="AB54" s="8">
        <v>2</v>
      </c>
      <c r="AC54" s="8">
        <v>9</v>
      </c>
      <c r="AD54" s="8">
        <v>0</v>
      </c>
    </row>
    <row r="55" spans="1:30">
      <c r="A55" s="5">
        <v>54</v>
      </c>
      <c r="B55" s="7">
        <v>68</v>
      </c>
      <c r="C55" s="9">
        <f t="shared" si="0"/>
        <v>1</v>
      </c>
      <c r="D55" s="7">
        <v>1</v>
      </c>
      <c r="E55" s="8">
        <v>1</v>
      </c>
      <c r="F55" s="8">
        <v>3</v>
      </c>
      <c r="G55" s="8">
        <v>2</v>
      </c>
      <c r="H55" s="8">
        <v>3</v>
      </c>
      <c r="I55" s="8">
        <v>2</v>
      </c>
      <c r="J55" s="10">
        <v>3</v>
      </c>
      <c r="K55" s="10">
        <v>1</v>
      </c>
      <c r="L55" s="12">
        <v>1</v>
      </c>
      <c r="M55" s="11">
        <v>2</v>
      </c>
      <c r="N55" s="13">
        <v>93</v>
      </c>
      <c r="O55" s="14" cm="1">
        <f t="array" ref="O55">_xlfn.IFS(N55&gt;100,1,N55&gt;=85,2,N55&lt;85,3)</f>
        <v>2</v>
      </c>
      <c r="P55" s="15">
        <v>2.28</v>
      </c>
      <c r="Q55" s="9">
        <f t="shared" si="1"/>
        <v>1</v>
      </c>
      <c r="R55" s="8">
        <v>2</v>
      </c>
      <c r="S55" s="17">
        <v>9.26</v>
      </c>
      <c r="T55" s="20">
        <v>3</v>
      </c>
      <c r="U55" s="16">
        <v>31</v>
      </c>
      <c r="V55" s="14">
        <v>1</v>
      </c>
      <c r="W55" s="7">
        <v>158</v>
      </c>
      <c r="X55" s="8">
        <v>1</v>
      </c>
      <c r="Y55" s="23">
        <v>9.16412280499908</v>
      </c>
      <c r="Z55" s="24">
        <f t="shared" si="2"/>
        <v>2</v>
      </c>
      <c r="AA55" s="8">
        <v>33</v>
      </c>
      <c r="AB55" s="8">
        <v>0</v>
      </c>
      <c r="AC55" s="8">
        <v>33</v>
      </c>
      <c r="AD55" s="8">
        <v>0</v>
      </c>
    </row>
    <row r="56" spans="1:30">
      <c r="A56" s="5">
        <v>55</v>
      </c>
      <c r="B56" s="7">
        <v>58</v>
      </c>
      <c r="C56" s="9">
        <f t="shared" si="0"/>
        <v>0</v>
      </c>
      <c r="D56" s="7">
        <v>2</v>
      </c>
      <c r="E56" s="8">
        <v>2</v>
      </c>
      <c r="F56" s="8">
        <v>3</v>
      </c>
      <c r="G56" s="8">
        <v>1</v>
      </c>
      <c r="H56" s="8">
        <v>1</v>
      </c>
      <c r="I56" s="8">
        <v>4</v>
      </c>
      <c r="J56" s="10">
        <v>2</v>
      </c>
      <c r="K56" s="10">
        <v>1</v>
      </c>
      <c r="L56" s="12">
        <v>0</v>
      </c>
      <c r="M56" s="11">
        <v>10.5</v>
      </c>
      <c r="N56" s="7">
        <v>118</v>
      </c>
      <c r="O56" s="14" cm="1">
        <f t="array" ref="O56">_xlfn.IFS(N56&gt;100,1,N56&gt;=85,2,N56&lt;85,3)</f>
        <v>1</v>
      </c>
      <c r="P56" s="15">
        <v>2.61</v>
      </c>
      <c r="Q56" s="9">
        <f t="shared" si="1"/>
        <v>1</v>
      </c>
      <c r="R56" s="8">
        <v>1</v>
      </c>
      <c r="S56" s="15">
        <v>1.93</v>
      </c>
      <c r="T56" s="20">
        <v>1</v>
      </c>
      <c r="U56" s="15">
        <v>36.5</v>
      </c>
      <c r="V56" s="8">
        <v>2</v>
      </c>
      <c r="W56" s="7">
        <v>169</v>
      </c>
      <c r="X56" s="8">
        <v>1</v>
      </c>
      <c r="Y56" s="23">
        <v>9.29061687090303</v>
      </c>
      <c r="Z56" s="24">
        <f t="shared" si="2"/>
        <v>2</v>
      </c>
      <c r="AA56" s="8">
        <v>42</v>
      </c>
      <c r="AB56" s="8">
        <v>0</v>
      </c>
      <c r="AC56" s="8">
        <v>42</v>
      </c>
      <c r="AD56" s="8">
        <v>0</v>
      </c>
    </row>
    <row r="57" spans="1:30">
      <c r="A57" s="5">
        <v>56</v>
      </c>
      <c r="B57" s="7">
        <v>68</v>
      </c>
      <c r="C57" s="9">
        <f t="shared" si="0"/>
        <v>1</v>
      </c>
      <c r="D57" s="7">
        <v>2</v>
      </c>
      <c r="E57" s="8">
        <v>1</v>
      </c>
      <c r="F57" s="8">
        <v>3</v>
      </c>
      <c r="G57" s="8">
        <v>2</v>
      </c>
      <c r="H57" s="8">
        <v>3</v>
      </c>
      <c r="I57" s="8">
        <v>4</v>
      </c>
      <c r="J57" s="10">
        <v>4</v>
      </c>
      <c r="K57" s="10">
        <v>1</v>
      </c>
      <c r="L57" s="12">
        <v>0</v>
      </c>
      <c r="M57" s="11">
        <v>31</v>
      </c>
      <c r="N57" s="13">
        <v>68</v>
      </c>
      <c r="O57" s="14" cm="1">
        <f t="array" ref="O57">_xlfn.IFS(N57&gt;100,1,N57&gt;=85,2,N57&lt;85,3)</f>
        <v>3</v>
      </c>
      <c r="P57" s="15">
        <v>2.34</v>
      </c>
      <c r="Q57" s="9">
        <f t="shared" si="1"/>
        <v>1</v>
      </c>
      <c r="R57" s="8">
        <v>2</v>
      </c>
      <c r="S57" s="17">
        <v>7.57</v>
      </c>
      <c r="T57" s="20">
        <v>3</v>
      </c>
      <c r="U57" s="16">
        <v>29.3</v>
      </c>
      <c r="V57" s="14">
        <v>1</v>
      </c>
      <c r="W57" s="7">
        <v>256</v>
      </c>
      <c r="X57" s="8">
        <v>1</v>
      </c>
      <c r="Y57" s="23">
        <v>9.49342799358416</v>
      </c>
      <c r="Z57" s="24">
        <f t="shared" si="2"/>
        <v>2</v>
      </c>
      <c r="AA57" s="8">
        <v>28</v>
      </c>
      <c r="AB57" s="8">
        <v>1</v>
      </c>
      <c r="AC57" s="8">
        <v>11</v>
      </c>
      <c r="AD57" s="25">
        <v>1</v>
      </c>
    </row>
    <row r="58" spans="1:30">
      <c r="A58" s="5">
        <v>57</v>
      </c>
      <c r="B58" s="7">
        <v>64</v>
      </c>
      <c r="C58" s="9">
        <f t="shared" si="0"/>
        <v>0</v>
      </c>
      <c r="D58" s="7">
        <v>1</v>
      </c>
      <c r="E58" s="8">
        <v>1</v>
      </c>
      <c r="F58" s="8">
        <v>3</v>
      </c>
      <c r="G58" s="8">
        <v>2</v>
      </c>
      <c r="H58" s="8">
        <v>3</v>
      </c>
      <c r="I58" s="8">
        <v>3</v>
      </c>
      <c r="J58" s="10">
        <v>4</v>
      </c>
      <c r="K58" s="10">
        <v>1</v>
      </c>
      <c r="L58" s="12">
        <v>1</v>
      </c>
      <c r="M58" s="11">
        <v>17.5</v>
      </c>
      <c r="N58" s="13">
        <v>73</v>
      </c>
      <c r="O58" s="14" cm="1">
        <f t="array" ref="O58">_xlfn.IFS(N58&gt;100,1,N58&gt;=85,2,N58&lt;85,3)</f>
        <v>3</v>
      </c>
      <c r="P58" s="17">
        <v>3.03</v>
      </c>
      <c r="Q58" s="9">
        <f t="shared" si="1"/>
        <v>2</v>
      </c>
      <c r="R58" s="8">
        <v>2</v>
      </c>
      <c r="S58" s="17">
        <v>10</v>
      </c>
      <c r="T58" s="20">
        <v>3</v>
      </c>
      <c r="U58" s="16">
        <v>19.5</v>
      </c>
      <c r="V58" s="14">
        <v>1</v>
      </c>
      <c r="W58" s="20">
        <v>260</v>
      </c>
      <c r="X58" s="22">
        <v>2</v>
      </c>
      <c r="Y58" s="23">
        <v>9.55548596321866</v>
      </c>
      <c r="Z58" s="24">
        <f t="shared" si="2"/>
        <v>2</v>
      </c>
      <c r="AA58" s="8">
        <v>37</v>
      </c>
      <c r="AB58" s="8">
        <v>0</v>
      </c>
      <c r="AC58" s="8">
        <v>37</v>
      </c>
      <c r="AD58" s="8">
        <v>0</v>
      </c>
    </row>
    <row r="59" spans="1:30">
      <c r="A59" s="5">
        <v>58</v>
      </c>
      <c r="B59" s="7">
        <v>77</v>
      </c>
      <c r="C59" s="9">
        <f t="shared" si="0"/>
        <v>1</v>
      </c>
      <c r="D59" s="7">
        <v>2</v>
      </c>
      <c r="E59" s="8">
        <v>1</v>
      </c>
      <c r="F59" s="8">
        <v>3</v>
      </c>
      <c r="G59" s="8">
        <v>1</v>
      </c>
      <c r="H59" s="10">
        <v>2</v>
      </c>
      <c r="I59" s="8">
        <v>3</v>
      </c>
      <c r="J59" s="10">
        <v>2</v>
      </c>
      <c r="K59" s="10">
        <v>1</v>
      </c>
      <c r="L59" s="12">
        <v>0</v>
      </c>
      <c r="M59" s="11">
        <v>19</v>
      </c>
      <c r="N59" s="13">
        <v>103</v>
      </c>
      <c r="O59" s="14" cm="1">
        <f t="array" ref="O59">_xlfn.IFS(N59&gt;100,1,N59&gt;=85,2,N59&lt;85,3)</f>
        <v>1</v>
      </c>
      <c r="P59" s="15">
        <v>2.14</v>
      </c>
      <c r="Q59" s="9">
        <f t="shared" si="1"/>
        <v>1</v>
      </c>
      <c r="R59" s="8">
        <v>1</v>
      </c>
      <c r="S59" s="17">
        <v>3.13</v>
      </c>
      <c r="T59" s="20">
        <v>1</v>
      </c>
      <c r="U59" s="16">
        <v>28.2</v>
      </c>
      <c r="V59" s="14">
        <v>1</v>
      </c>
      <c r="W59" s="7">
        <v>155</v>
      </c>
      <c r="X59" s="8">
        <v>1</v>
      </c>
      <c r="Y59" s="23">
        <v>9.58715898554955</v>
      </c>
      <c r="Z59" s="24">
        <f t="shared" si="2"/>
        <v>2</v>
      </c>
      <c r="AA59" s="8">
        <v>11</v>
      </c>
      <c r="AB59" s="8">
        <v>2</v>
      </c>
      <c r="AC59" s="8">
        <v>11</v>
      </c>
      <c r="AD59" s="8">
        <v>0</v>
      </c>
    </row>
    <row r="60" spans="1:30">
      <c r="A60" s="5">
        <v>59</v>
      </c>
      <c r="B60" s="7">
        <v>73</v>
      </c>
      <c r="C60" s="9">
        <f t="shared" si="0"/>
        <v>1</v>
      </c>
      <c r="D60" s="7">
        <v>1</v>
      </c>
      <c r="E60" s="8">
        <v>1</v>
      </c>
      <c r="F60" s="8">
        <v>3</v>
      </c>
      <c r="G60" s="8">
        <v>2</v>
      </c>
      <c r="H60" s="10">
        <v>2</v>
      </c>
      <c r="I60" s="8">
        <v>3</v>
      </c>
      <c r="J60" s="10">
        <v>2</v>
      </c>
      <c r="K60" s="10">
        <v>1</v>
      </c>
      <c r="L60" s="12">
        <v>0</v>
      </c>
      <c r="M60" s="11">
        <v>21.2</v>
      </c>
      <c r="N60" s="7">
        <v>140</v>
      </c>
      <c r="O60" s="14" cm="1">
        <f t="array" ref="O60">_xlfn.IFS(N60&gt;100,1,N60&gt;=85,2,N60&lt;85,3)</f>
        <v>1</v>
      </c>
      <c r="P60" s="16">
        <v>1.81</v>
      </c>
      <c r="Q60" s="9">
        <f t="shared" si="1"/>
        <v>1</v>
      </c>
      <c r="R60" s="8">
        <v>2</v>
      </c>
      <c r="S60" s="15">
        <v>4.14</v>
      </c>
      <c r="T60" s="7">
        <v>2</v>
      </c>
      <c r="U60" s="16">
        <v>26.1</v>
      </c>
      <c r="V60" s="14">
        <v>1</v>
      </c>
      <c r="W60" s="20">
        <v>238</v>
      </c>
      <c r="X60" s="22">
        <v>2</v>
      </c>
      <c r="Y60" s="23">
        <v>9.63332049278437</v>
      </c>
      <c r="Z60" s="24">
        <f t="shared" si="2"/>
        <v>2</v>
      </c>
      <c r="AA60" s="8">
        <v>69</v>
      </c>
      <c r="AB60" s="8">
        <v>1</v>
      </c>
      <c r="AC60" s="8">
        <v>46</v>
      </c>
      <c r="AD60" s="25">
        <v>1</v>
      </c>
    </row>
    <row r="61" spans="1:30">
      <c r="A61" s="5">
        <v>60</v>
      </c>
      <c r="B61" s="7">
        <v>58</v>
      </c>
      <c r="C61" s="9">
        <f t="shared" si="0"/>
        <v>0</v>
      </c>
      <c r="D61" s="7">
        <v>1</v>
      </c>
      <c r="E61" s="8">
        <v>3</v>
      </c>
      <c r="F61" s="8">
        <v>3</v>
      </c>
      <c r="G61" s="8">
        <v>2</v>
      </c>
      <c r="H61" s="10">
        <v>2</v>
      </c>
      <c r="I61" s="8">
        <v>2</v>
      </c>
      <c r="J61" s="10">
        <v>2</v>
      </c>
      <c r="K61" s="10">
        <v>1</v>
      </c>
      <c r="L61" s="12">
        <v>0</v>
      </c>
      <c r="M61" s="11">
        <v>18</v>
      </c>
      <c r="N61" s="13">
        <v>85</v>
      </c>
      <c r="O61" s="14" cm="1">
        <f t="array" ref="O61">_xlfn.IFS(N61&gt;100,1,N61&gt;=85,2,N61&lt;85,3)</f>
        <v>2</v>
      </c>
      <c r="P61" s="17">
        <v>3.24</v>
      </c>
      <c r="Q61" s="9">
        <f t="shared" si="1"/>
        <v>2</v>
      </c>
      <c r="R61" s="8">
        <v>2</v>
      </c>
      <c r="S61" s="17">
        <v>2.96</v>
      </c>
      <c r="T61" s="20">
        <v>1</v>
      </c>
      <c r="U61" s="15">
        <v>39</v>
      </c>
      <c r="V61" s="8">
        <v>2</v>
      </c>
      <c r="W61" s="7">
        <v>139</v>
      </c>
      <c r="X61" s="8">
        <v>1</v>
      </c>
      <c r="Y61" s="23">
        <v>7.52</v>
      </c>
      <c r="Z61" s="24">
        <f t="shared" si="2"/>
        <v>1</v>
      </c>
      <c r="AA61" s="8">
        <v>42</v>
      </c>
      <c r="AB61" s="8">
        <v>0</v>
      </c>
      <c r="AC61" s="8">
        <v>42</v>
      </c>
      <c r="AD61" s="8">
        <v>0</v>
      </c>
    </row>
  </sheetData>
  <autoFilter xmlns:etc="http://www.wps.cn/officeDocument/2017/etCustomData" ref="B1:AD61" etc:filterBottomFollowUsedRange="0">
    <extLst/>
  </autoFilter>
  <sortState ref="A2:AG61">
    <sortCondition ref="A1:A61"/>
  </sortState>
  <mergeCells count="8">
    <mergeCell ref="B1:C1"/>
    <mergeCell ref="N1:O1"/>
    <mergeCell ref="P1:Q1"/>
    <mergeCell ref="S1:T1"/>
    <mergeCell ref="U1:V1"/>
    <mergeCell ref="W1:X1"/>
    <mergeCell ref="AA1:AB1"/>
    <mergeCell ref="AC1:A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pxl</dc:creator>
  <cp:lastModifiedBy>子衿</cp:lastModifiedBy>
  <dcterms:created xsi:type="dcterms:W3CDTF">2015-06-05T18:19:00Z</dcterms:created>
  <dcterms:modified xsi:type="dcterms:W3CDTF">2026-06-03T13:29:33Z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E9690D47C1CF4A75BB76E1B73622CBEB_12</vt:lpwstr>
  </property>
  <property fmtid="{D5CDD505-2E9C-101B-9397-08002B2CF9AE}" pid="3" name="KSOProductBuildVer">
    <vt:lpwstr>2052-12.1.0.17468</vt:lpwstr>
  </property>
</Properties>
</file>