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aolo/Desktop/Faisua/Projects/Faisua_Genetics/Thesis_Chapters/Dissertation/Chp_4- Population Trends/PeerJ Guidelines/PeerJ_Chpt4_Files/Data Files/"/>
    </mc:Choice>
  </mc:AlternateContent>
  <xr:revisionPtr revIDLastSave="0" documentId="13_ncr:1_{0FCA8F48-61C9-7741-855D-B3C20C2D550E}" xr6:coauthVersionLast="47" xr6:coauthVersionMax="47" xr10:uidLastSave="{00000000-0000-0000-0000-000000000000}"/>
  <bookViews>
    <workbookView xWindow="460" yWindow="920" windowWidth="29620" windowHeight="17320" firstSheet="2" activeTab="9" xr2:uid="{F1445A15-9CA0-4742-BC7E-3A53070E4F39}"/>
  </bookViews>
  <sheets>
    <sheet name="22-24 Surveys" sheetId="7" r:id="rId1"/>
    <sheet name="22-24 ALL On Transect Clams" sheetId="8" r:id="rId2"/>
    <sheet name="All_Clam_Sizes_1994-2022" sheetId="6" r:id="rId3"/>
    <sheet name="1996-24 All Surveys" sheetId="11" r:id="rId4"/>
    <sheet name="2017-22 Rose Survey Data" sheetId="10" r:id="rId5"/>
    <sheet name="2022-2024_All_Clams_Measured" sheetId="9" r:id="rId6"/>
    <sheet name="All_yearsRS_Condense" sheetId="2" r:id="rId7"/>
    <sheet name="Isl-year_Totals" sheetId="3" r:id="rId8"/>
    <sheet name="Vert_All_yrs" sheetId="4" r:id="rId9"/>
    <sheet name="Vert_All_years_sites" sheetId="5" r:id="rId10"/>
  </sheets>
  <definedNames>
    <definedName name="_xlnm._FilterDatabase" localSheetId="1" hidden="1">'22-24 ALL On Transect Clams'!$A$1:$F$400</definedName>
    <definedName name="_xlnm._FilterDatabase" localSheetId="0" hidden="1">'22-24 Surveys'!$A$1:$R$89</definedName>
    <definedName name="_xlnm._FilterDatabase" localSheetId="9" hidden="1">Vert_All_years_sites!#REF!</definedName>
    <definedName name="_xlnm._FilterDatabase" localSheetId="8" hidden="1">Vert_All_yrs!$A$1:$G$163</definedName>
  </definedNames>
  <calcPr calcId="191029"/>
  <pivotCaches>
    <pivotCache cacheId="31" r:id="rId11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4" i="5" l="1"/>
  <c r="H181" i="5"/>
  <c r="H175" i="5"/>
  <c r="H146" i="5"/>
  <c r="H136" i="5"/>
  <c r="H133" i="5"/>
  <c r="H127" i="5"/>
  <c r="H98" i="5"/>
  <c r="H88" i="5"/>
  <c r="H85" i="5"/>
  <c r="H79" i="5"/>
  <c r="H50" i="5"/>
  <c r="H40" i="5"/>
  <c r="H37" i="5"/>
  <c r="H31" i="5"/>
  <c r="H2" i="5"/>
  <c r="F2" i="5"/>
  <c r="AB40" i="2"/>
  <c r="AA40" i="2"/>
  <c r="AA49" i="2" s="1"/>
  <c r="Z40" i="2"/>
  <c r="Z49" i="2" s="1"/>
  <c r="Y40" i="2"/>
  <c r="Y49" i="2" s="1"/>
  <c r="W40" i="2"/>
  <c r="W49" i="2" s="1"/>
  <c r="V40" i="2"/>
  <c r="V49" i="2" s="1"/>
  <c r="U40" i="2"/>
  <c r="U49" i="2" s="1"/>
  <c r="T40" i="2"/>
  <c r="R40" i="2"/>
  <c r="Q40" i="2"/>
  <c r="P40" i="2"/>
  <c r="O40" i="2"/>
  <c r="M40" i="2"/>
  <c r="L40" i="2"/>
  <c r="K40" i="2"/>
  <c r="J40" i="2"/>
  <c r="H40" i="2"/>
  <c r="G40" i="2"/>
  <c r="F40" i="2"/>
  <c r="E40" i="2"/>
  <c r="Q38" i="2"/>
  <c r="AB37" i="2"/>
  <c r="AA37" i="2"/>
  <c r="Z37" i="2"/>
  <c r="Y37" i="2"/>
  <c r="W37" i="2"/>
  <c r="V37" i="2"/>
  <c r="U37" i="2"/>
  <c r="T37" i="2"/>
  <c r="R37" i="2"/>
  <c r="Q37" i="2"/>
  <c r="P37" i="2"/>
  <c r="O37" i="2"/>
  <c r="M37" i="2"/>
  <c r="L37" i="2"/>
  <c r="K37" i="2"/>
  <c r="J37" i="2"/>
  <c r="H37" i="2"/>
  <c r="G37" i="2"/>
  <c r="F37" i="2"/>
  <c r="E37" i="2"/>
  <c r="Q34" i="2"/>
  <c r="Q31" i="2" s="1"/>
  <c r="AB31" i="2"/>
  <c r="AA31" i="2"/>
  <c r="Z31" i="2"/>
  <c r="Y31" i="2"/>
  <c r="W31" i="2"/>
  <c r="V31" i="2"/>
  <c r="U31" i="2"/>
  <c r="T31" i="2"/>
  <c r="R31" i="2"/>
  <c r="P31" i="2"/>
  <c r="O31" i="2"/>
  <c r="M31" i="2"/>
  <c r="L31" i="2"/>
  <c r="K31" i="2"/>
  <c r="J31" i="2"/>
  <c r="H31" i="2"/>
  <c r="G31" i="2"/>
  <c r="F31" i="2"/>
  <c r="E31" i="2"/>
  <c r="R30" i="2"/>
  <c r="Q30" i="2"/>
  <c r="R28" i="2"/>
  <c r="Q28" i="2"/>
  <c r="P28" i="2"/>
  <c r="O28" i="2"/>
  <c r="R23" i="2"/>
  <c r="Q23" i="2"/>
  <c r="P23" i="2"/>
  <c r="O23" i="2"/>
  <c r="R21" i="2"/>
  <c r="Q21" i="2"/>
  <c r="P21" i="2"/>
  <c r="O21" i="2"/>
  <c r="R18" i="2"/>
  <c r="R15" i="2"/>
  <c r="Q15" i="2"/>
  <c r="P15" i="2"/>
  <c r="O15" i="2"/>
  <c r="R14" i="2"/>
  <c r="R13" i="2"/>
  <c r="Q13" i="2"/>
  <c r="P13" i="2"/>
  <c r="O13" i="2"/>
  <c r="R12" i="2"/>
  <c r="O12" i="2"/>
  <c r="O11" i="2"/>
  <c r="Q9" i="2"/>
  <c r="P9" i="2"/>
  <c r="O9" i="2"/>
  <c r="P8" i="2"/>
  <c r="R7" i="2"/>
  <c r="Q7" i="2"/>
  <c r="P7" i="2"/>
  <c r="O7" i="2"/>
  <c r="R6" i="2"/>
  <c r="Q6" i="2"/>
  <c r="P6" i="2"/>
  <c r="O6" i="2"/>
  <c r="Q5" i="2"/>
  <c r="O5" i="2"/>
  <c r="R4" i="2"/>
  <c r="Q4" i="2"/>
  <c r="P4" i="2"/>
  <c r="O4" i="2"/>
  <c r="P3" i="2"/>
  <c r="AB2" i="2"/>
  <c r="AA2" i="2"/>
  <c r="Z2" i="2"/>
  <c r="Y2" i="2"/>
  <c r="W2" i="2"/>
  <c r="V2" i="2"/>
  <c r="U2" i="2"/>
  <c r="T2" i="2"/>
  <c r="M2" i="2"/>
  <c r="L2" i="2"/>
  <c r="K2" i="2"/>
  <c r="J2" i="2"/>
  <c r="H2" i="2"/>
  <c r="G2" i="2"/>
  <c r="F2" i="2"/>
  <c r="E2" i="2"/>
  <c r="AB49" i="2" l="1"/>
  <c r="P2" i="2"/>
  <c r="O2" i="2"/>
  <c r="Q2" i="2"/>
  <c r="P49" i="2"/>
  <c r="R2" i="2"/>
  <c r="T49" i="2"/>
  <c r="Q49" i="2"/>
  <c r="O49" i="2"/>
  <c r="R49" i="2"/>
</calcChain>
</file>

<file path=xl/sharedStrings.xml><?xml version="1.0" encoding="utf-8"?>
<sst xmlns="http://schemas.openxmlformats.org/spreadsheetml/2006/main" count="8464" uniqueCount="482">
  <si>
    <t>Habitat</t>
  </si>
  <si>
    <t>ISLAND</t>
  </si>
  <si>
    <t>Site</t>
  </si>
  <si>
    <t>Level of Protection</t>
  </si>
  <si>
    <t>94/95 Dens</t>
  </si>
  <si>
    <t>2002 Dens</t>
  </si>
  <si>
    <t>2018 Dens</t>
  </si>
  <si>
    <t>2024 Dens</t>
  </si>
  <si>
    <t>94/95 Hectares</t>
  </si>
  <si>
    <t>2002 Hectares</t>
  </si>
  <si>
    <t>2018 Hectares</t>
  </si>
  <si>
    <t>2024 Hectares</t>
  </si>
  <si>
    <t>94/95 Recruit Dens</t>
  </si>
  <si>
    <t>2002 Recruit Dens</t>
  </si>
  <si>
    <t>2018 Recruit Dens</t>
  </si>
  <si>
    <t>2024 Recruit Dens</t>
  </si>
  <si>
    <t>94/95 Juvenile Dens</t>
  </si>
  <si>
    <t>2002 Juvenile Dens</t>
  </si>
  <si>
    <t>2018 Juvenile Dens</t>
  </si>
  <si>
    <t>2024 Juvenile Dens</t>
  </si>
  <si>
    <t>94/95 Mature Dens</t>
  </si>
  <si>
    <t>2002 Mature Dens</t>
  </si>
  <si>
    <t>2018 Mature Dens</t>
  </si>
  <si>
    <t>2024 Mature Dens</t>
  </si>
  <si>
    <t>Reef Slope</t>
  </si>
  <si>
    <t>Tutuila</t>
  </si>
  <si>
    <t>* TUTUILA TOTAL</t>
  </si>
  <si>
    <t>Existing Government</t>
  </si>
  <si>
    <t>Remote</t>
  </si>
  <si>
    <t>Village Protected</t>
  </si>
  <si>
    <t>Federal No Take</t>
  </si>
  <si>
    <t>Subsistence &amp; Remote</t>
  </si>
  <si>
    <t>X</t>
  </si>
  <si>
    <t>Ofu</t>
  </si>
  <si>
    <t>* OFU  TOTAL</t>
  </si>
  <si>
    <t>Subsistence</t>
  </si>
  <si>
    <t>`</t>
  </si>
  <si>
    <t>Olosega</t>
  </si>
  <si>
    <t>* OLOSEGA TOTAL</t>
  </si>
  <si>
    <t>Ta‘ū</t>
  </si>
  <si>
    <t>* TAU TOTAL</t>
  </si>
  <si>
    <t>Aunu'u</t>
  </si>
  <si>
    <t>* AUNUU Total</t>
  </si>
  <si>
    <t>Reef Slop Total</t>
  </si>
  <si>
    <t>Reef Slope Total</t>
  </si>
  <si>
    <t>Year</t>
  </si>
  <si>
    <t>Dens</t>
  </si>
  <si>
    <t>Hectare</t>
  </si>
  <si>
    <t>Recruit Dens</t>
  </si>
  <si>
    <t>Immature Dens</t>
  </si>
  <si>
    <t>Mature Dens</t>
  </si>
  <si>
    <t>1994/95</t>
  </si>
  <si>
    <t>2022/24</t>
  </si>
  <si>
    <t>Tau</t>
  </si>
  <si>
    <t>Island</t>
  </si>
  <si>
    <t>Protection</t>
  </si>
  <si>
    <t>MMA</t>
  </si>
  <si>
    <t>Open Access</t>
  </si>
  <si>
    <t>Average of Dens</t>
  </si>
  <si>
    <t>Column Labels</t>
  </si>
  <si>
    <t>Row Labels</t>
  </si>
  <si>
    <t>2022-2024</t>
  </si>
  <si>
    <t>Reef Flat</t>
  </si>
  <si>
    <t>Muliava</t>
  </si>
  <si>
    <t>Pinnacle</t>
  </si>
  <si>
    <t>Inaccessible (Muliava)</t>
  </si>
  <si>
    <t>Bombie</t>
  </si>
  <si>
    <t>Deep Reef Slope</t>
  </si>
  <si>
    <t>None</t>
  </si>
  <si>
    <t>Hectares</t>
  </si>
  <si>
    <t>Size</t>
  </si>
  <si>
    <t>Size Round</t>
  </si>
  <si>
    <t>Size Class</t>
  </si>
  <si>
    <t>Density_Islan</t>
  </si>
  <si>
    <t>Protection2</t>
  </si>
  <si>
    <t>Density_Pro2</t>
  </si>
  <si>
    <t>Immature</t>
  </si>
  <si>
    <t>Aunu‘u</t>
  </si>
  <si>
    <t>Recruit</t>
  </si>
  <si>
    <t>Mature</t>
  </si>
  <si>
    <t>Rose</t>
  </si>
  <si>
    <t>Date</t>
  </si>
  <si>
    <t>Density</t>
  </si>
  <si>
    <t>Quadrant</t>
  </si>
  <si>
    <t>Jurisdiction</t>
  </si>
  <si>
    <t>Length..m.</t>
  </si>
  <si>
    <t>Hectares.Surveyed</t>
  </si>
  <si>
    <t>Corrected.For.Sand</t>
  </si>
  <si>
    <t>MAX.Recruit.Density</t>
  </si>
  <si>
    <t>MAX.Immature.Density</t>
  </si>
  <si>
    <t>MAX.Mature.Density</t>
  </si>
  <si>
    <t>Clams...Hectare</t>
  </si>
  <si>
    <t>SE</t>
  </si>
  <si>
    <t>DMWR</t>
  </si>
  <si>
    <t>SW</t>
  </si>
  <si>
    <t>Harbor</t>
  </si>
  <si>
    <t>Aunuu</t>
  </si>
  <si>
    <t>NW</t>
  </si>
  <si>
    <t>NPSA</t>
  </si>
  <si>
    <t>NMSAS</t>
  </si>
  <si>
    <t>NE</t>
  </si>
  <si>
    <t>N</t>
  </si>
  <si>
    <t>USFWS</t>
  </si>
  <si>
    <t>œ</t>
  </si>
  <si>
    <t>S</t>
  </si>
  <si>
    <t>Transect number</t>
  </si>
  <si>
    <t>Depth</t>
  </si>
  <si>
    <t>Color</t>
  </si>
  <si>
    <t>2</t>
  </si>
  <si>
    <t>10m</t>
  </si>
  <si>
    <t>brown, purple and gold</t>
  </si>
  <si>
    <t>purple and gold</t>
  </si>
  <si>
    <t>purple and blue</t>
  </si>
  <si>
    <t>classic blue and purple</t>
  </si>
  <si>
    <t>blue and purple with brown margin</t>
  </si>
  <si>
    <t>light brown and purple</t>
  </si>
  <si>
    <t>purple with green inside</t>
  </si>
  <si>
    <t>purple with brown margin</t>
  </si>
  <si>
    <t>purple with gold lines</t>
  </si>
  <si>
    <t>blue with teal lines</t>
  </si>
  <si>
    <t>golden blue</t>
  </si>
  <si>
    <t>purple and green</t>
  </si>
  <si>
    <t>orange and purple</t>
  </si>
  <si>
    <t>purple and gold spots</t>
  </si>
  <si>
    <t xml:space="preserve">light gold noae </t>
  </si>
  <si>
    <t>purple and green with blue</t>
  </si>
  <si>
    <t>classic blue and purple with brown margin</t>
  </si>
  <si>
    <t>blue and white margin</t>
  </si>
  <si>
    <t>brown and gold</t>
  </si>
  <si>
    <t>classic blue and purple with brown outside</t>
  </si>
  <si>
    <t>purple and white with green edge</t>
  </si>
  <si>
    <t>1m</t>
  </si>
  <si>
    <t>tan brown, golden ringed circles, classic noae</t>
  </si>
  <si>
    <t>purple</t>
  </si>
  <si>
    <t>brown purple gold</t>
  </si>
  <si>
    <t>purple gold</t>
  </si>
  <si>
    <t>purple gold teal inside</t>
  </si>
  <si>
    <t>gold fleck on purple</t>
  </si>
  <si>
    <t>purple brown margin</t>
  </si>
  <si>
    <t>green edge with purple and brown</t>
  </si>
  <si>
    <t>all blue  - classic maxima</t>
  </si>
  <si>
    <t>dark purple with gold lines</t>
  </si>
  <si>
    <t>all blue with a brown margin</t>
  </si>
  <si>
    <t>tan and purple</t>
  </si>
  <si>
    <t>brilliant blue with a brown margin</t>
  </si>
  <si>
    <t>brown golden purple</t>
  </si>
  <si>
    <t>tan with dark brown and purple</t>
  </si>
  <si>
    <t>Brilliant blue with lines - classic maxima</t>
  </si>
  <si>
    <t>golden lines over purple</t>
  </si>
  <si>
    <t>purple with white lines</t>
  </si>
  <si>
    <t xml:space="preserve"> brown inside with black dots</t>
  </si>
  <si>
    <t>purple blue lines - classic maxima</t>
  </si>
  <si>
    <t>green with camo tan and purple</t>
  </si>
  <si>
    <t>purple with tan and gold</t>
  </si>
  <si>
    <t>classic maxima</t>
  </si>
  <si>
    <t>light brown with dots</t>
  </si>
  <si>
    <t>classic maxima with brown margin</t>
  </si>
  <si>
    <t>light brown and tan</t>
  </si>
  <si>
    <t>light brown and brown with green lip</t>
  </si>
  <si>
    <t>light brown and brown</t>
  </si>
  <si>
    <t>green lip with purple and tan</t>
  </si>
  <si>
    <t>light brown and brownish red</t>
  </si>
  <si>
    <t>maxima</t>
  </si>
  <si>
    <t>brown and light brown</t>
  </si>
  <si>
    <t>tan and purple with green edge</t>
  </si>
  <si>
    <t>tan with a green edge</t>
  </si>
  <si>
    <t>light brown and tan with green edge</t>
  </si>
  <si>
    <t>light purple with green edge</t>
  </si>
  <si>
    <t>brown and tan</t>
  </si>
  <si>
    <t>light brown and grey with blue</t>
  </si>
  <si>
    <t>purple and tan with green edge</t>
  </si>
  <si>
    <t>light green teardrops over brown</t>
  </si>
  <si>
    <t>noae</t>
  </si>
  <si>
    <t>greyish blue with green edge</t>
  </si>
  <si>
    <t>green and purple</t>
  </si>
  <si>
    <t>brown and purple with green edge</t>
  </si>
  <si>
    <t>brown and purple</t>
  </si>
  <si>
    <t>brilliant blue</t>
  </si>
  <si>
    <t>teal gold purple</t>
  </si>
  <si>
    <t>dark purple and gold dots</t>
  </si>
  <si>
    <t>grean and blue with gold dots</t>
  </si>
  <si>
    <t>dark purple with gold specks and outside lines</t>
  </si>
  <si>
    <t>light brown and purple with gold dots</t>
  </si>
  <si>
    <t>dark purple with green lines</t>
  </si>
  <si>
    <t>dark purple with gold lines inside</t>
  </si>
  <si>
    <t>dark purple and grey blue with green edge</t>
  </si>
  <si>
    <t>dark purple with gold lines and green edge</t>
  </si>
  <si>
    <t>dark purple with gold lines and gold edge</t>
  </si>
  <si>
    <t>maxima?</t>
  </si>
  <si>
    <t>purple and brown with green inside, gold edge</t>
  </si>
  <si>
    <t>blue inside, gold and purple edge with light green</t>
  </si>
  <si>
    <t>dark purple with blue and gold lines at edge</t>
  </si>
  <si>
    <t>classic maxima dark purple with brilliant blue</t>
  </si>
  <si>
    <t>dark purple with brilliant blue</t>
  </si>
  <si>
    <t>bright blue and purple</t>
  </si>
  <si>
    <t>-</t>
  </si>
  <si>
    <t>dark purple with blue lines and brown margin</t>
  </si>
  <si>
    <t>dark purple with teal lines</t>
  </si>
  <si>
    <t>tan with purple spots</t>
  </si>
  <si>
    <t>brilliant blue with purple lines</t>
  </si>
  <si>
    <t>tan inside and purple camo</t>
  </si>
  <si>
    <t>classic maxima with pourple and some blue</t>
  </si>
  <si>
    <t>dark putpl with golden cam0</t>
  </si>
  <si>
    <t>dark purple with blue</t>
  </si>
  <si>
    <t>dark purple with golden lines</t>
  </si>
  <si>
    <t>dark purple with some blue</t>
  </si>
  <si>
    <t>dull maxima</t>
  </si>
  <si>
    <t>dark purple and gold</t>
  </si>
  <si>
    <t>brown and purple margin</t>
  </si>
  <si>
    <t>brown camo</t>
  </si>
  <si>
    <t>purple and tan camo</t>
  </si>
  <si>
    <t>purple and gold lines</t>
  </si>
  <si>
    <t>tan and brown</t>
  </si>
  <si>
    <t>dark purple with blue edge</t>
  </si>
  <si>
    <t>dark purple gold line and green edge</t>
  </si>
  <si>
    <t>dark purple and blue with gold edge</t>
  </si>
  <si>
    <t>dark purple with white blotches</t>
  </si>
  <si>
    <t>purple and brilliant blue with gold</t>
  </si>
  <si>
    <t>grey green with black dots</t>
  </si>
  <si>
    <t>dark purple with green edge with gold lines</t>
  </si>
  <si>
    <t>dark purple with gold edge</t>
  </si>
  <si>
    <t>dark purple with teal liunes</t>
  </si>
  <si>
    <t>dark purple with blue and gold</t>
  </si>
  <si>
    <t>dark brown gold lines and gold edge</t>
  </si>
  <si>
    <t>dark purple + blue and gold</t>
  </si>
  <si>
    <t>brilliant blue and purple</t>
  </si>
  <si>
    <t>dark purple and teal edge, with brilliant blue</t>
  </si>
  <si>
    <t>dark purple and brown lines</t>
  </si>
  <si>
    <t>dark purple with gold specks</t>
  </si>
  <si>
    <t>dark purple brilliant blue edge</t>
  </si>
  <si>
    <t>brown and black dots</t>
  </si>
  <si>
    <t>purple and gold/orange</t>
  </si>
  <si>
    <t>brilliant purple with brown margin</t>
  </si>
  <si>
    <t>lots of golden dots with little purple</t>
  </si>
  <si>
    <t>Noae</t>
  </si>
  <si>
    <t>brilliant teal and blue</t>
  </si>
  <si>
    <t>brilliant blue and purple dots</t>
  </si>
  <si>
    <t>brown</t>
  </si>
  <si>
    <t>SEE PHOTOS</t>
  </si>
  <si>
    <t>dull maxima with gold lip</t>
  </si>
  <si>
    <t>dark purple with gold and green edge</t>
  </si>
  <si>
    <t>tan and purple spots</t>
  </si>
  <si>
    <t>dull maxima with golden edge</t>
  </si>
  <si>
    <t>purple with brown margin and gold lines</t>
  </si>
  <si>
    <t>bright purple with gold edge, brown lines</t>
  </si>
  <si>
    <t>dull maxima with green edge</t>
  </si>
  <si>
    <t>dbrown with purple camo</t>
  </si>
  <si>
    <t>blue and brown</t>
  </si>
  <si>
    <t>dark purple and brown with gold rings</t>
  </si>
  <si>
    <t>dark purple and blue with brown margin</t>
  </si>
  <si>
    <t>white and pink</t>
  </si>
  <si>
    <t>teal and gold and purple</t>
  </si>
  <si>
    <t>brown with light brown margin</t>
  </si>
  <si>
    <t>purple and brown blotches</t>
  </si>
  <si>
    <t>max / squa?</t>
  </si>
  <si>
    <t>dull maxima with brown spots</t>
  </si>
  <si>
    <t>brilliant teal inside with purple and gold</t>
  </si>
  <si>
    <t>purple with gold and brilliant blue edge</t>
  </si>
  <si>
    <t>gold with purple dots</t>
  </si>
  <si>
    <t>grey green with white camo</t>
  </si>
  <si>
    <t>brown and brilliant blue spots</t>
  </si>
  <si>
    <t>dull maxima with brown margin</t>
  </si>
  <si>
    <t>brilliant blue inside</t>
  </si>
  <si>
    <t>gold and purple</t>
  </si>
  <si>
    <t>eyes brownish</t>
  </si>
  <si>
    <t>brown and purple camo</t>
  </si>
  <si>
    <t>green blotchy</t>
  </si>
  <si>
    <t>zebra print with brown margin</t>
  </si>
  <si>
    <t>purple grey with green edge</t>
  </si>
  <si>
    <t>purple tan camo with green edge</t>
  </si>
  <si>
    <t>purple and brown camo with green edge</t>
  </si>
  <si>
    <t>zebra with blue and gold blotches</t>
  </si>
  <si>
    <t>brown ansd purple camo</t>
  </si>
  <si>
    <t>white and purple</t>
  </si>
  <si>
    <t>brown with light blue</t>
  </si>
  <si>
    <t>blue maxima with brown margin</t>
  </si>
  <si>
    <t>classic maxima with little brown margin</t>
  </si>
  <si>
    <t>light brown with gold dots</t>
  </si>
  <si>
    <t>gold and purple dots, teal and blue</t>
  </si>
  <si>
    <t>gold tear drops</t>
  </si>
  <si>
    <t>light brown with black dots</t>
  </si>
  <si>
    <t>light brown and white</t>
  </si>
  <si>
    <t>dark purple with brown margin</t>
  </si>
  <si>
    <t>brown /green with blue dots</t>
  </si>
  <si>
    <t>teardrops</t>
  </si>
  <si>
    <t>golden brown with black dots</t>
  </si>
  <si>
    <t>purple with gold</t>
  </si>
  <si>
    <t>purple with large gold blotches</t>
  </si>
  <si>
    <t>squamosa</t>
  </si>
  <si>
    <t>blue/purple inside with gold/ orange</t>
  </si>
  <si>
    <t>dark purple with gold blotches and green edge</t>
  </si>
  <si>
    <t>brown and tan blotches</t>
  </si>
  <si>
    <t>brilliant blue maxima</t>
  </si>
  <si>
    <t>classic maxima with a brown margin</t>
  </si>
  <si>
    <t>gold with green edge</t>
  </si>
  <si>
    <t>blotchy brown and purple with green edge</t>
  </si>
  <si>
    <t>white and brown camo</t>
  </si>
  <si>
    <t>purple and brown camo</t>
  </si>
  <si>
    <t>purple and hold camo with green edge</t>
  </si>
  <si>
    <t>brown and grey/gold blotchy</t>
  </si>
  <si>
    <t>brilliant classic maxima</t>
  </si>
  <si>
    <t>classic brilliant maxima</t>
  </si>
  <si>
    <t>gold and tan</t>
  </si>
  <si>
    <t>light green / grey camo with green edge</t>
  </si>
  <si>
    <t>dark purple with grey lines and blue edge</t>
  </si>
  <si>
    <t>brown and purple camo with green edge</t>
  </si>
  <si>
    <t>golden tan with green edge</t>
  </si>
  <si>
    <t>large teardrops</t>
  </si>
  <si>
    <t>NOAE</t>
  </si>
  <si>
    <t>light purple and blue camo</t>
  </si>
  <si>
    <t>light brown and purple camo</t>
  </si>
  <si>
    <t>white and purple camo</t>
  </si>
  <si>
    <t>gold and white camo with green edge</t>
  </si>
  <si>
    <t>brown and grey with green camo and green edge</t>
  </si>
  <si>
    <t>classic maxima with small brown margin</t>
  </si>
  <si>
    <t>green and gold camo</t>
  </si>
  <si>
    <t>brilliant classic maxima with brown margin</t>
  </si>
  <si>
    <t>purple and gold camo with green edge</t>
  </si>
  <si>
    <t>white and purple camo green edge</t>
  </si>
  <si>
    <t>gold and purple with green edge</t>
  </si>
  <si>
    <t>gold and purple camo</t>
  </si>
  <si>
    <t>grey tan camo</t>
  </si>
  <si>
    <t>gold and green camo with a green edge</t>
  </si>
  <si>
    <t>brown and purple camo with a green edge</t>
  </si>
  <si>
    <t>gold with lines and green edge</t>
  </si>
  <si>
    <t>dark purple and orange camo</t>
  </si>
  <si>
    <t>gold and green camo</t>
  </si>
  <si>
    <t>white and purple lines</t>
  </si>
  <si>
    <t>purple and gold camo</t>
  </si>
  <si>
    <t>Clam ID</t>
  </si>
  <si>
    <t>mid tide dropping</t>
  </si>
  <si>
    <t>RoseNE</t>
  </si>
  <si>
    <t>1022RoseNE</t>
  </si>
  <si>
    <t>1021RoseNE_Pinnacle_8</t>
  </si>
  <si>
    <t>Rose Atoll NE</t>
  </si>
  <si>
    <t>1021Rose</t>
  </si>
  <si>
    <t>1021RoseNE_Pinnacle_7</t>
  </si>
  <si>
    <t>1021RoseNE_Pinnacle_5</t>
  </si>
  <si>
    <t>1021RoseNE_Pinnacle_4</t>
  </si>
  <si>
    <t>1021RoseNE_Pinnacle_3</t>
  </si>
  <si>
    <t>1021RoseNE_Pinnacle_2</t>
  </si>
  <si>
    <t>1021RoseNE_Pinnacle_1</t>
  </si>
  <si>
    <t>1020RoseNE_Bombie_9</t>
  </si>
  <si>
    <t>1020Rose</t>
  </si>
  <si>
    <t>1020RoseNE_Bombie_8</t>
  </si>
  <si>
    <t>1020RoseNE_Bombie_7</t>
  </si>
  <si>
    <t>1020RoseNE_Bombie_6</t>
  </si>
  <si>
    <t>1020RoseNE_Bombie_5</t>
  </si>
  <si>
    <t>1020RoseNE_Bombie_3</t>
  </si>
  <si>
    <t>1020RoseNE_Bombie_2</t>
  </si>
  <si>
    <t>1020RoseNE_Bombie_1</t>
  </si>
  <si>
    <t>22AS093</t>
  </si>
  <si>
    <t>Rose Atoll SE</t>
  </si>
  <si>
    <t>102022Rose</t>
  </si>
  <si>
    <t>22AS092</t>
  </si>
  <si>
    <t>22AS091</t>
  </si>
  <si>
    <t>22AS088</t>
  </si>
  <si>
    <t>22AS087</t>
  </si>
  <si>
    <t>22AS084</t>
  </si>
  <si>
    <t>22AS085</t>
  </si>
  <si>
    <t>22AS095</t>
  </si>
  <si>
    <t>22AS068_OFF</t>
  </si>
  <si>
    <t>22AS082</t>
  </si>
  <si>
    <t>22AS069</t>
  </si>
  <si>
    <t>22AS078</t>
  </si>
  <si>
    <t>22AS077</t>
  </si>
  <si>
    <t>22AS073</t>
  </si>
  <si>
    <t>22AS070</t>
  </si>
  <si>
    <t>22AS081</t>
  </si>
  <si>
    <t>22AS080</t>
  </si>
  <si>
    <t>22AS076</t>
  </si>
  <si>
    <t>22AS075</t>
  </si>
  <si>
    <t>22AS079</t>
  </si>
  <si>
    <t>22AS071</t>
  </si>
  <si>
    <t>22AS074</t>
  </si>
  <si>
    <t>22AS072</t>
  </si>
  <si>
    <t>Clam 136</t>
  </si>
  <si>
    <t>Dark Purple w/ White Spots</t>
  </si>
  <si>
    <t>Rose Atoll SW</t>
  </si>
  <si>
    <t>92317RoseSW</t>
  </si>
  <si>
    <t>Clam 129</t>
  </si>
  <si>
    <t>Lots of Simple Tentacles</t>
  </si>
  <si>
    <t>Dark PurpleLight Green and Brown</t>
  </si>
  <si>
    <t>Clam 128</t>
  </si>
  <si>
    <t>Gold Dots on Outer Edge</t>
  </si>
  <si>
    <t>Grey and Light Blue / Purple</t>
  </si>
  <si>
    <t>Clam 127</t>
  </si>
  <si>
    <t>Light Brown, Purple and Green Blotches</t>
  </si>
  <si>
    <t>Clam 126</t>
  </si>
  <si>
    <t>Simple Tentacles</t>
  </si>
  <si>
    <t>Dark Purple with Cyan Lines</t>
  </si>
  <si>
    <t>Clam 125</t>
  </si>
  <si>
    <t>Brilliant Green/Blue, Purple Inner Margin</t>
  </si>
  <si>
    <t>Clam 124</t>
  </si>
  <si>
    <t>Semi Elaborate Tentacles, Classic T maxima</t>
  </si>
  <si>
    <t>Dark Purple w/ Blue</t>
  </si>
  <si>
    <t>Clam 123</t>
  </si>
  <si>
    <t>Elaborate Tentacles, Huge Scutes</t>
  </si>
  <si>
    <t>Brown with Golden Spots</t>
  </si>
  <si>
    <t>Clam 146</t>
  </si>
  <si>
    <t>Simple Tentacles, Classic T maxima, Brown Inner Margin</t>
  </si>
  <si>
    <t>Dark Purple with Blue Lines</t>
  </si>
  <si>
    <t>92417RoseSE</t>
  </si>
  <si>
    <t>Clam 145</t>
  </si>
  <si>
    <t>Simple Tentacles, Classic T maxima</t>
  </si>
  <si>
    <t>Clam 144</t>
  </si>
  <si>
    <t>Blue and Cyan</t>
  </si>
  <si>
    <t>Clam 143</t>
  </si>
  <si>
    <t>Large Papillae</t>
  </si>
  <si>
    <t>Light Brown and Grey w/ Dark Brown Dots</t>
  </si>
  <si>
    <t>Clam 142</t>
  </si>
  <si>
    <t>Dark Brown and Purple with Cyan Lines</t>
  </si>
  <si>
    <t>Clam 140</t>
  </si>
  <si>
    <t>Dark Purple with White Lines</t>
  </si>
  <si>
    <t>Clam 139</t>
  </si>
  <si>
    <t>Lots of Large Papillae</t>
  </si>
  <si>
    <t>Light Brown with Purple</t>
  </si>
  <si>
    <t>Clam 133</t>
  </si>
  <si>
    <t>Dark Purple w/ Light Brown Inner Margin</t>
  </si>
  <si>
    <t>Clam 122</t>
  </si>
  <si>
    <t>Simple Tentacles (Classic T maxima)</t>
  </si>
  <si>
    <t>Purple / Blue</t>
  </si>
  <si>
    <t>92317RoseSE</t>
  </si>
  <si>
    <t>Clam 121</t>
  </si>
  <si>
    <t>Small Papillae, Simple Tentacles (Classic T maxima)</t>
  </si>
  <si>
    <t>Clam 115</t>
  </si>
  <si>
    <t>Dark Purple w/ White Lines</t>
  </si>
  <si>
    <t>Clam 102</t>
  </si>
  <si>
    <t>Bright Green Inner Siphon</t>
  </si>
  <si>
    <t>Grey/Green w/ Brown Spots</t>
  </si>
  <si>
    <t>Clam 101</t>
  </si>
  <si>
    <t>Cant See Tentacles</t>
  </si>
  <si>
    <t>Brilliant Blue, Light Brown Blobs</t>
  </si>
  <si>
    <t>Clam 100</t>
  </si>
  <si>
    <t>Brown Outer Margin, Blue Inner Margin</t>
  </si>
  <si>
    <t>Brown Outer Margin with Blue Inner Margin</t>
  </si>
  <si>
    <t>Clam 138</t>
  </si>
  <si>
    <t>Brown w/ Purple</t>
  </si>
  <si>
    <t>Rose Atoll NW</t>
  </si>
  <si>
    <t>92317RoseNW</t>
  </si>
  <si>
    <t>Clam 137</t>
  </si>
  <si>
    <t>Brown and Dark Purple</t>
  </si>
  <si>
    <t>Clam 135</t>
  </si>
  <si>
    <t>Dark Purple and Blue</t>
  </si>
  <si>
    <t>Clam 134</t>
  </si>
  <si>
    <t>Clam 132</t>
  </si>
  <si>
    <t>Brown and White Lines</t>
  </si>
  <si>
    <t>Clam 131</t>
  </si>
  <si>
    <t>Gold Outer w/ Circles</t>
  </si>
  <si>
    <t>Dark Purple w/ Light Purple Blobs</t>
  </si>
  <si>
    <t>Clam 130</t>
  </si>
  <si>
    <t>Previous Scar</t>
  </si>
  <si>
    <t>Cyan Outer Margin Blue Inner Margin</t>
  </si>
  <si>
    <t>Clam 120</t>
  </si>
  <si>
    <t>Brown Inner Margin, Cyan/Blue</t>
  </si>
  <si>
    <t>Clam 153</t>
  </si>
  <si>
    <t>Purple / Brown</t>
  </si>
  <si>
    <t>92417RoseNE</t>
  </si>
  <si>
    <t>Clam 152</t>
  </si>
  <si>
    <t>Purple Inside and Gold Line Outer Margin</t>
  </si>
  <si>
    <t>Clam 151</t>
  </si>
  <si>
    <t>Clam 150</t>
  </si>
  <si>
    <t>Cyan / Purple</t>
  </si>
  <si>
    <t>Clam 149</t>
  </si>
  <si>
    <t>Light Purple and Grey</t>
  </si>
  <si>
    <t>Clam 148</t>
  </si>
  <si>
    <t>Dark Purple and Brilliant Blue, Brown Inner Margin</t>
  </si>
  <si>
    <t>Clam 147</t>
  </si>
  <si>
    <t>Clam 141</t>
  </si>
  <si>
    <t>Semi Elaborate Tentacles</t>
  </si>
  <si>
    <t>Light Brown Outer Margin, Light Purple Inner Margin</t>
  </si>
  <si>
    <t>Photo #</t>
  </si>
  <si>
    <t># valve margins</t>
  </si>
  <si>
    <t>Longitude</t>
  </si>
  <si>
    <t>Latitude</t>
  </si>
  <si>
    <t>Tissue Sample #</t>
  </si>
  <si>
    <t>Notes</t>
  </si>
  <si>
    <t>depth (ft)</t>
  </si>
  <si>
    <t>Site Code</t>
  </si>
  <si>
    <t>Transect ID</t>
  </si>
  <si>
    <t>SE Dens</t>
  </si>
  <si>
    <t>Mean_Dens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</si>
</sst>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"/>
    <numFmt numFmtId="165" formatCode="0.0"/>
    <numFmt numFmtId="166" formatCode="m/d/yyyy"/>
    <numFmt numFmtId="167" formatCode="mm/dd/yy"/>
    <numFmt numFmtId="168" formatCode="yyyy"/>
    <numFmt numFmtId="169" formatCode="0.000000"/>
  </numFmts>
  <fonts count="13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sz val="12"/>
      <color rgb="FF000000"/>
      <name val="Calibri"/>
      <family val="2"/>
    </font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"/>
    </font>
    <font>
      <b/>
      <sz val="11"/>
      <color theme="1"/>
      <name val="Times New Roman"/>
      <family val="1"/>
    </font>
    <font>
      <sz val="11"/>
      <color rgb="FF000000"/>
      <name val="Times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235">
    <xf numFmtId="0" fontId="0" fillId="0" borderId="0" xfId="0"/>
    <xf numFmtId="0" fontId="2" fillId="2" borderId="13" xfId="0" applyFont="1" applyFill="1" applyBorder="1" applyAlignment="1">
      <alignment horizontal="center"/>
    </xf>
    <xf numFmtId="2" fontId="2" fillId="2" borderId="12" xfId="0" applyNumberFormat="1" applyFont="1" applyFill="1" applyBorder="1" applyAlignment="1">
      <alignment horizontal="center"/>
    </xf>
    <xf numFmtId="0" fontId="2" fillId="0" borderId="0" xfId="0" applyFont="1"/>
    <xf numFmtId="2" fontId="2" fillId="2" borderId="7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horizontal="center"/>
    </xf>
    <xf numFmtId="2" fontId="2" fillId="2" borderId="19" xfId="0" applyNumberFormat="1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2" fontId="2" fillId="2" borderId="27" xfId="0" applyNumberFormat="1" applyFont="1" applyFill="1" applyBorder="1" applyAlignment="1">
      <alignment horizontal="center"/>
    </xf>
    <xf numFmtId="2" fontId="2" fillId="2" borderId="29" xfId="0" applyNumberFormat="1" applyFont="1" applyFill="1" applyBorder="1" applyAlignment="1">
      <alignment horizontal="center"/>
    </xf>
    <xf numFmtId="164" fontId="2" fillId="0" borderId="30" xfId="0" applyNumberFormat="1" applyFont="1" applyBorder="1" applyAlignment="1">
      <alignment horizontal="center" vertical="center"/>
    </xf>
    <xf numFmtId="164" fontId="2" fillId="0" borderId="34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/>
    </xf>
    <xf numFmtId="2" fontId="2" fillId="2" borderId="35" xfId="0" applyNumberFormat="1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36" xfId="0" applyFont="1" applyFill="1" applyBorder="1" applyAlignment="1">
      <alignment horizontal="center"/>
    </xf>
    <xf numFmtId="2" fontId="2" fillId="2" borderId="37" xfId="0" applyNumberFormat="1" applyFont="1" applyFill="1" applyBorder="1" applyAlignment="1">
      <alignment horizontal="center"/>
    </xf>
    <xf numFmtId="2" fontId="2" fillId="2" borderId="38" xfId="0" applyNumberFormat="1" applyFont="1" applyFill="1" applyBorder="1" applyAlignment="1">
      <alignment horizontal="center"/>
    </xf>
    <xf numFmtId="0" fontId="2" fillId="0" borderId="27" xfId="0" applyFont="1" applyBorder="1" applyAlignment="1">
      <alignment horizontal="center"/>
    </xf>
    <xf numFmtId="2" fontId="2" fillId="2" borderId="11" xfId="0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2" fontId="2" fillId="2" borderId="39" xfId="0" applyNumberFormat="1" applyFont="1" applyFill="1" applyBorder="1" applyAlignment="1">
      <alignment horizontal="center"/>
    </xf>
    <xf numFmtId="2" fontId="2" fillId="2" borderId="40" xfId="0" applyNumberFormat="1" applyFont="1" applyFill="1" applyBorder="1" applyAlignment="1">
      <alignment horizontal="center"/>
    </xf>
    <xf numFmtId="0" fontId="1" fillId="0" borderId="0" xfId="1" applyFont="1" applyAlignment="1">
      <alignment horizontal="center" vertical="center" wrapText="1"/>
    </xf>
    <xf numFmtId="0" fontId="5" fillId="0" borderId="14" xfId="1" applyBorder="1"/>
    <xf numFmtId="0" fontId="5" fillId="0" borderId="14" xfId="1" applyBorder="1" applyAlignment="1">
      <alignment vertical="center"/>
    </xf>
    <xf numFmtId="49" fontId="5" fillId="0" borderId="14" xfId="1" applyNumberFormat="1" applyBorder="1" applyAlignment="1">
      <alignment horizontal="center"/>
    </xf>
    <xf numFmtId="168" fontId="5" fillId="0" borderId="14" xfId="1" applyNumberFormat="1" applyBorder="1" applyAlignment="1">
      <alignment horizontal="center"/>
    </xf>
    <xf numFmtId="0" fontId="5" fillId="0" borderId="14" xfId="1" applyBorder="1" applyAlignment="1">
      <alignment horizontal="center"/>
    </xf>
    <xf numFmtId="0" fontId="5" fillId="0" borderId="14" xfId="1" applyBorder="1" applyAlignment="1">
      <alignment horizontal="center" vertical="center"/>
    </xf>
    <xf numFmtId="169" fontId="5" fillId="0" borderId="14" xfId="1" applyNumberFormat="1" applyBorder="1"/>
    <xf numFmtId="16" fontId="0" fillId="0" borderId="0" xfId="0" applyNumberFormat="1"/>
    <xf numFmtId="164" fontId="2" fillId="0" borderId="17" xfId="0" applyNumberFormat="1" applyFont="1" applyBorder="1" applyAlignment="1">
      <alignment horizontal="center" vertical="center"/>
    </xf>
    <xf numFmtId="164" fontId="2" fillId="0" borderId="27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11" fillId="0" borderId="0" xfId="2" applyFont="1" applyFill="1"/>
    <xf numFmtId="0" fontId="11" fillId="0" borderId="0" xfId="2" applyFont="1" applyFill="1" applyAlignment="1">
      <alignment horizontal="center" vertical="center" wrapText="1"/>
    </xf>
    <xf numFmtId="1" fontId="11" fillId="0" borderId="0" xfId="2" applyNumberFormat="1" applyFont="1" applyFill="1" applyAlignment="1">
      <alignment horizontal="center" vertical="center" wrapText="1"/>
    </xf>
    <xf numFmtId="0" fontId="5" fillId="0" borderId="0" xfId="2" applyFill="1"/>
    <xf numFmtId="0" fontId="11" fillId="0" borderId="0" xfId="2" applyFont="1" applyFill="1" applyAlignment="1">
      <alignment horizontal="center"/>
    </xf>
    <xf numFmtId="1" fontId="11" fillId="0" borderId="0" xfId="2" applyNumberFormat="1" applyFont="1" applyFill="1" applyAlignment="1">
      <alignment horizontal="center"/>
    </xf>
    <xf numFmtId="0" fontId="11" fillId="0" borderId="46" xfId="2" applyFont="1" applyFill="1" applyBorder="1"/>
    <xf numFmtId="0" fontId="11" fillId="0" borderId="46" xfId="2" applyFont="1" applyFill="1" applyBorder="1" applyAlignment="1">
      <alignment horizontal="center"/>
    </xf>
    <xf numFmtId="1" fontId="11" fillId="0" borderId="46" xfId="2" applyNumberFormat="1" applyFont="1" applyFill="1" applyBorder="1" applyAlignment="1">
      <alignment horizontal="center"/>
    </xf>
    <xf numFmtId="0" fontId="11" fillId="0" borderId="47" xfId="2" applyFont="1" applyFill="1" applyBorder="1"/>
    <xf numFmtId="1" fontId="11" fillId="0" borderId="47" xfId="2" applyNumberFormat="1" applyFont="1" applyFill="1" applyBorder="1" applyAlignment="1">
      <alignment horizontal="center"/>
    </xf>
    <xf numFmtId="0" fontId="11" fillId="0" borderId="47" xfId="2" applyFont="1" applyFill="1" applyBorder="1" applyAlignment="1">
      <alignment horizontal="center"/>
    </xf>
    <xf numFmtId="49" fontId="11" fillId="0" borderId="47" xfId="2" applyNumberFormat="1" applyFont="1" applyFill="1" applyBorder="1" applyAlignment="1">
      <alignment horizontal="center"/>
    </xf>
    <xf numFmtId="165" fontId="11" fillId="0" borderId="0" xfId="2" applyNumberFormat="1" applyFont="1" applyFill="1" applyAlignment="1">
      <alignment horizontal="center"/>
    </xf>
    <xf numFmtId="0" fontId="11" fillId="0" borderId="0" xfId="1" applyFont="1" applyFill="1"/>
    <xf numFmtId="0" fontId="11" fillId="0" borderId="48" xfId="1" applyFont="1" applyFill="1" applyBorder="1" applyAlignment="1">
      <alignment horizontal="center"/>
    </xf>
    <xf numFmtId="1" fontId="11" fillId="0" borderId="48" xfId="1" applyNumberFormat="1" applyFont="1" applyFill="1" applyBorder="1" applyAlignment="1">
      <alignment horizontal="center"/>
    </xf>
    <xf numFmtId="0" fontId="11" fillId="0" borderId="48" xfId="1" applyFont="1" applyFill="1" applyBorder="1"/>
    <xf numFmtId="0" fontId="11" fillId="0" borderId="49" xfId="1" applyFont="1" applyFill="1" applyBorder="1" applyAlignment="1">
      <alignment horizontal="center"/>
    </xf>
    <xf numFmtId="1" fontId="11" fillId="0" borderId="49" xfId="1" applyNumberFormat="1" applyFont="1" applyFill="1" applyBorder="1" applyAlignment="1">
      <alignment horizontal="center"/>
    </xf>
    <xf numFmtId="0" fontId="11" fillId="0" borderId="49" xfId="1" applyFont="1" applyFill="1" applyBorder="1"/>
    <xf numFmtId="0" fontId="11" fillId="0" borderId="21" xfId="1" applyFont="1" applyFill="1" applyBorder="1"/>
    <xf numFmtId="0" fontId="11" fillId="0" borderId="14" xfId="1" applyFont="1" applyFill="1" applyBorder="1" applyAlignment="1">
      <alignment horizontal="center"/>
    </xf>
    <xf numFmtId="1" fontId="11" fillId="0" borderId="14" xfId="1" applyNumberFormat="1" applyFont="1" applyFill="1" applyBorder="1" applyAlignment="1">
      <alignment horizontal="center"/>
    </xf>
    <xf numFmtId="0" fontId="11" fillId="0" borderId="14" xfId="1" applyFont="1" applyFill="1" applyBorder="1"/>
    <xf numFmtId="0" fontId="11" fillId="0" borderId="36" xfId="1" applyFont="1" applyFill="1" applyBorder="1" applyAlignment="1">
      <alignment horizontal="center"/>
    </xf>
    <xf numFmtId="1" fontId="11" fillId="0" borderId="36" xfId="1" applyNumberFormat="1" applyFont="1" applyFill="1" applyBorder="1" applyAlignment="1">
      <alignment horizontal="center"/>
    </xf>
    <xf numFmtId="0" fontId="11" fillId="0" borderId="36" xfId="1" applyFont="1" applyFill="1" applyBorder="1"/>
    <xf numFmtId="0" fontId="11" fillId="0" borderId="50" xfId="1" applyFont="1" applyFill="1" applyBorder="1" applyAlignment="1">
      <alignment horizontal="center"/>
    </xf>
    <xf numFmtId="1" fontId="11" fillId="0" borderId="50" xfId="1" applyNumberFormat="1" applyFont="1" applyFill="1" applyBorder="1" applyAlignment="1">
      <alignment horizontal="center"/>
    </xf>
    <xf numFmtId="0" fontId="11" fillId="0" borderId="50" xfId="1" applyFont="1" applyFill="1" applyBorder="1"/>
    <xf numFmtId="0" fontId="12" fillId="0" borderId="21" xfId="1" applyFont="1" applyFill="1" applyBorder="1"/>
    <xf numFmtId="0" fontId="11" fillId="0" borderId="22" xfId="1" applyFont="1" applyFill="1" applyBorder="1"/>
    <xf numFmtId="0" fontId="11" fillId="0" borderId="0" xfId="2" applyFont="1" applyFill="1" applyAlignment="1">
      <alignment horizontal="left"/>
    </xf>
    <xf numFmtId="1" fontId="5" fillId="0" borderId="0" xfId="2" applyNumberFormat="1" applyFill="1"/>
    <xf numFmtId="0" fontId="1" fillId="0" borderId="0" xfId="1" applyFont="1" applyFill="1" applyAlignment="1">
      <alignment horizontal="center" vertical="center" wrapText="1"/>
    </xf>
    <xf numFmtId="49" fontId="1" fillId="0" borderId="0" xfId="1" applyNumberFormat="1" applyFont="1" applyFill="1" applyAlignment="1">
      <alignment horizontal="center" vertical="center" wrapText="1"/>
    </xf>
    <xf numFmtId="14" fontId="6" fillId="0" borderId="14" xfId="1" applyNumberFormat="1" applyFont="1" applyFill="1" applyBorder="1" applyAlignment="1">
      <alignment vertical="center" wrapText="1"/>
    </xf>
    <xf numFmtId="49" fontId="6" fillId="0" borderId="14" xfId="1" applyNumberFormat="1" applyFont="1" applyFill="1" applyBorder="1" applyAlignment="1">
      <alignment horizontal="center" vertical="center" wrapText="1"/>
    </xf>
    <xf numFmtId="165" fontId="6" fillId="0" borderId="14" xfId="1" applyNumberFormat="1" applyFont="1" applyFill="1" applyBorder="1" applyAlignment="1">
      <alignment horizontal="center" vertical="center" wrapText="1"/>
    </xf>
    <xf numFmtId="14" fontId="6" fillId="0" borderId="14" xfId="1" applyNumberFormat="1" applyFont="1" applyFill="1" applyBorder="1" applyAlignment="1">
      <alignment horizontal="center" vertical="center" wrapText="1"/>
    </xf>
    <xf numFmtId="2" fontId="7" fillId="0" borderId="36" xfId="1" applyNumberFormat="1" applyFont="1" applyFill="1" applyBorder="1" applyAlignment="1">
      <alignment horizontal="center" vertical="center" wrapText="1"/>
    </xf>
    <xf numFmtId="2" fontId="7" fillId="0" borderId="45" xfId="1" applyNumberFormat="1" applyFont="1" applyFill="1" applyBorder="1" applyAlignment="1">
      <alignment horizontal="center" vertical="center" wrapText="1"/>
    </xf>
    <xf numFmtId="0" fontId="6" fillId="0" borderId="14" xfId="1" applyFont="1" applyFill="1" applyBorder="1" applyAlignment="1">
      <alignment horizontal="center" vertical="center" wrapText="1"/>
    </xf>
    <xf numFmtId="0" fontId="8" fillId="0" borderId="14" xfId="1" applyFont="1" applyFill="1" applyBorder="1" applyAlignment="1">
      <alignment horizontal="center" vertical="center"/>
    </xf>
    <xf numFmtId="0" fontId="9" fillId="0" borderId="14" xfId="1" applyFont="1" applyFill="1" applyBorder="1" applyAlignment="1">
      <alignment horizontal="center" vertical="center" wrapText="1"/>
    </xf>
    <xf numFmtId="2" fontId="8" fillId="0" borderId="14" xfId="1" applyNumberFormat="1" applyFont="1" applyFill="1" applyBorder="1" applyAlignment="1">
      <alignment horizontal="center" vertical="center"/>
    </xf>
    <xf numFmtId="49" fontId="6" fillId="0" borderId="14" xfId="1" applyNumberFormat="1" applyFont="1" applyFill="1" applyBorder="1" applyAlignment="1">
      <alignment horizontal="center"/>
    </xf>
    <xf numFmtId="14" fontId="6" fillId="0" borderId="14" xfId="1" applyNumberFormat="1" applyFont="1" applyFill="1" applyBorder="1" applyAlignment="1">
      <alignment horizontal="center"/>
    </xf>
    <xf numFmtId="165" fontId="9" fillId="0" borderId="14" xfId="1" applyNumberFormat="1" applyFont="1" applyFill="1" applyBorder="1" applyAlignment="1">
      <alignment horizontal="center" vertical="center" wrapText="1"/>
    </xf>
    <xf numFmtId="166" fontId="6" fillId="0" borderId="14" xfId="1" applyNumberFormat="1" applyFont="1" applyFill="1" applyBorder="1" applyAlignment="1">
      <alignment horizontal="center" vertical="center"/>
    </xf>
    <xf numFmtId="2" fontId="9" fillId="0" borderId="14" xfId="1" applyNumberFormat="1" applyFont="1" applyFill="1" applyBorder="1" applyAlignment="1">
      <alignment horizontal="center" vertical="center" wrapText="1"/>
    </xf>
    <xf numFmtId="0" fontId="6" fillId="0" borderId="14" xfId="1" applyFont="1" applyFill="1" applyBorder="1" applyAlignment="1">
      <alignment horizontal="center" vertical="center"/>
    </xf>
    <xf numFmtId="14" fontId="6" fillId="0" borderId="14" xfId="1" applyNumberFormat="1" applyFont="1" applyFill="1" applyBorder="1" applyAlignment="1">
      <alignment horizontal="center" vertical="center"/>
    </xf>
    <xf numFmtId="49" fontId="6" fillId="0" borderId="14" xfId="1" applyNumberFormat="1" applyFont="1" applyFill="1" applyBorder="1" applyAlignment="1">
      <alignment horizontal="center" vertical="center"/>
    </xf>
    <xf numFmtId="14" fontId="8" fillId="0" borderId="14" xfId="1" applyNumberFormat="1" applyFont="1" applyFill="1" applyBorder="1"/>
    <xf numFmtId="49" fontId="8" fillId="0" borderId="14" xfId="1" applyNumberFormat="1" applyFont="1" applyFill="1" applyBorder="1" applyAlignment="1">
      <alignment horizontal="center"/>
    </xf>
    <xf numFmtId="0" fontId="8" fillId="0" borderId="14" xfId="1" applyFont="1" applyFill="1" applyBorder="1" applyAlignment="1">
      <alignment horizontal="center" vertical="center" wrapText="1"/>
    </xf>
    <xf numFmtId="0" fontId="8" fillId="0" borderId="14" xfId="1" applyFont="1" applyFill="1" applyBorder="1" applyAlignment="1">
      <alignment horizontal="center"/>
    </xf>
    <xf numFmtId="14" fontId="8" fillId="0" borderId="14" xfId="1" applyNumberFormat="1" applyFont="1" applyFill="1" applyBorder="1" applyAlignment="1">
      <alignment horizontal="center"/>
    </xf>
    <xf numFmtId="2" fontId="10" fillId="0" borderId="36" xfId="1" applyNumberFormat="1" applyFont="1" applyFill="1" applyBorder="1" applyAlignment="1">
      <alignment horizontal="center"/>
    </xf>
    <xf numFmtId="2" fontId="10" fillId="0" borderId="45" xfId="1" applyNumberFormat="1" applyFont="1" applyFill="1" applyBorder="1" applyAlignment="1">
      <alignment horizontal="center"/>
    </xf>
    <xf numFmtId="167" fontId="6" fillId="0" borderId="14" xfId="1" applyNumberFormat="1" applyFont="1" applyFill="1" applyBorder="1" applyAlignment="1">
      <alignment horizontal="center"/>
    </xf>
    <xf numFmtId="49" fontId="8" fillId="0" borderId="14" xfId="1" applyNumberFormat="1" applyFont="1" applyFill="1" applyBorder="1" applyAlignment="1">
      <alignment horizontal="center" vertical="center"/>
    </xf>
    <xf numFmtId="14" fontId="8" fillId="0" borderId="14" xfId="1" applyNumberFormat="1" applyFont="1" applyFill="1" applyBorder="1" applyAlignment="1">
      <alignment horizontal="center" vertical="center"/>
    </xf>
    <xf numFmtId="2" fontId="10" fillId="0" borderId="36" xfId="1" applyNumberFormat="1" applyFont="1" applyFill="1" applyBorder="1" applyAlignment="1">
      <alignment horizontal="center" vertical="center"/>
    </xf>
    <xf numFmtId="2" fontId="10" fillId="0" borderId="45" xfId="1" applyNumberFormat="1" applyFont="1" applyFill="1" applyBorder="1" applyAlignment="1">
      <alignment horizontal="center" vertical="center"/>
    </xf>
    <xf numFmtId="14" fontId="8" fillId="0" borderId="14" xfId="1" applyNumberFormat="1" applyFont="1" applyFill="1" applyBorder="1" applyAlignment="1">
      <alignment horizontal="center" vertical="center" wrapText="1"/>
    </xf>
    <xf numFmtId="2" fontId="10" fillId="0" borderId="36" xfId="1" applyNumberFormat="1" applyFont="1" applyFill="1" applyBorder="1" applyAlignment="1">
      <alignment horizontal="center" vertical="center" wrapText="1"/>
    </xf>
    <xf numFmtId="2" fontId="10" fillId="0" borderId="45" xfId="1" applyNumberFormat="1" applyFont="1" applyFill="1" applyBorder="1" applyAlignment="1">
      <alignment horizontal="center" vertical="center" wrapText="1"/>
    </xf>
    <xf numFmtId="20" fontId="8" fillId="0" borderId="14" xfId="1" applyNumberFormat="1" applyFont="1" applyFill="1" applyBorder="1" applyAlignment="1">
      <alignment horizontal="center" vertical="center"/>
    </xf>
    <xf numFmtId="14" fontId="8" fillId="0" borderId="14" xfId="1" applyNumberFormat="1" applyFont="1" applyFill="1" applyBorder="1" applyAlignment="1">
      <alignment vertical="center" wrapText="1"/>
    </xf>
    <xf numFmtId="49" fontId="8" fillId="0" borderId="14" xfId="1" applyNumberFormat="1" applyFont="1" applyFill="1" applyBorder="1" applyAlignment="1">
      <alignment horizontal="center" vertical="center" wrapText="1"/>
    </xf>
    <xf numFmtId="0" fontId="8" fillId="0" borderId="0" xfId="1" applyFont="1" applyFill="1" applyAlignment="1">
      <alignment horizontal="center" vertical="center"/>
    </xf>
    <xf numFmtId="0" fontId="0" fillId="0" borderId="0" xfId="0" applyFill="1"/>
    <xf numFmtId="164" fontId="2" fillId="0" borderId="1" xfId="0" applyNumberFormat="1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vertical="center" wrapText="1"/>
    </xf>
    <xf numFmtId="164" fontId="2" fillId="0" borderId="3" xfId="0" applyNumberFormat="1" applyFont="1" applyFill="1" applyBorder="1" applyAlignment="1">
      <alignment horizontal="left" vertical="center" wrapText="1"/>
    </xf>
    <xf numFmtId="164" fontId="2" fillId="0" borderId="4" xfId="0" applyNumberFormat="1" applyFont="1" applyFill="1" applyBorder="1" applyAlignment="1">
      <alignment horizontal="left" vertical="center" wrapText="1"/>
    </xf>
    <xf numFmtId="164" fontId="2" fillId="0" borderId="5" xfId="0" applyNumberFormat="1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 wrapText="1"/>
    </xf>
    <xf numFmtId="164" fontId="2" fillId="0" borderId="6" xfId="0" applyNumberFormat="1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wrapText="1"/>
    </xf>
    <xf numFmtId="164" fontId="2" fillId="0" borderId="4" xfId="0" applyNumberFormat="1" applyFont="1" applyFill="1" applyBorder="1" applyAlignment="1">
      <alignment horizontal="center" wrapText="1"/>
    </xf>
    <xf numFmtId="164" fontId="2" fillId="0" borderId="7" xfId="0" applyNumberFormat="1" applyFont="1" applyFill="1" applyBorder="1" applyAlignment="1">
      <alignment horizontal="center" vertical="center" wrapText="1"/>
    </xf>
    <xf numFmtId="164" fontId="2" fillId="0" borderId="8" xfId="0" applyNumberFormat="1" applyFont="1" applyFill="1" applyBorder="1" applyAlignment="1">
      <alignment horizontal="center" vertical="center" wrapText="1"/>
    </xf>
    <xf numFmtId="164" fontId="2" fillId="0" borderId="9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164" fontId="2" fillId="0" borderId="10" xfId="0" applyNumberFormat="1" applyFont="1" applyFill="1" applyBorder="1" applyAlignment="1">
      <alignment vertical="center"/>
    </xf>
    <xf numFmtId="164" fontId="2" fillId="0" borderId="7" xfId="0" applyNumberFormat="1" applyFont="1" applyFill="1" applyBorder="1" applyAlignment="1">
      <alignment vertical="center"/>
    </xf>
    <xf numFmtId="164" fontId="2" fillId="0" borderId="11" xfId="0" applyNumberFormat="1" applyFont="1" applyFill="1" applyBorder="1" applyAlignment="1">
      <alignment horizontal="left"/>
    </xf>
    <xf numFmtId="164" fontId="2" fillId="0" borderId="12" xfId="0" applyNumberFormat="1" applyFont="1" applyFill="1" applyBorder="1" applyAlignment="1">
      <alignment horizontal="left"/>
    </xf>
    <xf numFmtId="0" fontId="2" fillId="0" borderId="13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2" fontId="2" fillId="0" borderId="12" xfId="0" applyNumberFormat="1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  <xf numFmtId="0" fontId="2" fillId="0" borderId="0" xfId="0" applyFont="1" applyFill="1"/>
    <xf numFmtId="164" fontId="3" fillId="0" borderId="16" xfId="0" applyNumberFormat="1" applyFont="1" applyFill="1" applyBorder="1" applyAlignment="1">
      <alignment horizontal="left"/>
    </xf>
    <xf numFmtId="0" fontId="4" fillId="0" borderId="17" xfId="0" applyFont="1" applyFill="1" applyBorder="1" applyAlignment="1">
      <alignment horizontal="left" vertical="center" wrapText="1"/>
    </xf>
    <xf numFmtId="2" fontId="0" fillId="0" borderId="18" xfId="0" applyNumberFormat="1" applyFill="1" applyBorder="1" applyAlignment="1">
      <alignment horizontal="center"/>
    </xf>
    <xf numFmtId="2" fontId="0" fillId="0" borderId="19" xfId="0" applyNumberFormat="1" applyFill="1" applyBorder="1" applyAlignment="1">
      <alignment horizontal="center"/>
    </xf>
    <xf numFmtId="2" fontId="3" fillId="0" borderId="19" xfId="0" applyNumberFormat="1" applyFon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164" fontId="3" fillId="0" borderId="21" xfId="0" applyNumberFormat="1" applyFont="1" applyFill="1" applyBorder="1" applyAlignment="1">
      <alignment horizontal="left"/>
    </xf>
    <xf numFmtId="2" fontId="0" fillId="0" borderId="20" xfId="0" applyNumberFormat="1" applyFill="1" applyBorder="1" applyAlignment="1">
      <alignment horizontal="center"/>
    </xf>
    <xf numFmtId="2" fontId="0" fillId="0" borderId="13" xfId="0" applyNumberFormat="1" applyFill="1" applyBorder="1" applyAlignment="1">
      <alignment horizontal="center" vertical="center"/>
    </xf>
    <xf numFmtId="2" fontId="3" fillId="0" borderId="13" xfId="0" applyNumberFormat="1" applyFont="1" applyFill="1" applyBorder="1" applyAlignment="1">
      <alignment horizontal="center"/>
    </xf>
    <xf numFmtId="2" fontId="0" fillId="0" borderId="13" xfId="0" applyNumberFormat="1" applyFill="1" applyBorder="1" applyAlignment="1">
      <alignment horizontal="center"/>
    </xf>
    <xf numFmtId="164" fontId="3" fillId="0" borderId="21" xfId="0" applyNumberFormat="1" applyFont="1" applyFill="1" applyBorder="1" applyAlignment="1">
      <alignment vertical="center"/>
    </xf>
    <xf numFmtId="164" fontId="3" fillId="0" borderId="21" xfId="0" applyNumberFormat="1" applyFont="1" applyFill="1" applyBorder="1"/>
    <xf numFmtId="0" fontId="4" fillId="0" borderId="0" xfId="0" applyFont="1" applyFill="1" applyAlignment="1">
      <alignment vertical="center"/>
    </xf>
    <xf numFmtId="2" fontId="0" fillId="0" borderId="20" xfId="0" applyNumberFormat="1" applyFill="1" applyBorder="1" applyAlignment="1">
      <alignment horizontal="center" vertical="center"/>
    </xf>
    <xf numFmtId="164" fontId="3" fillId="0" borderId="21" xfId="0" applyNumberFormat="1" applyFont="1" applyFill="1" applyBorder="1" applyAlignment="1">
      <alignment horizontal="left" vertical="center"/>
    </xf>
    <xf numFmtId="164" fontId="3" fillId="0" borderId="22" xfId="0" applyNumberFormat="1" applyFont="1" applyFill="1" applyBorder="1" applyAlignment="1">
      <alignment horizontal="left"/>
    </xf>
    <xf numFmtId="2" fontId="0" fillId="0" borderId="23" xfId="0" applyNumberFormat="1" applyFill="1" applyBorder="1" applyAlignment="1">
      <alignment horizontal="center"/>
    </xf>
    <xf numFmtId="2" fontId="0" fillId="0" borderId="24" xfId="0" applyNumberFormat="1" applyFill="1" applyBorder="1" applyAlignment="1">
      <alignment horizontal="center"/>
    </xf>
    <xf numFmtId="2" fontId="3" fillId="0" borderId="24" xfId="0" applyNumberFormat="1" applyFont="1" applyFill="1" applyBorder="1" applyAlignment="1">
      <alignment horizontal="center"/>
    </xf>
    <xf numFmtId="164" fontId="2" fillId="0" borderId="25" xfId="0" applyNumberFormat="1" applyFont="1" applyFill="1" applyBorder="1" applyAlignment="1">
      <alignment horizontal="left"/>
    </xf>
    <xf numFmtId="164" fontId="2" fillId="0" borderId="4" xfId="0" applyNumberFormat="1" applyFont="1" applyFill="1" applyBorder="1" applyAlignment="1">
      <alignment horizontal="left"/>
    </xf>
    <xf numFmtId="2" fontId="2" fillId="0" borderId="7" xfId="0" applyNumberFormat="1" applyFont="1" applyFill="1" applyBorder="1" applyAlignment="1">
      <alignment horizontal="center"/>
    </xf>
    <xf numFmtId="2" fontId="3" fillId="0" borderId="13" xfId="0" applyNumberFormat="1" applyFont="1" applyFill="1" applyBorder="1" applyAlignment="1">
      <alignment horizontal="center" vertical="center"/>
    </xf>
    <xf numFmtId="164" fontId="3" fillId="0" borderId="26" xfId="0" applyNumberFormat="1" applyFont="1" applyFill="1" applyBorder="1" applyAlignment="1">
      <alignment horizontal="left" vertical="center"/>
    </xf>
    <xf numFmtId="0" fontId="4" fillId="0" borderId="27" xfId="0" applyFont="1" applyFill="1" applyBorder="1" applyAlignment="1">
      <alignment horizontal="left" vertical="center" wrapText="1"/>
    </xf>
    <xf numFmtId="2" fontId="0" fillId="0" borderId="28" xfId="0" applyNumberFormat="1" applyFill="1" applyBorder="1" applyAlignment="1">
      <alignment horizontal="center" vertical="center"/>
    </xf>
    <xf numFmtId="2" fontId="0" fillId="0" borderId="29" xfId="0" applyNumberFormat="1" applyFill="1" applyBorder="1" applyAlignment="1">
      <alignment horizontal="center" vertical="center"/>
    </xf>
    <xf numFmtId="2" fontId="3" fillId="0" borderId="29" xfId="0" applyNumberFormat="1" applyFont="1" applyFill="1" applyBorder="1" applyAlignment="1">
      <alignment horizontal="center"/>
    </xf>
    <xf numFmtId="164" fontId="2" fillId="0" borderId="21" xfId="0" applyNumberFormat="1" applyFont="1" applyFill="1" applyBorder="1" applyAlignment="1">
      <alignment horizontal="left"/>
    </xf>
    <xf numFmtId="164" fontId="2" fillId="0" borderId="17" xfId="0" applyNumberFormat="1" applyFont="1" applyFill="1" applyBorder="1" applyAlignment="1">
      <alignment horizontal="left"/>
    </xf>
    <xf numFmtId="2" fontId="2" fillId="0" borderId="13" xfId="0" applyNumberFormat="1" applyFont="1" applyFill="1" applyBorder="1" applyAlignment="1">
      <alignment horizontal="center"/>
    </xf>
    <xf numFmtId="164" fontId="3" fillId="0" borderId="26" xfId="0" applyNumberFormat="1" applyFont="1" applyFill="1" applyBorder="1" applyAlignment="1">
      <alignment horizontal="left"/>
    </xf>
    <xf numFmtId="2" fontId="0" fillId="0" borderId="28" xfId="0" applyNumberFormat="1" applyFill="1" applyBorder="1" applyAlignment="1">
      <alignment horizontal="center"/>
    </xf>
    <xf numFmtId="2" fontId="0" fillId="0" borderId="29" xfId="0" applyNumberFormat="1" applyFill="1" applyBorder="1" applyAlignment="1">
      <alignment horizontal="center"/>
    </xf>
    <xf numFmtId="164" fontId="2" fillId="0" borderId="4" xfId="0" applyNumberFormat="1" applyFont="1" applyFill="1" applyBorder="1" applyAlignment="1">
      <alignment vertical="center"/>
    </xf>
    <xf numFmtId="2" fontId="2" fillId="0" borderId="9" xfId="0" applyNumberFormat="1" applyFont="1" applyFill="1" applyBorder="1" applyAlignment="1">
      <alignment horizontal="center"/>
    </xf>
    <xf numFmtId="2" fontId="2" fillId="0" borderId="19" xfId="0" applyNumberFormat="1" applyFont="1" applyFill="1" applyBorder="1" applyAlignment="1">
      <alignment horizontal="center"/>
    </xf>
    <xf numFmtId="164" fontId="3" fillId="0" borderId="25" xfId="0" applyNumberFormat="1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2" fontId="0" fillId="0" borderId="9" xfId="0" applyNumberFormat="1" applyFill="1" applyBorder="1" applyAlignment="1">
      <alignment horizontal="center" vertical="center"/>
    </xf>
    <xf numFmtId="2" fontId="0" fillId="0" borderId="7" xfId="0" applyNumberFormat="1" applyFill="1" applyBorder="1" applyAlignment="1">
      <alignment horizontal="center" vertical="center"/>
    </xf>
    <xf numFmtId="2" fontId="3" fillId="0" borderId="7" xfId="0" applyNumberFormat="1" applyFont="1" applyFill="1" applyBorder="1" applyAlignment="1">
      <alignment horizontal="center"/>
    </xf>
    <xf numFmtId="164" fontId="2" fillId="0" borderId="30" xfId="0" applyNumberFormat="1" applyFont="1" applyFill="1" applyBorder="1" applyAlignment="1">
      <alignment horizontal="left" vertical="center"/>
    </xf>
    <xf numFmtId="164" fontId="2" fillId="0" borderId="31" xfId="0" applyNumberFormat="1" applyFont="1" applyFill="1" applyBorder="1" applyAlignment="1">
      <alignment horizontal="left"/>
    </xf>
    <xf numFmtId="2" fontId="2" fillId="0" borderId="32" xfId="0" applyNumberFormat="1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/>
    </xf>
    <xf numFmtId="164" fontId="2" fillId="0" borderId="30" xfId="0" applyNumberFormat="1" applyFont="1" applyFill="1" applyBorder="1" applyAlignment="1">
      <alignment horizontal="center"/>
    </xf>
    <xf numFmtId="2" fontId="2" fillId="0" borderId="27" xfId="0" applyNumberFormat="1" applyFont="1" applyFill="1" applyBorder="1" applyAlignment="1">
      <alignment horizontal="center"/>
    </xf>
    <xf numFmtId="0" fontId="0" fillId="0" borderId="33" xfId="0" applyFill="1" applyBorder="1" applyAlignment="1">
      <alignment horizontal="center"/>
    </xf>
    <xf numFmtId="0" fontId="2" fillId="0" borderId="33" xfId="0" applyFont="1" applyFill="1" applyBorder="1" applyAlignment="1">
      <alignment horizontal="center"/>
    </xf>
    <xf numFmtId="2" fontId="2" fillId="0" borderId="29" xfId="0" applyNumberFormat="1" applyFont="1" applyFill="1" applyBorder="1" applyAlignment="1">
      <alignment horizontal="center"/>
    </xf>
    <xf numFmtId="164" fontId="2" fillId="0" borderId="27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left"/>
    </xf>
    <xf numFmtId="0" fontId="0" fillId="0" borderId="0" xfId="0" applyFill="1" applyAlignment="1">
      <alignment horizontal="center"/>
    </xf>
    <xf numFmtId="164" fontId="0" fillId="0" borderId="0" xfId="0" applyNumberFormat="1" applyFill="1" applyAlignment="1">
      <alignment horizontal="center"/>
    </xf>
    <xf numFmtId="2" fontId="0" fillId="0" borderId="0" xfId="0" applyNumberFormat="1" applyFill="1"/>
    <xf numFmtId="164" fontId="0" fillId="0" borderId="0" xfId="0" applyNumberFormat="1" applyFill="1"/>
    <xf numFmtId="0" fontId="4" fillId="0" borderId="17" xfId="0" applyFont="1" applyFill="1" applyBorder="1" applyAlignment="1">
      <alignment horizontal="center" vertical="center" wrapText="1"/>
    </xf>
    <xf numFmtId="164" fontId="2" fillId="0" borderId="30" xfId="0" applyNumberFormat="1" applyFont="1" applyFill="1" applyBorder="1" applyAlignment="1">
      <alignment horizontal="center" vertical="center" wrapText="1"/>
    </xf>
    <xf numFmtId="164" fontId="2" fillId="0" borderId="41" xfId="0" applyNumberFormat="1" applyFont="1" applyFill="1" applyBorder="1" applyAlignment="1">
      <alignment horizontal="center" vertical="center" wrapText="1"/>
    </xf>
    <xf numFmtId="164" fontId="2" fillId="0" borderId="12" xfId="0" applyNumberFormat="1" applyFont="1" applyFill="1" applyBorder="1" applyAlignment="1">
      <alignment horizontal="center" vertical="center" wrapText="1"/>
    </xf>
    <xf numFmtId="164" fontId="2" fillId="0" borderId="32" xfId="0" applyNumberFormat="1" applyFont="1" applyFill="1" applyBorder="1" applyAlignment="1">
      <alignment horizontal="center" vertical="center" wrapText="1"/>
    </xf>
    <xf numFmtId="1" fontId="2" fillId="0" borderId="32" xfId="0" applyNumberFormat="1" applyFont="1" applyFill="1" applyBorder="1" applyAlignment="1">
      <alignment horizontal="center" vertical="center" wrapText="1"/>
    </xf>
    <xf numFmtId="164" fontId="2" fillId="0" borderId="42" xfId="0" applyNumberFormat="1" applyFont="1" applyFill="1" applyBorder="1" applyAlignment="1">
      <alignment horizontal="center" vertical="center"/>
    </xf>
    <xf numFmtId="164" fontId="2" fillId="0" borderId="19" xfId="0" applyNumberFormat="1" applyFont="1" applyFill="1" applyBorder="1" applyAlignment="1">
      <alignment horizontal="center" vertical="center"/>
    </xf>
    <xf numFmtId="1" fontId="2" fillId="0" borderId="17" xfId="0" applyNumberFormat="1" applyFont="1" applyFill="1" applyBorder="1" applyAlignment="1">
      <alignment horizontal="center"/>
    </xf>
    <xf numFmtId="164" fontId="2" fillId="0" borderId="10" xfId="0" applyNumberFormat="1" applyFont="1" applyFill="1" applyBorder="1" applyAlignment="1">
      <alignment horizontal="center" vertical="center"/>
    </xf>
    <xf numFmtId="164" fontId="2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Fill="1" applyAlignment="1">
      <alignment horizontal="left"/>
    </xf>
    <xf numFmtId="2" fontId="0" fillId="0" borderId="0" xfId="0" applyNumberFormat="1" applyFill="1" applyAlignment="1">
      <alignment horizontal="left" indent="1"/>
    </xf>
    <xf numFmtId="0" fontId="4" fillId="0" borderId="27" xfId="0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/>
    </xf>
    <xf numFmtId="164" fontId="2" fillId="0" borderId="30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64" fontId="2" fillId="0" borderId="11" xfId="0" applyNumberFormat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vertical="center"/>
    </xf>
    <xf numFmtId="164" fontId="2" fillId="0" borderId="3" xfId="0" applyNumberFormat="1" applyFont="1" applyFill="1" applyBorder="1" applyAlignment="1">
      <alignment horizontal="left" vertical="center"/>
    </xf>
    <xf numFmtId="164" fontId="2" fillId="0" borderId="4" xfId="0" applyNumberFormat="1" applyFont="1" applyFill="1" applyBorder="1" applyAlignment="1">
      <alignment horizontal="left" vertical="center"/>
    </xf>
    <xf numFmtId="164" fontId="2" fillId="0" borderId="5" xfId="0" applyNumberFormat="1" applyFont="1" applyFill="1" applyBorder="1" applyAlignment="1">
      <alignment horizontal="left" vertical="center"/>
    </xf>
    <xf numFmtId="164" fontId="2" fillId="0" borderId="5" xfId="0" applyNumberFormat="1" applyFont="1" applyFill="1" applyBorder="1" applyAlignment="1">
      <alignment horizontal="center" vertical="center"/>
    </xf>
    <xf numFmtId="164" fontId="2" fillId="0" borderId="32" xfId="0" applyNumberFormat="1" applyFont="1" applyFill="1" applyBorder="1" applyAlignment="1">
      <alignment horizontal="left"/>
    </xf>
    <xf numFmtId="0" fontId="4" fillId="0" borderId="43" xfId="0" applyFont="1" applyFill="1" applyBorder="1" applyAlignment="1">
      <alignment horizontal="left" vertical="center" wrapText="1"/>
    </xf>
    <xf numFmtId="164" fontId="2" fillId="0" borderId="5" xfId="0" applyNumberFormat="1" applyFont="1" applyFill="1" applyBorder="1" applyAlignment="1">
      <alignment horizontal="left"/>
    </xf>
    <xf numFmtId="0" fontId="4" fillId="0" borderId="44" xfId="0" applyFont="1" applyFill="1" applyBorder="1" applyAlignment="1">
      <alignment horizontal="left" vertical="center" wrapText="1"/>
    </xf>
    <xf numFmtId="164" fontId="2" fillId="0" borderId="43" xfId="0" applyNumberFormat="1" applyFont="1" applyFill="1" applyBorder="1" applyAlignment="1">
      <alignment horizontal="left"/>
    </xf>
    <xf numFmtId="2" fontId="2" fillId="0" borderId="20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left" vertical="center" wrapText="1"/>
    </xf>
    <xf numFmtId="1" fontId="2" fillId="0" borderId="0" xfId="0" applyNumberFormat="1" applyFont="1" applyFill="1" applyAlignment="1">
      <alignment horizontal="left"/>
    </xf>
    <xf numFmtId="1" fontId="4" fillId="0" borderId="0" xfId="0" applyNumberFormat="1" applyFont="1" applyFill="1" applyAlignment="1">
      <alignment horizontal="left" vertical="center" wrapText="1"/>
    </xf>
    <xf numFmtId="1" fontId="0" fillId="0" borderId="0" xfId="0" applyNumberFormat="1" applyFill="1" applyAlignment="1">
      <alignment horizontal="left"/>
    </xf>
    <xf numFmtId="164" fontId="2" fillId="0" borderId="0" xfId="0" applyNumberFormat="1" applyFont="1" applyFill="1" applyAlignment="1">
      <alignment horizontal="left"/>
    </xf>
    <xf numFmtId="1" fontId="0" fillId="0" borderId="0" xfId="0" applyNumberFormat="1" applyFill="1" applyAlignment="1">
      <alignment horizontal="center"/>
    </xf>
    <xf numFmtId="0" fontId="0" fillId="0" borderId="0" xfId="0" applyFill="1" applyAlignment="1">
      <alignment horizontal="left"/>
    </xf>
  </cellXfs>
  <cellStyles count="3">
    <cellStyle name="Normal" xfId="0" builtinId="0"/>
    <cellStyle name="Normal 2" xfId="1" xr:uid="{EB3D30A2-C196-504B-A30C-7CB186BF0789}"/>
    <cellStyle name="Normal 3" xfId="2" xr:uid="{EDE33EC2-3422-7944-9444-98016DA02F14}"/>
  </cellStyles>
  <dxfs count="19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All_Surveys_PeerJ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aolo Marra-Biggs" refreshedDate="45785.519486689816" createdVersion="8" refreshedVersion="8" minRefreshableVersion="3" recordCount="162" xr:uid="{95065E35-B237-7949-B120-29B1BC60CB3A}">
  <cacheSource type="worksheet">
    <worksheetSource ref="A1:G163" sheet="Vert_All_yrs" r:id="rId2"/>
  </cacheSource>
  <cacheFields count="10">
    <cacheField name="Habitat" numFmtId="0">
      <sharedItems count="5">
        <s v="Reef Slope"/>
        <s v="Pinnacle"/>
        <s v="Bombie"/>
        <s v="Reef Flat"/>
        <s v="Deep Reef Slope"/>
      </sharedItems>
    </cacheField>
    <cacheField name="Island" numFmtId="0">
      <sharedItems count="6">
        <s v="Tutuila"/>
        <s v="Ofu"/>
        <s v="Olosega"/>
        <s v="Ta‘ū"/>
        <s v="Aunu'u"/>
        <s v="Muliava"/>
      </sharedItems>
    </cacheField>
    <cacheField name="Site" numFmtId="0">
      <sharedItems/>
    </cacheField>
    <cacheField name="Protection" numFmtId="0">
      <sharedItems count="8">
        <s v="Existing Government"/>
        <s v="Remote"/>
        <s v="Village Protected"/>
        <s v="Federal No Take"/>
        <s v="Subsistence"/>
        <s v="Subsistence &amp; Remote"/>
        <s v="Inaccessible (Muliava)"/>
        <s v="None"/>
      </sharedItems>
    </cacheField>
    <cacheField name="MMA" numFmtId="0">
      <sharedItems/>
    </cacheField>
    <cacheField name="Year" numFmtId="1">
      <sharedItems containsMixedTypes="1" containsNumber="1" containsInteger="1" minValue="1995" maxValue="2024" count="6">
        <n v="1995"/>
        <n v="2002"/>
        <n v="2018"/>
        <s v="2022-2024"/>
        <n v="2024" u="1"/>
        <n v="2022" u="1"/>
      </sharedItems>
    </cacheField>
    <cacheField name="EXP" numFmtId="0">
      <sharedItems containsBlank="1"/>
    </cacheField>
    <cacheField name="Jurisdiction" numFmtId="0">
      <sharedItems containsBlank="1"/>
    </cacheField>
    <cacheField name="Dens" numFmtId="0">
      <sharedItems containsSemiMixedTypes="0" containsString="0" containsNumber="1" minValue="0" maxValue="18734.900000000001"/>
    </cacheField>
    <cacheField name="Hectare" numFmtId="0">
      <sharedItems containsString="0" containsBlank="1" containsNumber="1" minValue="4.2701099999999998E-4" maxValue="0.1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2">
  <r>
    <x v="0"/>
    <x v="0"/>
    <s v="Amanave"/>
    <x v="0"/>
    <s v="Open Access"/>
    <x v="0"/>
    <m/>
    <m/>
    <n v="20"/>
    <n v="0.05"/>
  </r>
  <r>
    <x v="0"/>
    <x v="0"/>
    <s v="Amouli"/>
    <x v="0"/>
    <s v="Open Access"/>
    <x v="0"/>
    <m/>
    <m/>
    <n v="0"/>
    <n v="0.05"/>
  </r>
  <r>
    <x v="0"/>
    <x v="0"/>
    <s v="Aoa"/>
    <x v="1"/>
    <s v="Open Access"/>
    <x v="0"/>
    <m/>
    <m/>
    <n v="0"/>
    <n v="0.05"/>
  </r>
  <r>
    <x v="0"/>
    <x v="0"/>
    <s v="Aua"/>
    <x v="0"/>
    <s v="Open Access"/>
    <x v="0"/>
    <m/>
    <m/>
    <n v="0"/>
    <n v="0.05"/>
  </r>
  <r>
    <x v="0"/>
    <x v="0"/>
    <s v="Faga'alu"/>
    <x v="0"/>
    <s v="Open Access"/>
    <x v="0"/>
    <m/>
    <m/>
    <n v="0"/>
    <n v="0.05"/>
  </r>
  <r>
    <x v="0"/>
    <x v="0"/>
    <s v="Fagafue"/>
    <x v="1"/>
    <s v="Open Access"/>
    <x v="0"/>
    <m/>
    <m/>
    <n v="20"/>
    <n v="0.05"/>
  </r>
  <r>
    <x v="0"/>
    <x v="0"/>
    <s v="Fagaitua"/>
    <x v="0"/>
    <s v="Open Access"/>
    <x v="0"/>
    <m/>
    <m/>
    <n v="0"/>
    <n v="0.05"/>
  </r>
  <r>
    <x v="0"/>
    <x v="0"/>
    <s v="Fagamalo"/>
    <x v="2"/>
    <s v="MMA"/>
    <x v="0"/>
    <m/>
    <m/>
    <n v="40"/>
    <n v="0.05"/>
  </r>
  <r>
    <x v="0"/>
    <x v="0"/>
    <s v="Fagasa"/>
    <x v="2"/>
    <s v="MMA"/>
    <x v="0"/>
    <m/>
    <m/>
    <n v="0"/>
    <n v="0.05"/>
  </r>
  <r>
    <x v="0"/>
    <x v="0"/>
    <s v="Fagatele"/>
    <x v="3"/>
    <s v="MMA"/>
    <x v="0"/>
    <m/>
    <m/>
    <n v="0"/>
    <n v="0.05"/>
  </r>
  <r>
    <x v="0"/>
    <x v="0"/>
    <s v="Fatumafuti"/>
    <x v="0"/>
    <s v="Open Access"/>
    <x v="0"/>
    <m/>
    <m/>
    <n v="0"/>
    <n v="0.05"/>
  </r>
  <r>
    <x v="0"/>
    <x v="0"/>
    <s v="Leloaloa"/>
    <x v="0"/>
    <s v="Open Access"/>
    <x v="0"/>
    <m/>
    <m/>
    <n v="0"/>
    <n v="0.05"/>
  </r>
  <r>
    <x v="0"/>
    <x v="0"/>
    <s v="Leone"/>
    <x v="0"/>
    <s v="Open Access"/>
    <x v="0"/>
    <m/>
    <m/>
    <n v="20"/>
    <n v="0.05"/>
  </r>
  <r>
    <x v="0"/>
    <x v="0"/>
    <s v="Masefau"/>
    <x v="1"/>
    <s v="Open Access"/>
    <x v="0"/>
    <m/>
    <m/>
    <n v="40"/>
    <n v="0.05"/>
  </r>
  <r>
    <x v="0"/>
    <x v="0"/>
    <s v="Nu'uuli"/>
    <x v="0"/>
    <s v="Open Access"/>
    <x v="0"/>
    <m/>
    <m/>
    <n v="0"/>
    <n v="0.05"/>
  </r>
  <r>
    <x v="0"/>
    <x v="0"/>
    <s v="Onesosopo"/>
    <x v="0"/>
    <s v="Open Access"/>
    <x v="0"/>
    <m/>
    <m/>
    <n v="0"/>
    <n v="0.05"/>
  </r>
  <r>
    <x v="0"/>
    <x v="0"/>
    <s v="Utulei"/>
    <x v="0"/>
    <s v="Open Access"/>
    <x v="0"/>
    <m/>
    <m/>
    <n v="0"/>
    <n v="0.05"/>
  </r>
  <r>
    <x v="0"/>
    <x v="0"/>
    <s v="Vatia"/>
    <x v="0"/>
    <s v="Open Access"/>
    <x v="0"/>
    <m/>
    <m/>
    <n v="100"/>
    <n v="0.05"/>
  </r>
  <r>
    <x v="0"/>
    <x v="1"/>
    <s v="Asaga"/>
    <x v="0"/>
    <s v="Open Access"/>
    <x v="0"/>
    <m/>
    <m/>
    <n v="480"/>
    <n v="0.05"/>
  </r>
  <r>
    <x v="0"/>
    <x v="1"/>
    <s v="Ofu Village"/>
    <x v="0"/>
    <s v="Open Access"/>
    <x v="0"/>
    <m/>
    <m/>
    <n v="40"/>
    <n v="0.05"/>
  </r>
  <r>
    <x v="0"/>
    <x v="2"/>
    <s v="Olosega Village"/>
    <x v="0"/>
    <s v="Open Access"/>
    <x v="0"/>
    <m/>
    <m/>
    <n v="100"/>
    <n v="0.05"/>
  </r>
  <r>
    <x v="0"/>
    <x v="2"/>
    <s v="Sili"/>
    <x v="0"/>
    <s v="Open Access"/>
    <x v="0"/>
    <m/>
    <m/>
    <n v="360"/>
    <n v="0.05"/>
  </r>
  <r>
    <x v="0"/>
    <x v="3"/>
    <s v="Afuli Cove"/>
    <x v="1"/>
    <s v="Open Access"/>
    <x v="0"/>
    <m/>
    <m/>
    <n v="100"/>
    <n v="0.05"/>
  </r>
  <r>
    <x v="0"/>
    <x v="3"/>
    <s v="Faga"/>
    <x v="0"/>
    <s v="Open Access"/>
    <x v="0"/>
    <m/>
    <m/>
    <n v="540"/>
    <n v="0.05"/>
  </r>
  <r>
    <x v="0"/>
    <x v="3"/>
    <s v="Fagamalo Cove"/>
    <x v="1"/>
    <s v="Open Access"/>
    <x v="0"/>
    <m/>
    <m/>
    <n v="280"/>
    <n v="0.05"/>
  </r>
  <r>
    <x v="0"/>
    <x v="3"/>
    <s v="Lepula"/>
    <x v="1"/>
    <s v="Open Access"/>
    <x v="0"/>
    <m/>
    <m/>
    <n v="920"/>
    <n v="0.05"/>
  </r>
  <r>
    <x v="0"/>
    <x v="4"/>
    <s v="Aunu'u"/>
    <x v="3"/>
    <s v="MMA"/>
    <x v="0"/>
    <m/>
    <m/>
    <n v="80"/>
    <n v="2.5000000000000001E-2"/>
  </r>
  <r>
    <x v="0"/>
    <x v="0"/>
    <s v="Amanave"/>
    <x v="0"/>
    <s v="Open Access"/>
    <x v="1"/>
    <m/>
    <m/>
    <n v="0"/>
    <n v="0.03"/>
  </r>
  <r>
    <x v="0"/>
    <x v="0"/>
    <s v="Amouli"/>
    <x v="0"/>
    <s v="Open Access"/>
    <x v="1"/>
    <m/>
    <m/>
    <n v="0"/>
    <n v="0.03"/>
  </r>
  <r>
    <x v="0"/>
    <x v="0"/>
    <s v="Aoa"/>
    <x v="1"/>
    <s v="Open Access"/>
    <x v="1"/>
    <m/>
    <m/>
    <n v="66.666666666666671"/>
    <n v="0.03"/>
  </r>
  <r>
    <x v="0"/>
    <x v="0"/>
    <s v="Aua"/>
    <x v="0"/>
    <s v="Open Access"/>
    <x v="1"/>
    <m/>
    <m/>
    <n v="0"/>
    <n v="0.03"/>
  </r>
  <r>
    <x v="0"/>
    <x v="0"/>
    <s v="Faga'alu"/>
    <x v="0"/>
    <s v="Open Access"/>
    <x v="1"/>
    <m/>
    <m/>
    <n v="0"/>
    <n v="0.03"/>
  </r>
  <r>
    <x v="0"/>
    <x v="0"/>
    <s v="Fagafue"/>
    <x v="1"/>
    <s v="Open Access"/>
    <x v="1"/>
    <m/>
    <m/>
    <n v="0"/>
    <n v="0.03"/>
  </r>
  <r>
    <x v="0"/>
    <x v="0"/>
    <s v="Fagaitua"/>
    <x v="0"/>
    <s v="Open Access"/>
    <x v="1"/>
    <m/>
    <m/>
    <n v="0"/>
    <n v="0.03"/>
  </r>
  <r>
    <x v="0"/>
    <x v="0"/>
    <s v="Fagamalo"/>
    <x v="2"/>
    <s v="MMA"/>
    <x v="1"/>
    <m/>
    <m/>
    <n v="133.33333333333334"/>
    <n v="0.03"/>
  </r>
  <r>
    <x v="0"/>
    <x v="0"/>
    <s v="Fagasa"/>
    <x v="2"/>
    <s v="MMA"/>
    <x v="1"/>
    <m/>
    <m/>
    <n v="100"/>
    <n v="0.03"/>
  </r>
  <r>
    <x v="0"/>
    <x v="0"/>
    <s v="Fagatele"/>
    <x v="3"/>
    <s v="MMA"/>
    <x v="1"/>
    <m/>
    <m/>
    <n v="100"/>
    <n v="0.03"/>
  </r>
  <r>
    <x v="0"/>
    <x v="0"/>
    <s v="Fatumafuti"/>
    <x v="0"/>
    <s v="Open Access"/>
    <x v="1"/>
    <m/>
    <m/>
    <n v="0"/>
    <n v="0.03"/>
  </r>
  <r>
    <x v="0"/>
    <x v="0"/>
    <s v="Leloaloa"/>
    <x v="0"/>
    <s v="Open Access"/>
    <x v="1"/>
    <m/>
    <m/>
    <n v="0"/>
    <n v="0.03"/>
  </r>
  <r>
    <x v="0"/>
    <x v="0"/>
    <s v="Leone"/>
    <x v="0"/>
    <s v="Open Access"/>
    <x v="1"/>
    <m/>
    <m/>
    <n v="33.333333333333336"/>
    <n v="0.03"/>
  </r>
  <r>
    <x v="0"/>
    <x v="0"/>
    <s v="Masefau"/>
    <x v="1"/>
    <s v="Open Access"/>
    <x v="1"/>
    <m/>
    <m/>
    <n v="200"/>
    <n v="0.03"/>
  </r>
  <r>
    <x v="0"/>
    <x v="0"/>
    <s v="Nu'uuli"/>
    <x v="0"/>
    <s v="Open Access"/>
    <x v="1"/>
    <m/>
    <m/>
    <n v="0"/>
    <n v="0.03"/>
  </r>
  <r>
    <x v="0"/>
    <x v="0"/>
    <s v="Onesosopo"/>
    <x v="0"/>
    <s v="Open Access"/>
    <x v="1"/>
    <m/>
    <m/>
    <n v="0"/>
    <n v="0.03"/>
  </r>
  <r>
    <x v="0"/>
    <x v="0"/>
    <s v="Utulei"/>
    <x v="0"/>
    <s v="Open Access"/>
    <x v="1"/>
    <m/>
    <m/>
    <n v="0"/>
    <n v="0.03"/>
  </r>
  <r>
    <x v="0"/>
    <x v="0"/>
    <s v="Vatia"/>
    <x v="0"/>
    <s v="Open Access"/>
    <x v="1"/>
    <m/>
    <m/>
    <n v="166.66666666666669"/>
    <n v="0.03"/>
  </r>
  <r>
    <x v="0"/>
    <x v="1"/>
    <s v="Asaga"/>
    <x v="0"/>
    <s v="Open Access"/>
    <x v="1"/>
    <m/>
    <m/>
    <n v="580"/>
    <n v="0.05"/>
  </r>
  <r>
    <x v="0"/>
    <x v="1"/>
    <s v="Hurricane House"/>
    <x v="4"/>
    <s v="Open Access"/>
    <x v="1"/>
    <m/>
    <m/>
    <n v="40"/>
    <n v="0.05"/>
  </r>
  <r>
    <x v="0"/>
    <x v="1"/>
    <s v="Ofu Village"/>
    <x v="0"/>
    <s v="Open Access"/>
    <x v="1"/>
    <m/>
    <m/>
    <n v="80"/>
    <n v="0.05"/>
  </r>
  <r>
    <x v="0"/>
    <x v="2"/>
    <s v="Olosega Village"/>
    <x v="0"/>
    <s v="Open Access"/>
    <x v="1"/>
    <m/>
    <m/>
    <n v="520"/>
    <n v="0.05"/>
  </r>
  <r>
    <x v="0"/>
    <x v="2"/>
    <s v="Sili"/>
    <x v="0"/>
    <s v="Open Access"/>
    <x v="1"/>
    <m/>
    <m/>
    <n v="320"/>
    <n v="0.05"/>
  </r>
  <r>
    <x v="0"/>
    <x v="3"/>
    <s v="Afuli Cove"/>
    <x v="1"/>
    <s v="Open Access"/>
    <x v="1"/>
    <m/>
    <m/>
    <n v="860"/>
    <n v="0.05"/>
  </r>
  <r>
    <x v="0"/>
    <x v="3"/>
    <s v="Faga"/>
    <x v="0"/>
    <s v="Open Access"/>
    <x v="1"/>
    <m/>
    <m/>
    <n v="900"/>
    <n v="0.05"/>
  </r>
  <r>
    <x v="0"/>
    <x v="3"/>
    <s v="Fagamalo Cove"/>
    <x v="1"/>
    <s v="Open Access"/>
    <x v="1"/>
    <m/>
    <m/>
    <n v="4000"/>
    <n v="0.05"/>
  </r>
  <r>
    <x v="0"/>
    <x v="3"/>
    <s v="Lepula"/>
    <x v="1"/>
    <s v="Open Access"/>
    <x v="1"/>
    <m/>
    <m/>
    <n v="380"/>
    <n v="0.05"/>
  </r>
  <r>
    <x v="0"/>
    <x v="4"/>
    <s v="Aunu'u"/>
    <x v="3"/>
    <s v="MMA"/>
    <x v="1"/>
    <m/>
    <m/>
    <n v="60"/>
    <n v="2.5000000000000001E-2"/>
  </r>
  <r>
    <x v="0"/>
    <x v="0"/>
    <s v="Amanave"/>
    <x v="0"/>
    <s v="Open Access"/>
    <x v="2"/>
    <m/>
    <m/>
    <n v="66.666666666666671"/>
    <n v="0.03"/>
  </r>
  <r>
    <x v="0"/>
    <x v="0"/>
    <s v="Amouli"/>
    <x v="0"/>
    <s v="Open Access"/>
    <x v="2"/>
    <m/>
    <m/>
    <n v="0"/>
    <n v="0.03"/>
  </r>
  <r>
    <x v="0"/>
    <x v="0"/>
    <s v="Aoa"/>
    <x v="1"/>
    <s v="Open Access"/>
    <x v="2"/>
    <m/>
    <m/>
    <n v="0"/>
    <n v="0.03"/>
  </r>
  <r>
    <x v="0"/>
    <x v="0"/>
    <s v="Aua"/>
    <x v="0"/>
    <s v="Open Access"/>
    <x v="2"/>
    <m/>
    <m/>
    <n v="0"/>
    <n v="0.03"/>
  </r>
  <r>
    <x v="0"/>
    <x v="0"/>
    <s v="Faga'alu"/>
    <x v="0"/>
    <s v="Open Access"/>
    <x v="2"/>
    <m/>
    <m/>
    <n v="0"/>
    <n v="0.03"/>
  </r>
  <r>
    <x v="0"/>
    <x v="0"/>
    <s v="Fagafue"/>
    <x v="1"/>
    <s v="Open Access"/>
    <x v="2"/>
    <m/>
    <m/>
    <n v="33.333333333333336"/>
    <n v="0.03"/>
  </r>
  <r>
    <x v="0"/>
    <x v="0"/>
    <s v="Fagaitua"/>
    <x v="0"/>
    <s v="Open Access"/>
    <x v="2"/>
    <m/>
    <m/>
    <n v="0"/>
    <n v="0.03"/>
  </r>
  <r>
    <x v="0"/>
    <x v="0"/>
    <s v="Fagamalo"/>
    <x v="2"/>
    <s v="MMA"/>
    <x v="2"/>
    <m/>
    <m/>
    <n v="366.66666666666669"/>
    <n v="0.03"/>
  </r>
  <r>
    <x v="0"/>
    <x v="0"/>
    <s v="Fagasa"/>
    <x v="2"/>
    <s v="MMA"/>
    <x v="2"/>
    <m/>
    <m/>
    <n v="33.333333333333336"/>
    <n v="0.03"/>
  </r>
  <r>
    <x v="0"/>
    <x v="0"/>
    <s v="Fagatele"/>
    <x v="3"/>
    <s v="MMA"/>
    <x v="2"/>
    <m/>
    <m/>
    <n v="100"/>
    <n v="0.03"/>
  </r>
  <r>
    <x v="0"/>
    <x v="0"/>
    <s v="Fatumafuti"/>
    <x v="0"/>
    <s v="Open Access"/>
    <x v="2"/>
    <m/>
    <m/>
    <n v="0"/>
    <n v="0.03"/>
  </r>
  <r>
    <x v="0"/>
    <x v="0"/>
    <s v="Leloaloa"/>
    <x v="0"/>
    <s v="Open Access"/>
    <x v="2"/>
    <m/>
    <m/>
    <n v="0"/>
    <n v="0.03"/>
  </r>
  <r>
    <x v="0"/>
    <x v="0"/>
    <s v="Leone"/>
    <x v="0"/>
    <s v="Open Access"/>
    <x v="2"/>
    <m/>
    <m/>
    <n v="100"/>
    <n v="0.03"/>
  </r>
  <r>
    <x v="0"/>
    <x v="0"/>
    <s v="Masefau"/>
    <x v="1"/>
    <s v="Open Access"/>
    <x v="2"/>
    <m/>
    <m/>
    <n v="33.333333333333336"/>
    <n v="0.03"/>
  </r>
  <r>
    <x v="0"/>
    <x v="0"/>
    <s v="Nu'uuli"/>
    <x v="0"/>
    <s v="Open Access"/>
    <x v="2"/>
    <m/>
    <m/>
    <n v="0"/>
    <n v="0.03"/>
  </r>
  <r>
    <x v="0"/>
    <x v="0"/>
    <s v="Onesosopo"/>
    <x v="0"/>
    <s v="Open Access"/>
    <x v="2"/>
    <m/>
    <m/>
    <n v="0"/>
    <n v="0.03"/>
  </r>
  <r>
    <x v="0"/>
    <x v="0"/>
    <s v="Utulei"/>
    <x v="0"/>
    <s v="Open Access"/>
    <x v="2"/>
    <m/>
    <m/>
    <n v="0"/>
    <n v="0.03"/>
  </r>
  <r>
    <x v="0"/>
    <x v="0"/>
    <s v="Vatia"/>
    <x v="0"/>
    <s v="Open Access"/>
    <x v="2"/>
    <m/>
    <m/>
    <n v="0"/>
    <n v="0.03"/>
  </r>
  <r>
    <x v="0"/>
    <x v="1"/>
    <s v="Asaga"/>
    <x v="0"/>
    <s v="Open Access"/>
    <x v="2"/>
    <m/>
    <m/>
    <n v="100"/>
    <n v="0.03"/>
  </r>
  <r>
    <x v="0"/>
    <x v="1"/>
    <s v="Ofu Village"/>
    <x v="0"/>
    <s v="Open Access"/>
    <x v="2"/>
    <m/>
    <m/>
    <n v="0"/>
    <n v="0.03"/>
  </r>
  <r>
    <x v="0"/>
    <x v="2"/>
    <s v="Olosega Village"/>
    <x v="0"/>
    <s v="Open Access"/>
    <x v="2"/>
    <m/>
    <m/>
    <n v="0"/>
    <m/>
  </r>
  <r>
    <x v="0"/>
    <x v="2"/>
    <s v="Sili"/>
    <x v="0"/>
    <s v="Open Access"/>
    <x v="2"/>
    <m/>
    <m/>
    <n v="100"/>
    <n v="0.03"/>
  </r>
  <r>
    <x v="0"/>
    <x v="3"/>
    <s v="Afuli Cove"/>
    <x v="1"/>
    <s v="Open Access"/>
    <x v="2"/>
    <m/>
    <m/>
    <n v="333.33333333333337"/>
    <n v="0.03"/>
  </r>
  <r>
    <x v="0"/>
    <x v="3"/>
    <s v="Fagamalo Cove"/>
    <x v="1"/>
    <s v="Open Access"/>
    <x v="2"/>
    <m/>
    <m/>
    <n v="366.66666666666669"/>
    <n v="0.03"/>
  </r>
  <r>
    <x v="0"/>
    <x v="4"/>
    <s v="Aunu'u"/>
    <x v="3"/>
    <s v="MMA"/>
    <x v="2"/>
    <m/>
    <m/>
    <n v="66.666666666666671"/>
    <n v="1.4999999999999999E-2"/>
  </r>
  <r>
    <x v="0"/>
    <x v="0"/>
    <s v="Amanave"/>
    <x v="0"/>
    <s v="Open Access"/>
    <x v="3"/>
    <m/>
    <m/>
    <n v="200"/>
    <n v="0.03"/>
  </r>
  <r>
    <x v="0"/>
    <x v="0"/>
    <s v="Amouli"/>
    <x v="0"/>
    <s v="Open Access"/>
    <x v="3"/>
    <m/>
    <m/>
    <n v="0"/>
    <n v="0.03"/>
  </r>
  <r>
    <x v="0"/>
    <x v="0"/>
    <s v="Aoa"/>
    <x v="1"/>
    <s v="Open Access"/>
    <x v="3"/>
    <m/>
    <m/>
    <n v="100"/>
    <n v="0.03"/>
  </r>
  <r>
    <x v="0"/>
    <x v="0"/>
    <s v="Aua"/>
    <x v="0"/>
    <s v="Open Access"/>
    <x v="3"/>
    <m/>
    <m/>
    <n v="0"/>
    <n v="0.03"/>
  </r>
  <r>
    <x v="0"/>
    <x v="0"/>
    <s v="Faga'alu"/>
    <x v="0"/>
    <s v="Open Access"/>
    <x v="3"/>
    <m/>
    <m/>
    <n v="0"/>
    <n v="0.03"/>
  </r>
  <r>
    <x v="0"/>
    <x v="0"/>
    <s v="Fagafue"/>
    <x v="1"/>
    <s v="Open Access"/>
    <x v="3"/>
    <m/>
    <m/>
    <n v="33.333333333333336"/>
    <n v="0.03"/>
  </r>
  <r>
    <x v="0"/>
    <x v="0"/>
    <s v="Fagaitua"/>
    <x v="0"/>
    <s v="Open Access"/>
    <x v="3"/>
    <m/>
    <m/>
    <n v="66.666666666666671"/>
    <n v="0.03"/>
  </r>
  <r>
    <x v="0"/>
    <x v="0"/>
    <s v="Fagamalo"/>
    <x v="2"/>
    <s v="MMA"/>
    <x v="3"/>
    <m/>
    <m/>
    <n v="100"/>
    <n v="0.03"/>
  </r>
  <r>
    <x v="0"/>
    <x v="0"/>
    <s v="Fagasa"/>
    <x v="2"/>
    <s v="MMA"/>
    <x v="3"/>
    <m/>
    <m/>
    <n v="166.66666666666669"/>
    <n v="0.03"/>
  </r>
  <r>
    <x v="0"/>
    <x v="0"/>
    <s v="Fagatele"/>
    <x v="3"/>
    <s v="MMA"/>
    <x v="3"/>
    <m/>
    <m/>
    <n v="0"/>
    <n v="0.03"/>
  </r>
  <r>
    <x v="0"/>
    <x v="0"/>
    <s v="Fatumafuti"/>
    <x v="0"/>
    <s v="Open Access"/>
    <x v="3"/>
    <m/>
    <m/>
    <n v="0"/>
    <n v="0.03"/>
  </r>
  <r>
    <x v="0"/>
    <x v="0"/>
    <s v="Lalofutu Point"/>
    <x v="5"/>
    <s v="Open Access"/>
    <x v="3"/>
    <m/>
    <m/>
    <n v="0"/>
    <n v="0.03"/>
  </r>
  <r>
    <x v="0"/>
    <x v="0"/>
    <s v="Leloaloa"/>
    <x v="0"/>
    <s v="Open Access"/>
    <x v="3"/>
    <m/>
    <m/>
    <n v="0"/>
    <n v="0.03"/>
  </r>
  <r>
    <x v="0"/>
    <x v="0"/>
    <s v="Leone"/>
    <x v="0"/>
    <s v="Open Access"/>
    <x v="3"/>
    <m/>
    <m/>
    <n v="66.666666666666671"/>
    <n v="0.03"/>
  </r>
  <r>
    <x v="0"/>
    <x v="0"/>
    <s v="Maloata"/>
    <x v="2"/>
    <s v="MMA"/>
    <x v="3"/>
    <m/>
    <m/>
    <n v="133.33333333333334"/>
    <n v="0.03"/>
  </r>
  <r>
    <x v="0"/>
    <x v="0"/>
    <s v="Masefau"/>
    <x v="1"/>
    <s v="Open Access"/>
    <x v="3"/>
    <m/>
    <m/>
    <n v="0"/>
    <n v="0.03"/>
  </r>
  <r>
    <x v="0"/>
    <x v="0"/>
    <s v="MaTa‘ūtu Bay"/>
    <x v="5"/>
    <s v="Open Access"/>
    <x v="3"/>
    <m/>
    <m/>
    <n v="200"/>
    <n v="0.03"/>
  </r>
  <r>
    <x v="0"/>
    <x v="0"/>
    <s v="Muliulu Point"/>
    <x v="5"/>
    <s v="Open Access"/>
    <x v="3"/>
    <m/>
    <m/>
    <n v="66.666666666666671"/>
    <n v="0.03"/>
  </r>
  <r>
    <x v="0"/>
    <x v="0"/>
    <s v="Nu'uuli"/>
    <x v="0"/>
    <s v="Open Access"/>
    <x v="3"/>
    <m/>
    <m/>
    <n v="0"/>
    <n v="0.03"/>
  </r>
  <r>
    <x v="0"/>
    <x v="0"/>
    <s v="Off Manofa Rock"/>
    <x v="5"/>
    <s v="Open Access"/>
    <x v="3"/>
    <m/>
    <m/>
    <n v="166.66666666666669"/>
    <n v="0.03"/>
  </r>
  <r>
    <x v="0"/>
    <x v="0"/>
    <s v="Onesosopo"/>
    <x v="0"/>
    <s v="Open Access"/>
    <x v="3"/>
    <m/>
    <m/>
    <n v="0"/>
    <n v="0.03"/>
  </r>
  <r>
    <x v="0"/>
    <x v="0"/>
    <s v="Pola West"/>
    <x v="5"/>
    <s v="Open Access"/>
    <x v="3"/>
    <m/>
    <m/>
    <n v="133.33333333333334"/>
    <n v="0.03"/>
  </r>
  <r>
    <x v="0"/>
    <x v="0"/>
    <s v="Puaneva Point"/>
    <x v="5"/>
    <s v="Open Access"/>
    <x v="3"/>
    <m/>
    <m/>
    <n v="366.66666666666669"/>
    <n v="0.03"/>
  </r>
  <r>
    <x v="0"/>
    <x v="0"/>
    <s v="Tafeu"/>
    <x v="5"/>
    <s v="Open Access"/>
    <x v="3"/>
    <m/>
    <m/>
    <n v="333.33333333333337"/>
    <n v="0.03"/>
  </r>
  <r>
    <x v="0"/>
    <x v="0"/>
    <s v="Tuafanua West"/>
    <x v="5"/>
    <s v="Open Access"/>
    <x v="3"/>
    <m/>
    <m/>
    <n v="133.33333333333334"/>
    <n v="0.03"/>
  </r>
  <r>
    <x v="0"/>
    <x v="0"/>
    <s v="Utulei"/>
    <x v="0"/>
    <s v="Open Access"/>
    <x v="3"/>
    <m/>
    <m/>
    <n v="0"/>
    <n v="0.03"/>
  </r>
  <r>
    <x v="0"/>
    <x v="0"/>
    <s v="Vaaogeoge Cove"/>
    <x v="5"/>
    <s v="Open Access"/>
    <x v="3"/>
    <m/>
    <m/>
    <n v="400"/>
    <n v="0.03"/>
  </r>
  <r>
    <x v="0"/>
    <x v="0"/>
    <s v="Vatia"/>
    <x v="0"/>
    <s v="Open Access"/>
    <x v="3"/>
    <m/>
    <m/>
    <n v="0"/>
    <n v="0.03"/>
  </r>
  <r>
    <x v="0"/>
    <x v="1"/>
    <s v="Asaga"/>
    <x v="0"/>
    <s v="Open Access"/>
    <x v="3"/>
    <m/>
    <m/>
    <n v="66.666666666666671"/>
    <n v="0.03"/>
  </r>
  <r>
    <x v="0"/>
    <x v="1"/>
    <s v="Hurricane House"/>
    <x v="4"/>
    <s v="Open Access"/>
    <x v="3"/>
    <m/>
    <m/>
    <n v="33.333333333333336"/>
    <n v="0.03"/>
  </r>
  <r>
    <x v="0"/>
    <x v="1"/>
    <s v="Ofu Village"/>
    <x v="0"/>
    <s v="Open Access"/>
    <x v="3"/>
    <m/>
    <m/>
    <n v="33.333333333333336"/>
    <n v="0.03"/>
  </r>
  <r>
    <x v="0"/>
    <x v="1"/>
    <s v="Sinapoto Point"/>
    <x v="0"/>
    <s v="Open Access"/>
    <x v="3"/>
    <m/>
    <m/>
    <n v="133.33333333333334"/>
    <n v="0.03"/>
  </r>
  <r>
    <x v="0"/>
    <x v="1"/>
    <s v="Vainuulua"/>
    <x v="0"/>
    <s v="Open Access"/>
    <x v="3"/>
    <m/>
    <m/>
    <n v="400"/>
    <n v="0.03"/>
  </r>
  <r>
    <x v="0"/>
    <x v="2"/>
    <s v="Olosega Village"/>
    <x v="0"/>
    <s v="Open Access"/>
    <x v="3"/>
    <m/>
    <m/>
    <n v="33.333333333333336"/>
    <n v="0.03"/>
  </r>
  <r>
    <x v="0"/>
    <x v="2"/>
    <s v="Sili"/>
    <x v="0"/>
    <s v="Open Access"/>
    <x v="3"/>
    <m/>
    <m/>
    <n v="200"/>
    <n v="0.03"/>
  </r>
  <r>
    <x v="0"/>
    <x v="3"/>
    <s v="‘Au'auli Cove"/>
    <x v="1"/>
    <s v="Open Access"/>
    <x v="3"/>
    <m/>
    <m/>
    <n v="700"/>
    <n v="0.03"/>
  </r>
  <r>
    <x v="0"/>
    <x v="3"/>
    <s v="Afuli Cove"/>
    <x v="1"/>
    <s v="Open Access"/>
    <x v="3"/>
    <m/>
    <m/>
    <n v="700"/>
    <n v="0.03"/>
  </r>
  <r>
    <x v="0"/>
    <x v="3"/>
    <s v="Faga"/>
    <x v="0"/>
    <s v="Open Access"/>
    <x v="3"/>
    <m/>
    <m/>
    <n v="580"/>
    <n v="0.03"/>
  </r>
  <r>
    <x v="0"/>
    <x v="3"/>
    <s v="Fagamalo Cove"/>
    <x v="1"/>
    <s v="Open Access"/>
    <x v="3"/>
    <m/>
    <m/>
    <n v="933.33333333333337"/>
    <n v="0.03"/>
  </r>
  <r>
    <x v="0"/>
    <x v="3"/>
    <s v="Laufuti"/>
    <x v="4"/>
    <s v="Open Access"/>
    <x v="3"/>
    <m/>
    <m/>
    <n v="266.66666666666669"/>
    <n v="0.03"/>
  </r>
  <r>
    <x v="0"/>
    <x v="3"/>
    <s v="Lepula"/>
    <x v="1"/>
    <s v="Open Access"/>
    <x v="3"/>
    <m/>
    <m/>
    <n v="1266.6666666666667"/>
    <n v="0.03"/>
  </r>
  <r>
    <x v="0"/>
    <x v="3"/>
    <s v="Siulaga Point"/>
    <x v="0"/>
    <s v="Open Access"/>
    <x v="3"/>
    <m/>
    <m/>
    <n v="666.66666666666674"/>
    <n v="0.03"/>
  </r>
  <r>
    <x v="0"/>
    <x v="4"/>
    <s v="Aunu'u"/>
    <x v="3"/>
    <s v="MMA"/>
    <x v="3"/>
    <m/>
    <m/>
    <n v="300"/>
    <n v="1.4999999999999999E-2"/>
  </r>
  <r>
    <x v="1"/>
    <x v="5"/>
    <s v="Rose NE"/>
    <x v="6"/>
    <s v="MMA"/>
    <x v="3"/>
    <s v="NE"/>
    <s v="USFWS"/>
    <n v="13.4"/>
    <n v="7.4449989999999994E-2"/>
  </r>
  <r>
    <x v="1"/>
    <x v="5"/>
    <s v="Rose NE"/>
    <x v="6"/>
    <s v="MMA"/>
    <x v="3"/>
    <s v="NE"/>
    <s v="USFWS"/>
    <n v="155.4"/>
    <n v="2.5090543E-2"/>
  </r>
  <r>
    <x v="1"/>
    <x v="5"/>
    <s v="Rose NE"/>
    <x v="6"/>
    <s v="MMA"/>
    <x v="3"/>
    <s v="NE"/>
    <s v="USFWS"/>
    <n v="476.2"/>
    <n v="3.3356443999999999E-2"/>
  </r>
  <r>
    <x v="1"/>
    <x v="5"/>
    <s v="Rose NW 1"/>
    <x v="6"/>
    <s v="MMA"/>
    <x v="3"/>
    <s v="NW"/>
    <s v="USFWS"/>
    <n v="444.4"/>
    <n v="5.1963018999999999E-2"/>
  </r>
  <r>
    <x v="1"/>
    <x v="5"/>
    <s v="Rose NW 2"/>
    <x v="6"/>
    <s v="MMA"/>
    <x v="3"/>
    <s v="NW"/>
    <s v="USFWS"/>
    <n v="129.4"/>
    <n v="0.150066162"/>
  </r>
  <r>
    <x v="1"/>
    <x v="5"/>
    <s v="Rose NW 3"/>
    <x v="6"/>
    <s v="MMA"/>
    <x v="3"/>
    <s v="NW"/>
    <s v="USFWS"/>
    <n v="0"/>
    <n v="4.3529193000000001E-2"/>
  </r>
  <r>
    <x v="1"/>
    <x v="5"/>
    <s v="Rose SW"/>
    <x v="6"/>
    <s v="MMA"/>
    <x v="3"/>
    <s v="SW"/>
    <s v="USFWS"/>
    <n v="194.2"/>
    <n v="5.6651888999999997E-2"/>
  </r>
  <r>
    <x v="1"/>
    <x v="5"/>
    <s v="Rose SW 3"/>
    <x v="6"/>
    <s v="MMA"/>
    <x v="3"/>
    <s v="SW"/>
    <s v="USFWS"/>
    <n v="94.6"/>
    <n v="4.2264538999999997E-2"/>
  </r>
  <r>
    <x v="2"/>
    <x v="5"/>
    <s v="Rose NE"/>
    <x v="6"/>
    <s v="MMA"/>
    <x v="3"/>
    <s v="NE"/>
    <s v="USFWS"/>
    <n v="1184.0999999999999"/>
    <n v="3.3780720000000002E-3"/>
  </r>
  <r>
    <x v="2"/>
    <x v="5"/>
    <s v="Rose NE"/>
    <x v="6"/>
    <s v="MMA"/>
    <x v="3"/>
    <s v="NE"/>
    <s v="USFWS"/>
    <n v="4805.8999999999996"/>
    <n v="1.456539E-3"/>
  </r>
  <r>
    <x v="2"/>
    <x v="5"/>
    <s v="Rose NE"/>
    <x v="6"/>
    <s v="MMA"/>
    <x v="3"/>
    <s v="NE"/>
    <s v="USFWS"/>
    <n v="5208"/>
    <n v="1.152082E-3"/>
  </r>
  <r>
    <x v="2"/>
    <x v="5"/>
    <s v="Rose NE"/>
    <x v="6"/>
    <s v="MMA"/>
    <x v="3"/>
    <s v="NE"/>
    <s v="USFWS"/>
    <n v="18734.900000000001"/>
    <n v="4.2701099999999998E-4"/>
  </r>
  <r>
    <x v="2"/>
    <x v="5"/>
    <s v="Rose NE"/>
    <x v="6"/>
    <s v="MMA"/>
    <x v="3"/>
    <s v="SE"/>
    <s v="USFWS"/>
    <n v="0"/>
    <n v="3.2730060000000002E-3"/>
  </r>
  <r>
    <x v="2"/>
    <x v="5"/>
    <s v="Rose NE"/>
    <x v="6"/>
    <s v="MMA"/>
    <x v="3"/>
    <s v="SE"/>
    <s v="USFWS"/>
    <n v="147.5"/>
    <n v="6.779584E-3"/>
  </r>
  <r>
    <x v="2"/>
    <x v="5"/>
    <s v="Rose NE"/>
    <x v="6"/>
    <s v="MMA"/>
    <x v="3"/>
    <s v="SE"/>
    <s v="USFWS"/>
    <n v="285.7"/>
    <n v="7.0013699999999998E-3"/>
  </r>
  <r>
    <x v="2"/>
    <x v="5"/>
    <s v="Rose SE "/>
    <x v="6"/>
    <s v="MMA"/>
    <x v="3"/>
    <s v="SE"/>
    <s v="USFWS"/>
    <n v="0"/>
    <n v="1.7692739999999999E-3"/>
  </r>
  <r>
    <x v="2"/>
    <x v="5"/>
    <s v="Rose SE "/>
    <x v="6"/>
    <s v="MMA"/>
    <x v="3"/>
    <s v="SE"/>
    <s v="USFWS"/>
    <n v="0"/>
    <n v="2.5786440000000002E-3"/>
  </r>
  <r>
    <x v="2"/>
    <x v="5"/>
    <s v="Rose SE "/>
    <x v="6"/>
    <s v="MMA"/>
    <x v="3"/>
    <s v="SE"/>
    <s v="USFWS"/>
    <n v="332"/>
    <n v="3.0119180000000001E-3"/>
  </r>
  <r>
    <x v="2"/>
    <x v="5"/>
    <s v="Rose SE "/>
    <x v="6"/>
    <s v="MMA"/>
    <x v="3"/>
    <s v="SE"/>
    <s v="USFWS"/>
    <n v="349.1"/>
    <n v="2.86491E-3"/>
  </r>
  <r>
    <x v="2"/>
    <x v="5"/>
    <s v="Rose SE "/>
    <x v="6"/>
    <s v="MMA"/>
    <x v="3"/>
    <s v="SE"/>
    <s v="USFWS"/>
    <n v="410.8"/>
    <n v="2.4344950000000001E-3"/>
  </r>
  <r>
    <x v="2"/>
    <x v="5"/>
    <s v="Rose SE "/>
    <x v="6"/>
    <s v="MMA"/>
    <x v="3"/>
    <s v="SE"/>
    <s v="USFWS"/>
    <n v="594.6"/>
    <n v="1.681924E-3"/>
  </r>
  <r>
    <x v="2"/>
    <x v="5"/>
    <s v="Rose SE "/>
    <x v="6"/>
    <s v="MMA"/>
    <x v="3"/>
    <s v="SE"/>
    <s v="USFWS"/>
    <n v="606.79999999999995"/>
    <n v="1.6480819999999999E-3"/>
  </r>
  <r>
    <x v="2"/>
    <x v="5"/>
    <s v="Rose SE "/>
    <x v="6"/>
    <s v="MMA"/>
    <x v="3"/>
    <s v="SE"/>
    <s v="USFWS"/>
    <n v="793.5"/>
    <n v="2.520539E-3"/>
  </r>
  <r>
    <x v="2"/>
    <x v="5"/>
    <s v="Rose SE "/>
    <x v="6"/>
    <s v="MMA"/>
    <x v="3"/>
    <s v="SE"/>
    <s v="USFWS"/>
    <n v="1886.9"/>
    <n v="1.5899200000000001E-3"/>
  </r>
  <r>
    <x v="3"/>
    <x v="5"/>
    <s v="Rose SE "/>
    <x v="6"/>
    <s v="MMA"/>
    <x v="3"/>
    <s v="SE"/>
    <s v="USFWS"/>
    <n v="0"/>
    <n v="0.01"/>
  </r>
  <r>
    <x v="4"/>
    <x v="0"/>
    <s v="Leloaloa"/>
    <x v="7"/>
    <s v="Open Access"/>
    <x v="3"/>
    <s v="Harbor"/>
    <s v="DMWR"/>
    <n v="0"/>
    <n v="0.03"/>
  </r>
  <r>
    <x v="3"/>
    <x v="0"/>
    <s v="Utulei"/>
    <x v="7"/>
    <s v="Open Access"/>
    <x v="3"/>
    <s v="Harbor"/>
    <s v="DMWR"/>
    <n v="0"/>
    <n v="0.01"/>
  </r>
  <r>
    <x v="3"/>
    <x v="0"/>
    <s v="Fagaitua"/>
    <x v="7"/>
    <s v="Open Access"/>
    <x v="3"/>
    <s v="SE"/>
    <s v="DMWR"/>
    <n v="0"/>
    <n v="0.01"/>
  </r>
  <r>
    <x v="3"/>
    <x v="0"/>
    <s v="Fatamafuti"/>
    <x v="7"/>
    <s v="Open Access"/>
    <x v="3"/>
    <s v="SE"/>
    <s v="DMWR"/>
    <n v="0"/>
    <n v="0.01"/>
  </r>
  <r>
    <x v="3"/>
    <x v="5"/>
    <s v="ROSE SE: S of Rose Island"/>
    <x v="6"/>
    <s v="MMA"/>
    <x v="3"/>
    <s v="SE"/>
    <s v="USFWS"/>
    <n v="0"/>
    <n v="0.01"/>
  </r>
  <r>
    <x v="3"/>
    <x v="5"/>
    <s v="ROSE SE: S of Rose Island"/>
    <x v="6"/>
    <s v="MMA"/>
    <x v="3"/>
    <s v="SE"/>
    <s v="USFWS"/>
    <n v="100"/>
    <n v="0.01"/>
  </r>
  <r>
    <x v="3"/>
    <x v="5"/>
    <s v="Rose SW"/>
    <x v="6"/>
    <s v="MMA"/>
    <x v="3"/>
    <s v="SW"/>
    <s v="USFWS"/>
    <n v="0"/>
    <n v="4.3988339000000001E-2"/>
  </r>
  <r>
    <x v="2"/>
    <x v="5"/>
    <s v="Rose SW"/>
    <x v="6"/>
    <s v="MMA"/>
    <x v="3"/>
    <s v="SW"/>
    <s v="USFWS"/>
    <n v="0"/>
    <n v="2.2637920000000001E-3"/>
  </r>
  <r>
    <x v="2"/>
    <x v="5"/>
    <s v="Rose SW"/>
    <x v="6"/>
    <s v="MMA"/>
    <x v="3"/>
    <s v="SW"/>
    <s v="USFWS"/>
    <n v="0"/>
    <n v="3.5704270000000001E-3"/>
  </r>
  <r>
    <x v="2"/>
    <x v="5"/>
    <s v="Rose SW"/>
    <x v="6"/>
    <s v="MMA"/>
    <x v="3"/>
    <s v="SW"/>
    <s v="USFWS"/>
    <n v="0"/>
    <n v="1.642389E-3"/>
  </r>
  <r>
    <x v="2"/>
    <x v="5"/>
    <s v="Rose SW"/>
    <x v="6"/>
    <s v="MMA"/>
    <x v="3"/>
    <s v="SW"/>
    <s v="USFWS"/>
    <n v="0"/>
    <n v="1.6778069999999999E-3"/>
  </r>
  <r>
    <x v="2"/>
    <x v="5"/>
    <s v="Rose SW"/>
    <x v="6"/>
    <s v="MMA"/>
    <x v="3"/>
    <s v="SW"/>
    <s v="USFWS"/>
    <n v="0"/>
    <n v="1.65727E-3"/>
  </r>
  <r>
    <x v="2"/>
    <x v="5"/>
    <s v="Rose SW"/>
    <x v="6"/>
    <s v="MMA"/>
    <x v="3"/>
    <s v="SW"/>
    <s v="USFWS"/>
    <n v="2709.7"/>
    <n v="1.4761830000000001E-3"/>
  </r>
  <r>
    <x v="3"/>
    <x v="0"/>
    <s v="Alega Estimated"/>
    <x v="2"/>
    <s v="MMA"/>
    <x v="3"/>
    <s v="SE"/>
    <s v="DMWR"/>
    <n v="36.799999999999997"/>
    <n v="0.1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7B5DCDC-6D2E-044F-B6D8-7D060407126D}" name="PivotTable1" cacheId="31" applyNumberFormats="0" applyBorderFormats="0" applyFontFormats="0" applyPatternFormats="0" applyAlignmentFormats="0" applyWidthHeightFormats="1" dataCaption="Values" updatedVersion="8" minRefreshableVersion="3" useAutoFormatting="1" rowGrandTotals="0" colGrandTotals="0" itemPrintTitles="1" createdVersion="8" indent="0" outline="1" outlineData="1" multipleFieldFilters="0">
  <location ref="I5:M15" firstHeaderRow="1" firstDataRow="2" firstDataCol="1"/>
  <pivotFields count="10">
    <pivotField axis="axisRow" multipleItemSelectionAllowed="1" showAll="0" defaultSubtotal="0">
      <items count="5">
        <item h="1" x="2"/>
        <item h="1" sd="0" x="4"/>
        <item h="1" x="1"/>
        <item x="3"/>
        <item x="0"/>
      </items>
    </pivotField>
    <pivotField axis="axisRow" showAll="0" defaultSubtotal="0">
      <items count="6">
        <item x="0"/>
        <item x="4"/>
        <item x="1"/>
        <item x="2"/>
        <item x="5"/>
        <item x="3"/>
      </items>
    </pivotField>
    <pivotField showAll="0" defaultSubtotal="0"/>
    <pivotField showAll="0" defaultSubtotal="0"/>
    <pivotField showAll="0" defaultSubtotal="0"/>
    <pivotField axis="axisCol" showAll="0" defaultSubtotal="0">
      <items count="6">
        <item x="0"/>
        <item x="1"/>
        <item x="2"/>
        <item m="1" x="5"/>
        <item m="1" x="4"/>
        <item x="3"/>
      </items>
    </pivotField>
    <pivotField showAll="0" defaultSubtotal="0"/>
    <pivotField showAll="0" defaultSubtotal="0"/>
    <pivotField dataField="1" showAll="0" defaultSubtotal="0"/>
    <pivotField showAll="0" defaultSubtotal="0"/>
  </pivotFields>
  <rowFields count="2">
    <field x="0"/>
    <field x="1"/>
  </rowFields>
  <rowItems count="9">
    <i>
      <x v="3"/>
    </i>
    <i r="1">
      <x/>
    </i>
    <i r="1">
      <x v="4"/>
    </i>
    <i>
      <x v="4"/>
    </i>
    <i r="1">
      <x/>
    </i>
    <i r="1">
      <x v="1"/>
    </i>
    <i r="1">
      <x v="2"/>
    </i>
    <i r="1">
      <x v="3"/>
    </i>
    <i r="1">
      <x v="5"/>
    </i>
  </rowItems>
  <colFields count="1">
    <field x="5"/>
  </colFields>
  <colItems count="4">
    <i>
      <x/>
    </i>
    <i>
      <x v="1"/>
    </i>
    <i>
      <x v="2"/>
    </i>
    <i>
      <x v="5"/>
    </i>
  </colItems>
  <dataFields count="1">
    <dataField name="Average of Dens" fld="8" subtotal="average" baseField="0" baseItem="0" numFmtId="2"/>
  </dataFields>
  <formats count="17">
    <format dxfId="18">
      <pivotArea outline="0" collapsedLevelsAreSubtotals="1" fieldPosition="0"/>
    </format>
    <format dxfId="17">
      <pivotArea dataOnly="0" labelOnly="1" fieldPosition="0">
        <references count="1">
          <reference field="0" count="0"/>
        </references>
      </pivotArea>
    </format>
    <format dxfId="16">
      <pivotArea dataOnly="0" labelOnly="1" fieldPosition="0">
        <references count="2">
          <reference field="0" count="1" selected="0">
            <x v="0"/>
          </reference>
          <reference field="1" count="1">
            <x v="4"/>
          </reference>
        </references>
      </pivotArea>
    </format>
    <format dxfId="15">
      <pivotArea dataOnly="0" labelOnly="1" fieldPosition="0">
        <references count="2">
          <reference field="0" count="1" selected="0">
            <x v="1"/>
          </reference>
          <reference field="1" count="1">
            <x v="0"/>
          </reference>
        </references>
      </pivotArea>
    </format>
    <format dxfId="14">
      <pivotArea dataOnly="0" labelOnly="1" fieldPosition="0">
        <references count="2">
          <reference field="0" count="1" selected="0">
            <x v="2"/>
          </reference>
          <reference field="1" count="1">
            <x v="4"/>
          </reference>
        </references>
      </pivotArea>
    </format>
    <format dxfId="13">
      <pivotArea dataOnly="0" labelOnly="1" fieldPosition="0">
        <references count="2">
          <reference field="0" count="1" selected="0">
            <x v="3"/>
          </reference>
          <reference field="1" count="2">
            <x v="0"/>
            <x v="4"/>
          </reference>
        </references>
      </pivotArea>
    </format>
    <format dxfId="12">
      <pivotArea dataOnly="0" labelOnly="1" fieldPosition="0">
        <references count="2">
          <reference field="0" count="1" selected="0">
            <x v="4"/>
          </reference>
          <reference field="1" count="5">
            <x v="0"/>
            <x v="1"/>
            <x v="2"/>
            <x v="3"/>
            <x v="5"/>
          </reference>
        </references>
      </pivotArea>
    </format>
    <format dxfId="9">
      <pivotArea type="all" dataOnly="0" outline="0" fieldPosition="0"/>
    </format>
    <format dxfId="8">
      <pivotArea outline="0" collapsedLevelsAreSubtotals="1" fieldPosition="0"/>
    </format>
    <format dxfId="7">
      <pivotArea type="origin" dataOnly="0" labelOnly="1" outline="0" fieldPosition="0"/>
    </format>
    <format dxfId="6">
      <pivotArea field="5" type="button" dataOnly="0" labelOnly="1" outline="0" axis="axisCol" fieldPosition="0"/>
    </format>
    <format dxfId="5">
      <pivotArea type="topRight" dataOnly="0" labelOnly="1" outline="0" fieldPosition="0"/>
    </format>
    <format dxfId="4">
      <pivotArea field="0" type="button" dataOnly="0" labelOnly="1" outline="0" axis="axisRow" fieldPosition="0"/>
    </format>
    <format dxfId="3">
      <pivotArea dataOnly="0" labelOnly="1" fieldPosition="0">
        <references count="1">
          <reference field="0" count="0"/>
        </references>
      </pivotArea>
    </format>
    <format dxfId="2">
      <pivotArea dataOnly="0" labelOnly="1" fieldPosition="0">
        <references count="2">
          <reference field="0" count="1" selected="0">
            <x v="3"/>
          </reference>
          <reference field="1" count="2">
            <x v="0"/>
            <x v="4"/>
          </reference>
        </references>
      </pivotArea>
    </format>
    <format dxfId="1">
      <pivotArea dataOnly="0" labelOnly="1" fieldPosition="0">
        <references count="2">
          <reference field="0" count="1" selected="0">
            <x v="4"/>
          </reference>
          <reference field="1" count="5">
            <x v="0"/>
            <x v="1"/>
            <x v="2"/>
            <x v="3"/>
            <x v="5"/>
          </reference>
        </references>
      </pivotArea>
    </format>
    <format dxfId="0">
      <pivotArea dataOnly="0" labelOnly="1" fieldPosition="0">
        <references count="1">
          <reference field="5" count="0"/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4BDE3-5481-F14B-881F-A0E58CA7CD64}">
  <sheetPr>
    <tabColor theme="7"/>
  </sheetPr>
  <dimension ref="A1:R89"/>
  <sheetViews>
    <sheetView zoomScale="92" zoomScaleNormal="120" workbookViewId="0">
      <pane ySplit="1" topLeftCell="A2" activePane="bottomLeft" state="frozen"/>
      <selection activeCell="T1" sqref="T1:U1048576"/>
      <selection pane="bottomLeft" activeCell="E11" sqref="A1:R89"/>
    </sheetView>
  </sheetViews>
  <sheetFormatPr baseColWidth="10" defaultColWidth="10.1640625" defaultRowHeight="17" customHeight="1"/>
  <cols>
    <col min="1" max="1" width="8.1640625" style="28" bestFit="1" customWidth="1"/>
    <col min="2" max="2" width="10.6640625" style="30" bestFit="1" customWidth="1"/>
    <col min="3" max="3" width="10.6640625" style="30" customWidth="1"/>
    <col min="4" max="4" width="10.6640625" style="31" customWidth="1"/>
    <col min="5" max="5" width="11.83203125" style="28" bestFit="1" customWidth="1"/>
    <col min="6" max="6" width="14.1640625" style="32" bestFit="1" customWidth="1"/>
    <col min="7" max="7" width="15.1640625" style="32" bestFit="1" customWidth="1"/>
    <col min="8" max="8" width="22.83203125" style="28" bestFit="1" customWidth="1"/>
    <col min="9" max="9" width="24.5" style="33" bestFit="1" customWidth="1"/>
    <col min="10" max="10" width="15.33203125" style="28" bestFit="1" customWidth="1"/>
    <col min="11" max="11" width="18.6640625" style="28" bestFit="1" customWidth="1"/>
    <col min="12" max="12" width="22.5" style="28" bestFit="1" customWidth="1"/>
    <col min="13" max="13" width="18" style="34" bestFit="1" customWidth="1"/>
    <col min="14" max="14" width="18.5" style="34" bestFit="1" customWidth="1"/>
    <col min="15" max="15" width="23.1640625" style="28" bestFit="1" customWidth="1"/>
    <col min="16" max="16" width="20.83203125" style="28" bestFit="1" customWidth="1"/>
    <col min="17" max="17" width="21.1640625" style="28" bestFit="1" customWidth="1"/>
    <col min="18" max="18" width="20.33203125" style="28" bestFit="1" customWidth="1"/>
    <col min="19" max="16384" width="10.1640625" style="28"/>
  </cols>
  <sheetData>
    <row r="1" spans="1:18" s="27" customFormat="1" ht="17" customHeight="1">
      <c r="A1" s="74" t="s">
        <v>81</v>
      </c>
      <c r="B1" s="75" t="s">
        <v>45</v>
      </c>
      <c r="C1" s="75" t="s">
        <v>82</v>
      </c>
      <c r="D1" s="74" t="s">
        <v>54</v>
      </c>
      <c r="E1" s="74" t="s">
        <v>78</v>
      </c>
      <c r="F1" s="74" t="s">
        <v>76</v>
      </c>
      <c r="G1" s="74" t="s">
        <v>79</v>
      </c>
      <c r="H1" s="74" t="s">
        <v>83</v>
      </c>
      <c r="I1" s="74" t="s">
        <v>56</v>
      </c>
      <c r="J1" s="74" t="s">
        <v>74</v>
      </c>
      <c r="K1" s="74" t="s">
        <v>84</v>
      </c>
      <c r="L1" s="74" t="s">
        <v>85</v>
      </c>
      <c r="M1" s="74" t="s">
        <v>86</v>
      </c>
      <c r="N1" s="74" t="s">
        <v>87</v>
      </c>
      <c r="O1" s="74" t="s">
        <v>88</v>
      </c>
      <c r="P1" s="74" t="s">
        <v>89</v>
      </c>
      <c r="Q1" s="74" t="s">
        <v>90</v>
      </c>
      <c r="R1" s="74" t="s">
        <v>91</v>
      </c>
    </row>
    <row r="2" spans="1:18" ht="17" customHeight="1">
      <c r="A2" s="76">
        <v>44829</v>
      </c>
      <c r="B2" s="77">
        <v>2022</v>
      </c>
      <c r="C2" s="78">
        <v>0</v>
      </c>
      <c r="D2" s="79" t="s">
        <v>25</v>
      </c>
      <c r="E2" s="80">
        <v>0</v>
      </c>
      <c r="F2" s="81">
        <v>0</v>
      </c>
      <c r="G2" s="81">
        <v>0</v>
      </c>
      <c r="H2" s="82" t="s">
        <v>92</v>
      </c>
      <c r="I2" s="82" t="s">
        <v>56</v>
      </c>
      <c r="J2" s="83" t="s">
        <v>29</v>
      </c>
      <c r="K2" s="82" t="s">
        <v>93</v>
      </c>
      <c r="L2" s="84">
        <v>150</v>
      </c>
      <c r="M2" s="82">
        <v>3.0000000000000001E-3</v>
      </c>
      <c r="N2" s="82">
        <v>1.5E-3</v>
      </c>
      <c r="O2" s="85">
        <v>0</v>
      </c>
      <c r="P2" s="85">
        <v>0</v>
      </c>
      <c r="Q2" s="85">
        <v>0</v>
      </c>
      <c r="R2" s="78">
        <v>0</v>
      </c>
    </row>
    <row r="3" spans="1:18" ht="17" customHeight="1">
      <c r="A3" s="76">
        <v>44834</v>
      </c>
      <c r="B3" s="77">
        <v>2022</v>
      </c>
      <c r="C3" s="78">
        <v>0</v>
      </c>
      <c r="D3" s="79" t="s">
        <v>25</v>
      </c>
      <c r="E3" s="80">
        <v>0</v>
      </c>
      <c r="F3" s="81">
        <v>0</v>
      </c>
      <c r="G3" s="81">
        <v>0</v>
      </c>
      <c r="H3" s="82" t="s">
        <v>92</v>
      </c>
      <c r="I3" s="82" t="s">
        <v>56</v>
      </c>
      <c r="J3" s="83" t="s">
        <v>29</v>
      </c>
      <c r="K3" s="82" t="s">
        <v>93</v>
      </c>
      <c r="L3" s="84">
        <v>150</v>
      </c>
      <c r="M3" s="82">
        <v>9.4000000000000004E-3</v>
      </c>
      <c r="N3" s="82">
        <v>6.5799999999999999E-3</v>
      </c>
      <c r="O3" s="85">
        <v>0</v>
      </c>
      <c r="P3" s="85">
        <v>0</v>
      </c>
      <c r="Q3" s="85">
        <v>0</v>
      </c>
      <c r="R3" s="78">
        <v>0</v>
      </c>
    </row>
    <row r="4" spans="1:18" ht="17" customHeight="1">
      <c r="A4" s="76">
        <v>45583</v>
      </c>
      <c r="B4" s="86">
        <v>2024</v>
      </c>
      <c r="C4" s="78">
        <v>36.842105263157897</v>
      </c>
      <c r="D4" s="79" t="s">
        <v>25</v>
      </c>
      <c r="E4" s="80"/>
      <c r="F4" s="81"/>
      <c r="G4" s="81"/>
      <c r="H4" s="82" t="s">
        <v>92</v>
      </c>
      <c r="I4" s="82" t="s">
        <v>56</v>
      </c>
      <c r="J4" s="83" t="s">
        <v>29</v>
      </c>
      <c r="K4" s="82" t="s">
        <v>93</v>
      </c>
      <c r="L4" s="84"/>
      <c r="M4" s="82">
        <v>0.19</v>
      </c>
      <c r="N4" s="82"/>
      <c r="O4" s="85"/>
      <c r="P4" s="85"/>
      <c r="Q4" s="85"/>
      <c r="R4" s="78">
        <v>36.842105263157897</v>
      </c>
    </row>
    <row r="5" spans="1:18" s="29" customFormat="1" ht="17" customHeight="1">
      <c r="A5" s="87">
        <v>45240</v>
      </c>
      <c r="B5" s="86">
        <v>2023</v>
      </c>
      <c r="C5" s="88">
        <v>200</v>
      </c>
      <c r="D5" s="79" t="s">
        <v>25</v>
      </c>
      <c r="E5" s="80">
        <v>33.333333333333336</v>
      </c>
      <c r="F5" s="81">
        <v>33.333333333333336</v>
      </c>
      <c r="G5" s="81">
        <v>133.33333333333334</v>
      </c>
      <c r="H5" s="89" t="s">
        <v>94</v>
      </c>
      <c r="I5" s="83" t="s">
        <v>57</v>
      </c>
      <c r="J5" s="83" t="s">
        <v>28</v>
      </c>
      <c r="K5" s="89" t="s">
        <v>93</v>
      </c>
      <c r="L5" s="84">
        <v>150</v>
      </c>
      <c r="M5" s="84">
        <v>0.03</v>
      </c>
      <c r="N5" s="82">
        <v>2.8499999999999998E-2</v>
      </c>
      <c r="O5" s="90">
        <v>33.333333333333336</v>
      </c>
      <c r="P5" s="90">
        <v>33.333333333333336</v>
      </c>
      <c r="Q5" s="90">
        <v>133.33333333333334</v>
      </c>
      <c r="R5" s="88">
        <v>200</v>
      </c>
    </row>
    <row r="6" spans="1:18" ht="17" customHeight="1">
      <c r="A6" s="87">
        <v>45239</v>
      </c>
      <c r="B6" s="86">
        <v>2023</v>
      </c>
      <c r="C6" s="88">
        <v>0</v>
      </c>
      <c r="D6" s="79" t="s">
        <v>25</v>
      </c>
      <c r="E6" s="80">
        <v>0</v>
      </c>
      <c r="F6" s="81">
        <v>0</v>
      </c>
      <c r="G6" s="81">
        <v>0</v>
      </c>
      <c r="H6" s="89" t="s">
        <v>92</v>
      </c>
      <c r="I6" s="83" t="s">
        <v>57</v>
      </c>
      <c r="J6" s="83" t="s">
        <v>68</v>
      </c>
      <c r="K6" s="89" t="s">
        <v>93</v>
      </c>
      <c r="L6" s="84">
        <v>150</v>
      </c>
      <c r="M6" s="84">
        <v>0.03</v>
      </c>
      <c r="N6" s="82">
        <v>2.8499999999999998E-2</v>
      </c>
      <c r="O6" s="90">
        <v>0</v>
      </c>
      <c r="P6" s="90">
        <v>0</v>
      </c>
      <c r="Q6" s="90">
        <v>0</v>
      </c>
      <c r="R6" s="88">
        <v>0</v>
      </c>
    </row>
    <row r="7" spans="1:18" ht="17" customHeight="1">
      <c r="A7" s="79">
        <v>45246</v>
      </c>
      <c r="B7" s="77">
        <v>2023</v>
      </c>
      <c r="C7" s="78">
        <v>100</v>
      </c>
      <c r="D7" s="79" t="s">
        <v>25</v>
      </c>
      <c r="E7" s="80">
        <v>33.333333333333336</v>
      </c>
      <c r="F7" s="81">
        <v>33.333333333333336</v>
      </c>
      <c r="G7" s="81">
        <v>33.333333333333336</v>
      </c>
      <c r="H7" s="91" t="s">
        <v>92</v>
      </c>
      <c r="I7" s="83" t="s">
        <v>57</v>
      </c>
      <c r="J7" s="83" t="s">
        <v>28</v>
      </c>
      <c r="K7" s="89" t="s">
        <v>93</v>
      </c>
      <c r="L7" s="84">
        <v>150</v>
      </c>
      <c r="M7" s="84">
        <v>0.03</v>
      </c>
      <c r="N7" s="82">
        <v>2.8499999999999998E-2</v>
      </c>
      <c r="O7" s="90">
        <v>33.333333333333336</v>
      </c>
      <c r="P7" s="90">
        <v>33.333333333333336</v>
      </c>
      <c r="Q7" s="90">
        <v>33.333333333333336</v>
      </c>
      <c r="R7" s="78">
        <v>100</v>
      </c>
    </row>
    <row r="8" spans="1:18" ht="17" customHeight="1">
      <c r="A8" s="79">
        <v>45238</v>
      </c>
      <c r="B8" s="77">
        <v>2023</v>
      </c>
      <c r="C8" s="88">
        <v>0</v>
      </c>
      <c r="D8" s="79" t="s">
        <v>25</v>
      </c>
      <c r="E8" s="80">
        <v>0</v>
      </c>
      <c r="F8" s="81">
        <v>0</v>
      </c>
      <c r="G8" s="81">
        <v>0</v>
      </c>
      <c r="H8" s="82" t="s">
        <v>95</v>
      </c>
      <c r="I8" s="83" t="s">
        <v>57</v>
      </c>
      <c r="J8" s="83" t="s">
        <v>68</v>
      </c>
      <c r="K8" s="89" t="s">
        <v>93</v>
      </c>
      <c r="L8" s="84">
        <v>150</v>
      </c>
      <c r="M8" s="84">
        <v>0.03</v>
      </c>
      <c r="N8" s="82">
        <v>2.9699999999999997E-2</v>
      </c>
      <c r="O8" s="90">
        <v>0</v>
      </c>
      <c r="P8" s="90">
        <v>0</v>
      </c>
      <c r="Q8" s="90">
        <v>0</v>
      </c>
      <c r="R8" s="88">
        <v>0</v>
      </c>
    </row>
    <row r="9" spans="1:18" ht="17" customHeight="1">
      <c r="A9" s="87">
        <v>45239</v>
      </c>
      <c r="B9" s="86">
        <v>2023</v>
      </c>
      <c r="C9" s="88">
        <v>300</v>
      </c>
      <c r="D9" s="79" t="s">
        <v>96</v>
      </c>
      <c r="E9" s="80">
        <v>100</v>
      </c>
      <c r="F9" s="81">
        <v>0</v>
      </c>
      <c r="G9" s="81">
        <v>200</v>
      </c>
      <c r="H9" s="89" t="s">
        <v>96</v>
      </c>
      <c r="I9" s="89" t="s">
        <v>56</v>
      </c>
      <c r="J9" s="83" t="s">
        <v>30</v>
      </c>
      <c r="K9" s="89" t="s">
        <v>93</v>
      </c>
      <c r="L9" s="84">
        <v>150</v>
      </c>
      <c r="M9" s="84">
        <v>0.03</v>
      </c>
      <c r="N9" s="82">
        <v>2.9699999999999997E-2</v>
      </c>
      <c r="O9" s="90">
        <v>100</v>
      </c>
      <c r="P9" s="90">
        <v>0</v>
      </c>
      <c r="Q9" s="90">
        <v>200</v>
      </c>
      <c r="R9" s="88">
        <v>300</v>
      </c>
    </row>
    <row r="10" spans="1:18" ht="17" customHeight="1">
      <c r="A10" s="79">
        <v>45245</v>
      </c>
      <c r="B10" s="77">
        <v>2023</v>
      </c>
      <c r="C10" s="78">
        <v>0</v>
      </c>
      <c r="D10" s="79" t="s">
        <v>25</v>
      </c>
      <c r="E10" s="80">
        <v>0</v>
      </c>
      <c r="F10" s="81">
        <v>0</v>
      </c>
      <c r="G10" s="81">
        <v>0</v>
      </c>
      <c r="H10" s="91" t="s">
        <v>95</v>
      </c>
      <c r="I10" s="83" t="s">
        <v>57</v>
      </c>
      <c r="J10" s="83" t="s">
        <v>68</v>
      </c>
      <c r="K10" s="89" t="s">
        <v>93</v>
      </c>
      <c r="L10" s="84">
        <v>150</v>
      </c>
      <c r="M10" s="84">
        <v>0.03</v>
      </c>
      <c r="N10" s="82">
        <v>1.7999999999999999E-2</v>
      </c>
      <c r="O10" s="90">
        <v>0</v>
      </c>
      <c r="P10" s="90">
        <v>0</v>
      </c>
      <c r="Q10" s="90">
        <v>0</v>
      </c>
      <c r="R10" s="78">
        <v>0</v>
      </c>
    </row>
    <row r="11" spans="1:18" ht="17" customHeight="1">
      <c r="A11" s="87">
        <v>45351</v>
      </c>
      <c r="B11" s="86">
        <v>2024</v>
      </c>
      <c r="C11" s="88">
        <v>33.333333333333336</v>
      </c>
      <c r="D11" s="79" t="s">
        <v>25</v>
      </c>
      <c r="E11" s="80">
        <v>0</v>
      </c>
      <c r="F11" s="81">
        <v>0</v>
      </c>
      <c r="G11" s="81">
        <v>33.333333333333336</v>
      </c>
      <c r="H11" s="89" t="s">
        <v>97</v>
      </c>
      <c r="I11" s="83" t="s">
        <v>57</v>
      </c>
      <c r="J11" s="83" t="s">
        <v>68</v>
      </c>
      <c r="K11" s="89" t="s">
        <v>93</v>
      </c>
      <c r="L11" s="84">
        <v>150</v>
      </c>
      <c r="M11" s="84">
        <v>0.03</v>
      </c>
      <c r="N11" s="82">
        <v>2.9699999999999997E-2</v>
      </c>
      <c r="O11" s="90">
        <v>0</v>
      </c>
      <c r="P11" s="90">
        <v>0</v>
      </c>
      <c r="Q11" s="90">
        <v>33.333333333333336</v>
      </c>
      <c r="R11" s="88">
        <v>33.333333333333336</v>
      </c>
    </row>
    <row r="12" spans="1:18" ht="17" customHeight="1">
      <c r="A12" s="76">
        <v>44834</v>
      </c>
      <c r="B12" s="77">
        <v>2022</v>
      </c>
      <c r="C12" s="78">
        <v>0</v>
      </c>
      <c r="D12" s="79" t="s">
        <v>25</v>
      </c>
      <c r="E12" s="80">
        <v>0</v>
      </c>
      <c r="F12" s="81">
        <v>0</v>
      </c>
      <c r="G12" s="81">
        <v>0</v>
      </c>
      <c r="H12" s="82" t="s">
        <v>92</v>
      </c>
      <c r="I12" s="83" t="s">
        <v>57</v>
      </c>
      <c r="J12" s="83" t="s">
        <v>68</v>
      </c>
      <c r="K12" s="82" t="s">
        <v>93</v>
      </c>
      <c r="L12" s="84">
        <v>150</v>
      </c>
      <c r="M12" s="82">
        <v>0.01</v>
      </c>
      <c r="N12" s="82">
        <v>9.0000000000000011E-3</v>
      </c>
      <c r="O12" s="85">
        <v>0</v>
      </c>
      <c r="P12" s="85">
        <v>0</v>
      </c>
      <c r="Q12" s="85">
        <v>0</v>
      </c>
      <c r="R12" s="78">
        <v>0</v>
      </c>
    </row>
    <row r="13" spans="1:18" ht="17" customHeight="1">
      <c r="A13" s="92">
        <v>45239</v>
      </c>
      <c r="B13" s="93">
        <v>2023</v>
      </c>
      <c r="C13" s="88">
        <v>66.666666666666671</v>
      </c>
      <c r="D13" s="79" t="s">
        <v>25</v>
      </c>
      <c r="E13" s="80">
        <v>0</v>
      </c>
      <c r="F13" s="81">
        <v>0</v>
      </c>
      <c r="G13" s="81">
        <v>66.666666666666671</v>
      </c>
      <c r="H13" s="89" t="s">
        <v>92</v>
      </c>
      <c r="I13" s="83" t="s">
        <v>57</v>
      </c>
      <c r="J13" s="83" t="s">
        <v>68</v>
      </c>
      <c r="K13" s="89" t="s">
        <v>93</v>
      </c>
      <c r="L13" s="84">
        <v>150</v>
      </c>
      <c r="M13" s="84">
        <v>0.03</v>
      </c>
      <c r="N13" s="82">
        <v>2.9699999999999997E-2</v>
      </c>
      <c r="O13" s="90">
        <v>0</v>
      </c>
      <c r="P13" s="90">
        <v>0</v>
      </c>
      <c r="Q13" s="90">
        <v>66.666666666666671</v>
      </c>
      <c r="R13" s="88">
        <v>66.666666666666671</v>
      </c>
    </row>
    <row r="14" spans="1:18" ht="17" customHeight="1">
      <c r="A14" s="87">
        <v>45240</v>
      </c>
      <c r="B14" s="86">
        <v>2023</v>
      </c>
      <c r="C14" s="88">
        <v>100</v>
      </c>
      <c r="D14" s="79" t="s">
        <v>25</v>
      </c>
      <c r="E14" s="80">
        <v>0</v>
      </c>
      <c r="F14" s="81">
        <v>33.333333333333336</v>
      </c>
      <c r="G14" s="81">
        <v>0</v>
      </c>
      <c r="H14" s="89" t="s">
        <v>97</v>
      </c>
      <c r="I14" s="82" t="s">
        <v>56</v>
      </c>
      <c r="J14" s="83" t="s">
        <v>29</v>
      </c>
      <c r="K14" s="89" t="s">
        <v>93</v>
      </c>
      <c r="L14" s="84">
        <v>150</v>
      </c>
      <c r="M14" s="84">
        <v>0.03</v>
      </c>
      <c r="N14" s="82">
        <v>2.8499999999999998E-2</v>
      </c>
      <c r="O14" s="90">
        <v>0</v>
      </c>
      <c r="P14" s="90">
        <v>33.333333333333336</v>
      </c>
      <c r="Q14" s="90">
        <v>0</v>
      </c>
      <c r="R14" s="88">
        <v>100</v>
      </c>
    </row>
    <row r="15" spans="1:18" ht="17" customHeight="1">
      <c r="A15" s="94">
        <v>44874</v>
      </c>
      <c r="B15" s="95">
        <v>2022</v>
      </c>
      <c r="C15" s="78">
        <v>117.64705882352942</v>
      </c>
      <c r="D15" s="79" t="s">
        <v>25</v>
      </c>
      <c r="E15" s="80">
        <v>33.333333333333336</v>
      </c>
      <c r="F15" s="81">
        <v>33.333333333333336</v>
      </c>
      <c r="G15" s="81">
        <v>66.666666666666671</v>
      </c>
      <c r="H15" s="82" t="s">
        <v>97</v>
      </c>
      <c r="I15" s="83" t="s">
        <v>57</v>
      </c>
      <c r="J15" s="83" t="s">
        <v>68</v>
      </c>
      <c r="K15" s="82" t="s">
        <v>98</v>
      </c>
      <c r="L15" s="84">
        <v>150</v>
      </c>
      <c r="M15" s="96">
        <v>0.03</v>
      </c>
      <c r="N15" s="97">
        <v>2.5499999999999998E-2</v>
      </c>
      <c r="O15" s="85">
        <v>33.333333333333336</v>
      </c>
      <c r="P15" s="85">
        <v>33.333333333333336</v>
      </c>
      <c r="Q15" s="85">
        <v>66.666666666666671</v>
      </c>
      <c r="R15" s="78">
        <v>117.64705882352942</v>
      </c>
    </row>
    <row r="16" spans="1:18" ht="17" customHeight="1">
      <c r="A16" s="79">
        <v>45234</v>
      </c>
      <c r="B16" s="77">
        <v>2023</v>
      </c>
      <c r="C16" s="88">
        <v>66.666666666666671</v>
      </c>
      <c r="D16" s="79" t="s">
        <v>25</v>
      </c>
      <c r="E16" s="80">
        <v>0</v>
      </c>
      <c r="F16" s="81">
        <v>0</v>
      </c>
      <c r="G16" s="81">
        <v>66.666666666666671</v>
      </c>
      <c r="H16" s="82" t="s">
        <v>97</v>
      </c>
      <c r="I16" s="83" t="s">
        <v>57</v>
      </c>
      <c r="J16" s="83" t="s">
        <v>68</v>
      </c>
      <c r="K16" s="82" t="s">
        <v>98</v>
      </c>
      <c r="L16" s="84">
        <v>150</v>
      </c>
      <c r="M16" s="84">
        <v>0.03</v>
      </c>
      <c r="N16" s="82">
        <v>2.8499999999999998E-2</v>
      </c>
      <c r="O16" s="90">
        <v>0</v>
      </c>
      <c r="P16" s="90">
        <v>0</v>
      </c>
      <c r="Q16" s="90">
        <v>66.666666666666671</v>
      </c>
      <c r="R16" s="88">
        <v>66.666666666666671</v>
      </c>
    </row>
    <row r="17" spans="1:18" ht="17" customHeight="1">
      <c r="A17" s="79">
        <v>45234</v>
      </c>
      <c r="B17" s="77">
        <v>2023</v>
      </c>
      <c r="C17" s="88">
        <v>70.175438596491233</v>
      </c>
      <c r="D17" s="79" t="s">
        <v>25</v>
      </c>
      <c r="E17" s="80">
        <v>0</v>
      </c>
      <c r="F17" s="81">
        <v>0</v>
      </c>
      <c r="G17" s="81">
        <v>66.666666666666671</v>
      </c>
      <c r="H17" s="82" t="s">
        <v>97</v>
      </c>
      <c r="I17" s="83" t="s">
        <v>57</v>
      </c>
      <c r="J17" s="83" t="s">
        <v>68</v>
      </c>
      <c r="K17" s="82" t="s">
        <v>98</v>
      </c>
      <c r="L17" s="84">
        <v>150</v>
      </c>
      <c r="M17" s="84">
        <v>0.03</v>
      </c>
      <c r="N17" s="84">
        <v>2.8499999999999998E-2</v>
      </c>
      <c r="O17" s="85">
        <v>0</v>
      </c>
      <c r="P17" s="85">
        <v>0</v>
      </c>
      <c r="Q17" s="85">
        <v>66.666666666666671</v>
      </c>
      <c r="R17" s="88">
        <v>70.175438596491233</v>
      </c>
    </row>
    <row r="18" spans="1:18" ht="17" customHeight="1">
      <c r="A18" s="94">
        <v>44875</v>
      </c>
      <c r="B18" s="95">
        <v>2022</v>
      </c>
      <c r="C18" s="78">
        <v>0</v>
      </c>
      <c r="D18" s="79" t="s">
        <v>25</v>
      </c>
      <c r="E18" s="80">
        <v>0</v>
      </c>
      <c r="F18" s="81">
        <v>0</v>
      </c>
      <c r="G18" s="81">
        <v>0</v>
      </c>
      <c r="H18" s="83" t="s">
        <v>94</v>
      </c>
      <c r="I18" s="82" t="s">
        <v>56</v>
      </c>
      <c r="J18" s="83" t="s">
        <v>30</v>
      </c>
      <c r="K18" s="83" t="s">
        <v>99</v>
      </c>
      <c r="L18" s="84">
        <v>150</v>
      </c>
      <c r="M18" s="96">
        <v>0.03</v>
      </c>
      <c r="N18" s="97">
        <v>2.8799999999999999E-2</v>
      </c>
      <c r="O18" s="85">
        <v>0</v>
      </c>
      <c r="P18" s="85">
        <v>0</v>
      </c>
      <c r="Q18" s="85">
        <v>0</v>
      </c>
      <c r="R18" s="78">
        <v>0</v>
      </c>
    </row>
    <row r="19" spans="1:18" ht="17" customHeight="1">
      <c r="A19" s="94">
        <v>44882</v>
      </c>
      <c r="B19" s="95">
        <v>2022</v>
      </c>
      <c r="C19" s="78">
        <v>0</v>
      </c>
      <c r="D19" s="79" t="s">
        <v>25</v>
      </c>
      <c r="E19" s="80">
        <v>0</v>
      </c>
      <c r="F19" s="81">
        <v>0</v>
      </c>
      <c r="G19" s="81">
        <v>0</v>
      </c>
      <c r="H19" s="83" t="s">
        <v>94</v>
      </c>
      <c r="I19" s="82" t="s">
        <v>56</v>
      </c>
      <c r="J19" s="83" t="s">
        <v>30</v>
      </c>
      <c r="K19" s="83" t="s">
        <v>99</v>
      </c>
      <c r="L19" s="84">
        <v>150</v>
      </c>
      <c r="M19" s="96">
        <v>0.03</v>
      </c>
      <c r="N19" s="97">
        <v>2.8799999999999999E-2</v>
      </c>
      <c r="O19" s="85">
        <v>0</v>
      </c>
      <c r="P19" s="85">
        <v>0</v>
      </c>
      <c r="Q19" s="85">
        <v>0</v>
      </c>
      <c r="R19" s="78">
        <v>0</v>
      </c>
    </row>
    <row r="20" spans="1:18" ht="17" customHeight="1">
      <c r="A20" s="76">
        <v>44837</v>
      </c>
      <c r="B20" s="77">
        <v>2022</v>
      </c>
      <c r="C20" s="78">
        <v>0</v>
      </c>
      <c r="D20" s="79" t="s">
        <v>25</v>
      </c>
      <c r="E20" s="80">
        <v>0</v>
      </c>
      <c r="F20" s="81">
        <v>0</v>
      </c>
      <c r="G20" s="81">
        <v>0</v>
      </c>
      <c r="H20" s="82" t="s">
        <v>92</v>
      </c>
      <c r="I20" s="83" t="s">
        <v>57</v>
      </c>
      <c r="J20" s="83" t="s">
        <v>68</v>
      </c>
      <c r="K20" s="82" t="s">
        <v>93</v>
      </c>
      <c r="L20" s="84">
        <v>150</v>
      </c>
      <c r="M20" s="82">
        <v>0.01</v>
      </c>
      <c r="N20" s="82">
        <v>9.0000000000000011E-3</v>
      </c>
      <c r="O20" s="85">
        <v>0</v>
      </c>
      <c r="P20" s="85">
        <v>0</v>
      </c>
      <c r="Q20" s="85">
        <v>0</v>
      </c>
      <c r="R20" s="78">
        <v>0</v>
      </c>
    </row>
    <row r="21" spans="1:18" ht="17" customHeight="1">
      <c r="A21" s="79">
        <v>45245</v>
      </c>
      <c r="B21" s="77">
        <v>2023</v>
      </c>
      <c r="C21" s="78">
        <v>0</v>
      </c>
      <c r="D21" s="79" t="s">
        <v>25</v>
      </c>
      <c r="E21" s="80">
        <v>0</v>
      </c>
      <c r="F21" s="81">
        <v>0</v>
      </c>
      <c r="G21" s="81">
        <v>0</v>
      </c>
      <c r="H21" s="91" t="s">
        <v>95</v>
      </c>
      <c r="I21" s="83" t="s">
        <v>57</v>
      </c>
      <c r="J21" s="83" t="s">
        <v>68</v>
      </c>
      <c r="K21" s="89" t="s">
        <v>93</v>
      </c>
      <c r="L21" s="84">
        <v>150</v>
      </c>
      <c r="M21" s="84">
        <v>0.03</v>
      </c>
      <c r="N21" s="82">
        <v>2.2499999999999999E-2</v>
      </c>
      <c r="O21" s="90">
        <v>0</v>
      </c>
      <c r="P21" s="90">
        <v>0</v>
      </c>
      <c r="Q21" s="90">
        <v>0</v>
      </c>
      <c r="R21" s="78">
        <v>0</v>
      </c>
    </row>
    <row r="22" spans="1:18" ht="17" customHeight="1">
      <c r="A22" s="94">
        <v>44865</v>
      </c>
      <c r="B22" s="95">
        <v>2022</v>
      </c>
      <c r="C22" s="78">
        <v>34.364261168384886</v>
      </c>
      <c r="D22" s="98" t="s">
        <v>33</v>
      </c>
      <c r="E22" s="99">
        <v>0</v>
      </c>
      <c r="F22" s="100">
        <v>0</v>
      </c>
      <c r="G22" s="100">
        <v>33.333333333333336</v>
      </c>
      <c r="H22" s="83" t="s">
        <v>94</v>
      </c>
      <c r="I22" s="83" t="s">
        <v>57</v>
      </c>
      <c r="J22" s="83" t="s">
        <v>68</v>
      </c>
      <c r="K22" s="89" t="s">
        <v>98</v>
      </c>
      <c r="L22" s="84">
        <v>150</v>
      </c>
      <c r="M22" s="96">
        <v>0.03</v>
      </c>
      <c r="N22" s="82">
        <v>2.9099999999999997E-2</v>
      </c>
      <c r="O22" s="85">
        <v>0</v>
      </c>
      <c r="P22" s="85">
        <v>0</v>
      </c>
      <c r="Q22" s="85">
        <v>33.333333333333336</v>
      </c>
      <c r="R22" s="78">
        <v>34.364261168384886</v>
      </c>
    </row>
    <row r="23" spans="1:18" ht="17" customHeight="1">
      <c r="A23" s="76">
        <v>44846</v>
      </c>
      <c r="B23" s="77">
        <v>2022</v>
      </c>
      <c r="C23" s="78">
        <v>0</v>
      </c>
      <c r="D23" s="79" t="s">
        <v>25</v>
      </c>
      <c r="E23" s="80">
        <v>0</v>
      </c>
      <c r="F23" s="81">
        <v>0</v>
      </c>
      <c r="G23" s="81">
        <v>0</v>
      </c>
      <c r="H23" s="82" t="s">
        <v>97</v>
      </c>
      <c r="I23" s="83" t="s">
        <v>57</v>
      </c>
      <c r="J23" s="83" t="s">
        <v>68</v>
      </c>
      <c r="K23" s="82" t="s">
        <v>98</v>
      </c>
      <c r="L23" s="84">
        <v>150</v>
      </c>
      <c r="M23" s="82">
        <v>0.03</v>
      </c>
      <c r="N23" s="82">
        <v>2.4E-2</v>
      </c>
      <c r="O23" s="85">
        <v>0</v>
      </c>
      <c r="P23" s="85">
        <v>0</v>
      </c>
      <c r="Q23" s="85">
        <v>0</v>
      </c>
      <c r="R23" s="78">
        <v>0</v>
      </c>
    </row>
    <row r="24" spans="1:18" ht="17" customHeight="1">
      <c r="A24" s="101">
        <v>44841</v>
      </c>
      <c r="B24" s="86">
        <v>2022</v>
      </c>
      <c r="C24" s="78">
        <v>0</v>
      </c>
      <c r="D24" s="79" t="s">
        <v>25</v>
      </c>
      <c r="E24" s="80">
        <v>0</v>
      </c>
      <c r="F24" s="81">
        <v>0</v>
      </c>
      <c r="G24" s="81">
        <v>0</v>
      </c>
      <c r="H24" s="89" t="s">
        <v>95</v>
      </c>
      <c r="I24" s="83" t="s">
        <v>57</v>
      </c>
      <c r="J24" s="83" t="s">
        <v>68</v>
      </c>
      <c r="K24" s="82" t="s">
        <v>93</v>
      </c>
      <c r="L24" s="84">
        <v>150</v>
      </c>
      <c r="M24" s="82">
        <v>0.03</v>
      </c>
      <c r="N24" s="82">
        <v>2.0999999999999998E-2</v>
      </c>
      <c r="O24" s="85">
        <v>0</v>
      </c>
      <c r="P24" s="85">
        <v>0</v>
      </c>
      <c r="Q24" s="85">
        <v>0</v>
      </c>
      <c r="R24" s="78">
        <v>0</v>
      </c>
    </row>
    <row r="25" spans="1:18" ht="17" customHeight="1">
      <c r="A25" s="79">
        <v>45245</v>
      </c>
      <c r="B25" s="77">
        <v>2023</v>
      </c>
      <c r="C25" s="78">
        <v>0</v>
      </c>
      <c r="D25" s="79" t="s">
        <v>25</v>
      </c>
      <c r="E25" s="80">
        <v>0</v>
      </c>
      <c r="F25" s="81">
        <v>0</v>
      </c>
      <c r="G25" s="81">
        <v>0</v>
      </c>
      <c r="H25" s="91" t="s">
        <v>95</v>
      </c>
      <c r="I25" s="83" t="s">
        <v>57</v>
      </c>
      <c r="J25" s="83" t="s">
        <v>68</v>
      </c>
      <c r="K25" s="89" t="s">
        <v>93</v>
      </c>
      <c r="L25" s="84">
        <v>150</v>
      </c>
      <c r="M25" s="84">
        <v>0.03</v>
      </c>
      <c r="N25" s="82">
        <v>2.8499999999999998E-2</v>
      </c>
      <c r="O25" s="90">
        <v>0</v>
      </c>
      <c r="P25" s="90">
        <v>0</v>
      </c>
      <c r="Q25" s="90">
        <v>0</v>
      </c>
      <c r="R25" s="78">
        <v>0</v>
      </c>
    </row>
    <row r="26" spans="1:18" ht="17" customHeight="1">
      <c r="A26" s="79">
        <v>45244</v>
      </c>
      <c r="B26" s="77">
        <v>2023</v>
      </c>
      <c r="C26" s="88">
        <v>66.666666666666671</v>
      </c>
      <c r="D26" s="79" t="s">
        <v>25</v>
      </c>
      <c r="E26" s="80">
        <v>0</v>
      </c>
      <c r="F26" s="81">
        <v>0</v>
      </c>
      <c r="G26" s="81">
        <v>66.666666666666671</v>
      </c>
      <c r="H26" s="82" t="s">
        <v>94</v>
      </c>
      <c r="I26" s="83" t="s">
        <v>57</v>
      </c>
      <c r="J26" s="83" t="s">
        <v>68</v>
      </c>
      <c r="K26" s="89" t="s">
        <v>93</v>
      </c>
      <c r="L26" s="84">
        <v>150</v>
      </c>
      <c r="M26" s="84">
        <v>0.03</v>
      </c>
      <c r="N26" s="82">
        <v>2.8499999999999998E-2</v>
      </c>
      <c r="O26" s="90">
        <v>0</v>
      </c>
      <c r="P26" s="90">
        <v>0</v>
      </c>
      <c r="Q26" s="90">
        <v>66.666666666666671</v>
      </c>
      <c r="R26" s="88">
        <v>66.666666666666671</v>
      </c>
    </row>
    <row r="27" spans="1:18" ht="17" customHeight="1">
      <c r="A27" s="94">
        <v>44866</v>
      </c>
      <c r="B27" s="95">
        <v>2022</v>
      </c>
      <c r="C27" s="78">
        <v>493.82716049382714</v>
      </c>
      <c r="D27" s="98" t="s">
        <v>33</v>
      </c>
      <c r="E27" s="99">
        <v>100</v>
      </c>
      <c r="F27" s="100">
        <v>66.666666666666671</v>
      </c>
      <c r="G27" s="100">
        <v>233.33333333333334</v>
      </c>
      <c r="H27" s="83" t="s">
        <v>100</v>
      </c>
      <c r="I27" s="83" t="s">
        <v>57</v>
      </c>
      <c r="J27" s="83" t="s">
        <v>68</v>
      </c>
      <c r="K27" s="89" t="s">
        <v>93</v>
      </c>
      <c r="L27" s="84">
        <v>150</v>
      </c>
      <c r="M27" s="96">
        <v>0.03</v>
      </c>
      <c r="N27" s="82">
        <v>2.4300000000000002E-2</v>
      </c>
      <c r="O27" s="85">
        <v>100</v>
      </c>
      <c r="P27" s="85">
        <v>66.666666666666671</v>
      </c>
      <c r="Q27" s="85">
        <v>233.33333333333334</v>
      </c>
      <c r="R27" s="78">
        <v>493.82716049382714</v>
      </c>
    </row>
    <row r="28" spans="1:18" ht="17" customHeight="1">
      <c r="A28" s="79">
        <v>45242</v>
      </c>
      <c r="B28" s="77">
        <v>2023</v>
      </c>
      <c r="C28" s="88">
        <v>133.33333333333334</v>
      </c>
      <c r="D28" s="79" t="s">
        <v>25</v>
      </c>
      <c r="E28" s="80">
        <v>100</v>
      </c>
      <c r="F28" s="81">
        <v>0</v>
      </c>
      <c r="G28" s="81">
        <v>0</v>
      </c>
      <c r="H28" s="82" t="s">
        <v>97</v>
      </c>
      <c r="I28" s="82" t="s">
        <v>56</v>
      </c>
      <c r="J28" s="83" t="s">
        <v>29</v>
      </c>
      <c r="K28" s="89" t="s">
        <v>93</v>
      </c>
      <c r="L28" s="84">
        <v>150</v>
      </c>
      <c r="M28" s="84">
        <v>0.03</v>
      </c>
      <c r="N28" s="82">
        <v>2.9699999999999997E-2</v>
      </c>
      <c r="O28" s="90">
        <v>100</v>
      </c>
      <c r="P28" s="90">
        <v>0</v>
      </c>
      <c r="Q28" s="90">
        <v>0</v>
      </c>
      <c r="R28" s="88">
        <v>133.33333333333334</v>
      </c>
    </row>
    <row r="29" spans="1:18" ht="17" customHeight="1">
      <c r="A29" s="79">
        <v>45247</v>
      </c>
      <c r="B29" s="77">
        <v>2023</v>
      </c>
      <c r="C29" s="78">
        <v>100</v>
      </c>
      <c r="D29" s="79" t="s">
        <v>25</v>
      </c>
      <c r="E29" s="80">
        <v>33.333333333333336</v>
      </c>
      <c r="F29" s="81">
        <v>33.333333333333336</v>
      </c>
      <c r="G29" s="81">
        <v>33.333333333333336</v>
      </c>
      <c r="H29" s="91" t="s">
        <v>100</v>
      </c>
      <c r="I29" s="83" t="s">
        <v>57</v>
      </c>
      <c r="J29" s="83" t="s">
        <v>28</v>
      </c>
      <c r="K29" s="89" t="s">
        <v>93</v>
      </c>
      <c r="L29" s="84">
        <v>150</v>
      </c>
      <c r="M29" s="84">
        <v>0.03</v>
      </c>
      <c r="N29" s="82">
        <v>2.8499999999999998E-2</v>
      </c>
      <c r="O29" s="90">
        <v>33.333333333333336</v>
      </c>
      <c r="P29" s="90">
        <v>33.333333333333336</v>
      </c>
      <c r="Q29" s="90">
        <v>33.333333333333336</v>
      </c>
      <c r="R29" s="78">
        <v>100</v>
      </c>
    </row>
    <row r="30" spans="1:18" ht="17" customHeight="1">
      <c r="A30" s="76">
        <v>44846</v>
      </c>
      <c r="B30" s="77">
        <v>2022</v>
      </c>
      <c r="C30" s="78">
        <v>222.22222222222223</v>
      </c>
      <c r="D30" s="79" t="s">
        <v>25</v>
      </c>
      <c r="E30" s="80">
        <v>33.333333333333336</v>
      </c>
      <c r="F30" s="81">
        <v>66.666666666666671</v>
      </c>
      <c r="G30" s="81">
        <v>100</v>
      </c>
      <c r="H30" s="82" t="s">
        <v>97</v>
      </c>
      <c r="I30" s="83" t="s">
        <v>57</v>
      </c>
      <c r="J30" s="83" t="s">
        <v>28</v>
      </c>
      <c r="K30" s="82" t="s">
        <v>98</v>
      </c>
      <c r="L30" s="84">
        <v>150</v>
      </c>
      <c r="M30" s="82">
        <v>0.03</v>
      </c>
      <c r="N30" s="82">
        <v>2.7E-2</v>
      </c>
      <c r="O30" s="85">
        <v>33.333333333333336</v>
      </c>
      <c r="P30" s="85">
        <v>66.666666666666671</v>
      </c>
      <c r="Q30" s="85">
        <v>100</v>
      </c>
      <c r="R30" s="78">
        <v>222.22222222222223</v>
      </c>
    </row>
    <row r="31" spans="1:18" ht="17" customHeight="1">
      <c r="A31" s="76">
        <v>44847</v>
      </c>
      <c r="B31" s="77">
        <v>2022</v>
      </c>
      <c r="C31" s="78">
        <v>74.074074074074076</v>
      </c>
      <c r="D31" s="79" t="s">
        <v>25</v>
      </c>
      <c r="E31" s="80">
        <v>0</v>
      </c>
      <c r="F31" s="81">
        <v>0</v>
      </c>
      <c r="G31" s="81">
        <v>66.666666666666671</v>
      </c>
      <c r="H31" s="82" t="s">
        <v>97</v>
      </c>
      <c r="I31" s="83" t="s">
        <v>57</v>
      </c>
      <c r="J31" s="83" t="s">
        <v>28</v>
      </c>
      <c r="K31" s="82" t="s">
        <v>98</v>
      </c>
      <c r="L31" s="84">
        <v>150</v>
      </c>
      <c r="M31" s="82">
        <v>0.03</v>
      </c>
      <c r="N31" s="82">
        <v>2.7E-2</v>
      </c>
      <c r="O31" s="85">
        <v>0</v>
      </c>
      <c r="P31" s="85">
        <v>0</v>
      </c>
      <c r="Q31" s="85">
        <v>66.666666666666671</v>
      </c>
      <c r="R31" s="78">
        <v>74.074074074074076</v>
      </c>
    </row>
    <row r="32" spans="1:18" ht="17" customHeight="1">
      <c r="A32" s="79">
        <v>44863</v>
      </c>
      <c r="B32" s="102">
        <v>2022</v>
      </c>
      <c r="C32" s="88">
        <v>66.666666666666671</v>
      </c>
      <c r="D32" s="103" t="s">
        <v>33</v>
      </c>
      <c r="E32" s="104">
        <v>0</v>
      </c>
      <c r="F32" s="105">
        <v>0</v>
      </c>
      <c r="G32" s="105">
        <v>66.666666666666671</v>
      </c>
      <c r="H32" s="82" t="s">
        <v>100</v>
      </c>
      <c r="I32" s="83" t="s">
        <v>57</v>
      </c>
      <c r="J32" s="83" t="s">
        <v>68</v>
      </c>
      <c r="K32" s="82" t="s">
        <v>93</v>
      </c>
      <c r="L32" s="84">
        <v>150</v>
      </c>
      <c r="M32" s="84">
        <v>0.03</v>
      </c>
      <c r="N32" s="82">
        <v>0.03</v>
      </c>
      <c r="O32" s="90">
        <v>0</v>
      </c>
      <c r="P32" s="90">
        <v>0</v>
      </c>
      <c r="Q32" s="90">
        <v>66.666666666666671</v>
      </c>
      <c r="R32" s="88">
        <v>66.666666666666671</v>
      </c>
    </row>
    <row r="33" spans="1:18" ht="17" customHeight="1">
      <c r="A33" s="94">
        <v>44863</v>
      </c>
      <c r="B33" s="95">
        <v>2022</v>
      </c>
      <c r="C33" s="78">
        <v>66.666666666666671</v>
      </c>
      <c r="D33" s="98" t="s">
        <v>33</v>
      </c>
      <c r="E33" s="99">
        <v>0</v>
      </c>
      <c r="F33" s="100">
        <v>0</v>
      </c>
      <c r="G33" s="100">
        <v>66.666666666666671</v>
      </c>
      <c r="H33" s="82" t="s">
        <v>100</v>
      </c>
      <c r="I33" s="83" t="s">
        <v>57</v>
      </c>
      <c r="J33" s="83" t="s">
        <v>68</v>
      </c>
      <c r="K33" s="89" t="s">
        <v>93</v>
      </c>
      <c r="L33" s="84">
        <v>150</v>
      </c>
      <c r="M33" s="96">
        <v>0.03</v>
      </c>
      <c r="N33" s="82">
        <v>0.03</v>
      </c>
      <c r="O33" s="85">
        <v>0</v>
      </c>
      <c r="P33" s="85">
        <v>0</v>
      </c>
      <c r="Q33" s="85">
        <v>66.666666666666671</v>
      </c>
      <c r="R33" s="78">
        <v>66.666666666666671</v>
      </c>
    </row>
    <row r="34" spans="1:18" ht="17" customHeight="1">
      <c r="A34" s="94">
        <v>44863</v>
      </c>
      <c r="B34" s="95">
        <v>2022</v>
      </c>
      <c r="C34" s="78">
        <v>1111.1111111111111</v>
      </c>
      <c r="D34" s="98" t="s">
        <v>39</v>
      </c>
      <c r="E34" s="99">
        <v>166.66666666666669</v>
      </c>
      <c r="F34" s="100">
        <v>400</v>
      </c>
      <c r="G34" s="100">
        <v>400</v>
      </c>
      <c r="H34" s="83" t="s">
        <v>101</v>
      </c>
      <c r="I34" s="83" t="s">
        <v>57</v>
      </c>
      <c r="J34" s="83" t="s">
        <v>68</v>
      </c>
      <c r="K34" s="89" t="s">
        <v>93</v>
      </c>
      <c r="L34" s="84">
        <v>150</v>
      </c>
      <c r="M34" s="96">
        <v>0.03</v>
      </c>
      <c r="N34" s="82">
        <v>2.6099999999999998E-2</v>
      </c>
      <c r="O34" s="85">
        <v>166.66666666666669</v>
      </c>
      <c r="P34" s="85">
        <v>400</v>
      </c>
      <c r="Q34" s="85">
        <v>400</v>
      </c>
      <c r="R34" s="78">
        <v>1111.1111111111111</v>
      </c>
    </row>
    <row r="35" spans="1:18" ht="17" customHeight="1">
      <c r="A35" s="94">
        <v>44863</v>
      </c>
      <c r="B35" s="95">
        <v>2022</v>
      </c>
      <c r="C35" s="78">
        <v>1100</v>
      </c>
      <c r="D35" s="98" t="s">
        <v>39</v>
      </c>
      <c r="E35" s="99">
        <v>366.66666666666669</v>
      </c>
      <c r="F35" s="100">
        <v>433.33333333333337</v>
      </c>
      <c r="G35" s="100">
        <v>300</v>
      </c>
      <c r="H35" s="83" t="s">
        <v>101</v>
      </c>
      <c r="I35" s="83" t="s">
        <v>57</v>
      </c>
      <c r="J35" s="83" t="s">
        <v>28</v>
      </c>
      <c r="K35" s="89" t="s">
        <v>93</v>
      </c>
      <c r="L35" s="84">
        <v>150</v>
      </c>
      <c r="M35" s="96">
        <v>0.03</v>
      </c>
      <c r="N35" s="82">
        <v>0.03</v>
      </c>
      <c r="O35" s="85">
        <v>366.66666666666669</v>
      </c>
      <c r="P35" s="85">
        <v>433.33333333333337</v>
      </c>
      <c r="Q35" s="85">
        <v>300</v>
      </c>
      <c r="R35" s="78">
        <v>1100</v>
      </c>
    </row>
    <row r="36" spans="1:18" ht="17" customHeight="1">
      <c r="A36" s="87">
        <v>45338</v>
      </c>
      <c r="B36" s="86">
        <v>2024</v>
      </c>
      <c r="C36" s="88">
        <v>0</v>
      </c>
      <c r="D36" s="79" t="s">
        <v>25</v>
      </c>
      <c r="E36" s="80">
        <v>0</v>
      </c>
      <c r="F36" s="81">
        <v>0</v>
      </c>
      <c r="G36" s="81">
        <v>0</v>
      </c>
      <c r="H36" s="89" t="s">
        <v>100</v>
      </c>
      <c r="I36" s="83" t="s">
        <v>57</v>
      </c>
      <c r="J36" s="83" t="s">
        <v>68</v>
      </c>
      <c r="K36" s="89" t="s">
        <v>93</v>
      </c>
      <c r="L36" s="84">
        <v>150</v>
      </c>
      <c r="M36" s="84">
        <v>0.03</v>
      </c>
      <c r="N36" s="82">
        <v>2.8499999999999998E-2</v>
      </c>
      <c r="O36" s="90">
        <v>0</v>
      </c>
      <c r="P36" s="90">
        <v>0</v>
      </c>
      <c r="Q36" s="90">
        <v>0</v>
      </c>
      <c r="R36" s="88">
        <v>0</v>
      </c>
    </row>
    <row r="37" spans="1:18" ht="17" customHeight="1">
      <c r="A37" s="94">
        <v>44866</v>
      </c>
      <c r="B37" s="95">
        <v>2022</v>
      </c>
      <c r="C37" s="78">
        <v>736.84210526315792</v>
      </c>
      <c r="D37" s="98" t="s">
        <v>39</v>
      </c>
      <c r="E37" s="99">
        <v>33.333333333333336</v>
      </c>
      <c r="F37" s="100">
        <v>233.33333333333334</v>
      </c>
      <c r="G37" s="100">
        <v>433.33333333333337</v>
      </c>
      <c r="H37" s="83" t="s">
        <v>101</v>
      </c>
      <c r="I37" s="83" t="s">
        <v>57</v>
      </c>
      <c r="J37" s="83" t="s">
        <v>28</v>
      </c>
      <c r="K37" s="89" t="s">
        <v>93</v>
      </c>
      <c r="L37" s="84">
        <v>150</v>
      </c>
      <c r="M37" s="96">
        <v>0.03</v>
      </c>
      <c r="N37" s="97">
        <v>2.8499999999999998E-2</v>
      </c>
      <c r="O37" s="85">
        <v>33.333333333333336</v>
      </c>
      <c r="P37" s="85">
        <v>233.33333333333334</v>
      </c>
      <c r="Q37" s="85">
        <v>433.33333333333337</v>
      </c>
      <c r="R37" s="78">
        <v>736.84210526315792</v>
      </c>
    </row>
    <row r="38" spans="1:18" ht="17" customHeight="1">
      <c r="A38" s="94">
        <v>44865</v>
      </c>
      <c r="B38" s="95">
        <v>2022</v>
      </c>
      <c r="C38" s="78">
        <v>784.31372549019613</v>
      </c>
      <c r="D38" s="98" t="s">
        <v>39</v>
      </c>
      <c r="E38" s="99">
        <v>166.66666666666669</v>
      </c>
      <c r="F38" s="100">
        <v>200</v>
      </c>
      <c r="G38" s="100">
        <v>300</v>
      </c>
      <c r="H38" s="83" t="s">
        <v>101</v>
      </c>
      <c r="I38" s="83" t="s">
        <v>57</v>
      </c>
      <c r="J38" s="83" t="s">
        <v>68</v>
      </c>
      <c r="K38" s="89" t="s">
        <v>93</v>
      </c>
      <c r="L38" s="84">
        <v>150</v>
      </c>
      <c r="M38" s="96">
        <v>0.03</v>
      </c>
      <c r="N38" s="82">
        <v>2.5499999999999998E-2</v>
      </c>
      <c r="O38" s="85">
        <v>166.66666666666669</v>
      </c>
      <c r="P38" s="85">
        <v>200</v>
      </c>
      <c r="Q38" s="85">
        <v>300</v>
      </c>
      <c r="R38" s="78">
        <v>784.31372549019613</v>
      </c>
    </row>
    <row r="39" spans="1:18" ht="17" customHeight="1">
      <c r="A39" s="76">
        <v>44851</v>
      </c>
      <c r="B39" s="77">
        <v>2022</v>
      </c>
      <c r="C39" s="78">
        <v>208.33333333333334</v>
      </c>
      <c r="D39" s="79" t="s">
        <v>25</v>
      </c>
      <c r="E39" s="80">
        <v>66.666666666666671</v>
      </c>
      <c r="F39" s="81">
        <v>100</v>
      </c>
      <c r="G39" s="81">
        <v>0</v>
      </c>
      <c r="H39" s="82" t="s">
        <v>97</v>
      </c>
      <c r="I39" s="83" t="s">
        <v>57</v>
      </c>
      <c r="J39" s="83" t="s">
        <v>31</v>
      </c>
      <c r="K39" s="82" t="s">
        <v>98</v>
      </c>
      <c r="L39" s="84">
        <v>150</v>
      </c>
      <c r="M39" s="82">
        <v>0.03</v>
      </c>
      <c r="N39" s="82">
        <v>2.4E-2</v>
      </c>
      <c r="O39" s="85">
        <v>66.666666666666671</v>
      </c>
      <c r="P39" s="85">
        <v>100</v>
      </c>
      <c r="Q39" s="85">
        <v>0</v>
      </c>
      <c r="R39" s="78">
        <v>208.33333333333334</v>
      </c>
    </row>
    <row r="40" spans="1:18" ht="17" customHeight="1">
      <c r="A40" s="103">
        <v>44864</v>
      </c>
      <c r="B40" s="102">
        <v>2022</v>
      </c>
      <c r="C40" s="78">
        <v>136.0544217687075</v>
      </c>
      <c r="D40" s="103" t="s">
        <v>33</v>
      </c>
      <c r="E40" s="104">
        <v>33.333333333333336</v>
      </c>
      <c r="F40" s="105">
        <v>0</v>
      </c>
      <c r="G40" s="105">
        <v>100</v>
      </c>
      <c r="H40" s="83" t="s">
        <v>100</v>
      </c>
      <c r="I40" s="83" t="s">
        <v>57</v>
      </c>
      <c r="J40" s="83" t="s">
        <v>68</v>
      </c>
      <c r="K40" s="89" t="s">
        <v>93</v>
      </c>
      <c r="L40" s="84">
        <v>150</v>
      </c>
      <c r="M40" s="96">
        <v>0.03</v>
      </c>
      <c r="N40" s="82">
        <v>2.9399999999999999E-2</v>
      </c>
      <c r="O40" s="85">
        <v>33.333333333333336</v>
      </c>
      <c r="P40" s="85">
        <v>0</v>
      </c>
      <c r="Q40" s="85">
        <v>100</v>
      </c>
      <c r="R40" s="78">
        <v>136.0544217687075</v>
      </c>
    </row>
    <row r="41" spans="1:18" ht="17" customHeight="1">
      <c r="A41" s="94">
        <v>44862</v>
      </c>
      <c r="B41" s="95">
        <v>2022</v>
      </c>
      <c r="C41" s="78">
        <v>33.670033670033675</v>
      </c>
      <c r="D41" s="98" t="s">
        <v>33</v>
      </c>
      <c r="E41" s="99">
        <v>0</v>
      </c>
      <c r="F41" s="100">
        <v>0</v>
      </c>
      <c r="G41" s="100">
        <v>33.333333333333336</v>
      </c>
      <c r="H41" s="83" t="s">
        <v>94</v>
      </c>
      <c r="I41" s="83" t="s">
        <v>57</v>
      </c>
      <c r="J41" s="83" t="s">
        <v>68</v>
      </c>
      <c r="K41" s="89" t="s">
        <v>93</v>
      </c>
      <c r="L41" s="84">
        <v>150</v>
      </c>
      <c r="M41" s="96">
        <v>0.03</v>
      </c>
      <c r="N41" s="82">
        <v>2.9699999999999997E-2</v>
      </c>
      <c r="O41" s="85">
        <v>0</v>
      </c>
      <c r="P41" s="85">
        <v>0</v>
      </c>
      <c r="Q41" s="85">
        <v>33.333333333333336</v>
      </c>
      <c r="R41" s="78">
        <v>33.670033670033675</v>
      </c>
    </row>
    <row r="42" spans="1:18" ht="17" customHeight="1">
      <c r="A42" s="94">
        <v>44865</v>
      </c>
      <c r="B42" s="95">
        <v>2022</v>
      </c>
      <c r="C42" s="78">
        <v>33.670033670033675</v>
      </c>
      <c r="D42" s="98" t="s">
        <v>37</v>
      </c>
      <c r="E42" s="99">
        <v>0</v>
      </c>
      <c r="F42" s="100">
        <v>0</v>
      </c>
      <c r="G42" s="100">
        <v>33.333333333333336</v>
      </c>
      <c r="H42" s="83" t="s">
        <v>94</v>
      </c>
      <c r="I42" s="83" t="s">
        <v>57</v>
      </c>
      <c r="J42" s="83" t="s">
        <v>68</v>
      </c>
      <c r="K42" s="89" t="s">
        <v>93</v>
      </c>
      <c r="L42" s="84">
        <v>150</v>
      </c>
      <c r="M42" s="96">
        <v>0.03</v>
      </c>
      <c r="N42" s="82">
        <v>2.9699999999999997E-2</v>
      </c>
      <c r="O42" s="85">
        <v>0</v>
      </c>
      <c r="P42" s="85">
        <v>0</v>
      </c>
      <c r="Q42" s="85">
        <v>33.333333333333336</v>
      </c>
      <c r="R42" s="78">
        <v>33.670033670033675</v>
      </c>
    </row>
    <row r="43" spans="1:18" ht="17" customHeight="1">
      <c r="A43" s="94">
        <v>44862</v>
      </c>
      <c r="B43" s="95">
        <v>2022</v>
      </c>
      <c r="C43" s="78">
        <v>200</v>
      </c>
      <c r="D43" s="98" t="s">
        <v>37</v>
      </c>
      <c r="E43" s="99">
        <v>33.333333333333336</v>
      </c>
      <c r="F43" s="100">
        <v>33.333333333333336</v>
      </c>
      <c r="G43" s="100">
        <v>133.33333333333334</v>
      </c>
      <c r="H43" s="83" t="s">
        <v>100</v>
      </c>
      <c r="I43" s="83" t="s">
        <v>57</v>
      </c>
      <c r="J43" s="83" t="s">
        <v>28</v>
      </c>
      <c r="K43" s="89" t="s">
        <v>93</v>
      </c>
      <c r="L43" s="84">
        <v>150</v>
      </c>
      <c r="M43" s="96">
        <v>0.03</v>
      </c>
      <c r="N43" s="82">
        <v>0.03</v>
      </c>
      <c r="O43" s="85">
        <v>33.333333333333336</v>
      </c>
      <c r="P43" s="85">
        <v>33.333333333333336</v>
      </c>
      <c r="Q43" s="85">
        <v>133.33333333333334</v>
      </c>
      <c r="R43" s="78">
        <v>200</v>
      </c>
    </row>
    <row r="44" spans="1:18" ht="17" customHeight="1">
      <c r="A44" s="79">
        <v>45238</v>
      </c>
      <c r="B44" s="77">
        <v>2023</v>
      </c>
      <c r="C44" s="88">
        <v>0</v>
      </c>
      <c r="D44" s="79" t="s">
        <v>25</v>
      </c>
      <c r="E44" s="80">
        <v>0</v>
      </c>
      <c r="F44" s="81">
        <v>0</v>
      </c>
      <c r="G44" s="81">
        <v>0</v>
      </c>
      <c r="H44" s="82" t="s">
        <v>95</v>
      </c>
      <c r="I44" s="83" t="s">
        <v>57</v>
      </c>
      <c r="J44" s="83" t="s">
        <v>68</v>
      </c>
      <c r="K44" s="89" t="s">
        <v>93</v>
      </c>
      <c r="L44" s="84">
        <v>150</v>
      </c>
      <c r="M44" s="84">
        <v>0.03</v>
      </c>
      <c r="N44" s="82">
        <v>2.9699999999999997E-2</v>
      </c>
      <c r="O44" s="90">
        <v>0</v>
      </c>
      <c r="P44" s="90">
        <v>0</v>
      </c>
      <c r="Q44" s="90">
        <v>0</v>
      </c>
      <c r="R44" s="88">
        <v>0</v>
      </c>
    </row>
    <row r="45" spans="1:18" ht="17" customHeight="1">
      <c r="A45" s="76">
        <v>44848</v>
      </c>
      <c r="B45" s="77">
        <v>2022</v>
      </c>
      <c r="C45" s="78">
        <v>134.6801346801347</v>
      </c>
      <c r="D45" s="79" t="s">
        <v>25</v>
      </c>
      <c r="E45" s="80">
        <v>0</v>
      </c>
      <c r="F45" s="81">
        <v>0</v>
      </c>
      <c r="G45" s="81">
        <v>133.33333333333334</v>
      </c>
      <c r="H45" s="82" t="s">
        <v>97</v>
      </c>
      <c r="I45" s="83" t="s">
        <v>57</v>
      </c>
      <c r="J45" s="83" t="s">
        <v>31</v>
      </c>
      <c r="K45" s="82" t="s">
        <v>98</v>
      </c>
      <c r="L45" s="84">
        <v>150</v>
      </c>
      <c r="M45" s="82">
        <v>0.03</v>
      </c>
      <c r="N45" s="82">
        <v>2.9699999999999997E-2</v>
      </c>
      <c r="O45" s="85">
        <v>0</v>
      </c>
      <c r="P45" s="85">
        <v>0</v>
      </c>
      <c r="Q45" s="85">
        <v>133.33333333333334</v>
      </c>
      <c r="R45" s="78">
        <v>134.6801346801347</v>
      </c>
    </row>
    <row r="46" spans="1:18" ht="17" customHeight="1">
      <c r="A46" s="76">
        <v>44851</v>
      </c>
      <c r="B46" s="77">
        <v>2022</v>
      </c>
      <c r="C46" s="78">
        <v>385.96491228070181</v>
      </c>
      <c r="D46" s="79" t="s">
        <v>25</v>
      </c>
      <c r="E46" s="80">
        <v>0</v>
      </c>
      <c r="F46" s="81">
        <v>266.66666666666669</v>
      </c>
      <c r="G46" s="81">
        <v>100</v>
      </c>
      <c r="H46" s="82" t="s">
        <v>97</v>
      </c>
      <c r="I46" s="83" t="s">
        <v>57</v>
      </c>
      <c r="J46" s="83" t="s">
        <v>31</v>
      </c>
      <c r="K46" s="82" t="s">
        <v>98</v>
      </c>
      <c r="L46" s="84">
        <v>150</v>
      </c>
      <c r="M46" s="82">
        <v>0.03</v>
      </c>
      <c r="N46" s="82">
        <v>2.8499999999999998E-2</v>
      </c>
      <c r="O46" s="85">
        <v>0</v>
      </c>
      <c r="P46" s="85">
        <v>266.66666666666669</v>
      </c>
      <c r="Q46" s="85">
        <v>100</v>
      </c>
      <c r="R46" s="78">
        <v>385.96491228070181</v>
      </c>
    </row>
    <row r="47" spans="1:18" ht="17" customHeight="1">
      <c r="A47" s="94">
        <v>44854</v>
      </c>
      <c r="B47" s="95">
        <v>2022</v>
      </c>
      <c r="C47" s="78">
        <v>1184.1074384833419</v>
      </c>
      <c r="D47" s="106" t="s">
        <v>80</v>
      </c>
      <c r="E47" s="107">
        <v>0</v>
      </c>
      <c r="F47" s="108">
        <v>296.02685962083547</v>
      </c>
      <c r="G47" s="108">
        <v>888.0805788625064</v>
      </c>
      <c r="H47" s="83" t="s">
        <v>100</v>
      </c>
      <c r="I47" s="82" t="s">
        <v>56</v>
      </c>
      <c r="J47" s="83" t="s">
        <v>65</v>
      </c>
      <c r="K47" s="82" t="s">
        <v>102</v>
      </c>
      <c r="L47" s="84">
        <v>150</v>
      </c>
      <c r="M47" s="96">
        <v>3.3780718455103872E-3</v>
      </c>
      <c r="N47" s="82">
        <v>3.3780718455103872E-3</v>
      </c>
      <c r="O47" s="85">
        <v>0</v>
      </c>
      <c r="P47" s="85">
        <v>296.02685962083547</v>
      </c>
      <c r="Q47" s="85">
        <v>888.0805788625064</v>
      </c>
      <c r="R47" s="78">
        <v>1184.1074384833419</v>
      </c>
    </row>
    <row r="48" spans="1:18" ht="17" customHeight="1">
      <c r="A48" s="94">
        <v>44854</v>
      </c>
      <c r="B48" s="95">
        <v>2022</v>
      </c>
      <c r="C48" s="78">
        <v>4805.9140130294199</v>
      </c>
      <c r="D48" s="106" t="s">
        <v>80</v>
      </c>
      <c r="E48" s="107">
        <v>0</v>
      </c>
      <c r="F48" s="108">
        <v>686.5591447184886</v>
      </c>
      <c r="G48" s="108">
        <v>4119.3548683109311</v>
      </c>
      <c r="H48" s="83" t="s">
        <v>100</v>
      </c>
      <c r="I48" s="82" t="s">
        <v>56</v>
      </c>
      <c r="J48" s="83" t="s">
        <v>65</v>
      </c>
      <c r="K48" s="82" t="s">
        <v>102</v>
      </c>
      <c r="L48" s="84">
        <v>150</v>
      </c>
      <c r="M48" s="96">
        <v>1.4565387522586016E-3</v>
      </c>
      <c r="N48" s="82">
        <v>1.4565387522586016E-3</v>
      </c>
      <c r="O48" s="85">
        <v>0</v>
      </c>
      <c r="P48" s="85">
        <v>686.5591447184886</v>
      </c>
      <c r="Q48" s="85">
        <v>4119.3548683109311</v>
      </c>
      <c r="R48" s="78">
        <v>4805.9140130294199</v>
      </c>
    </row>
    <row r="49" spans="1:18" ht="17" customHeight="1">
      <c r="A49" s="94">
        <v>44854</v>
      </c>
      <c r="B49" s="95">
        <v>2022</v>
      </c>
      <c r="C49" s="78">
        <v>5207.9647159704946</v>
      </c>
      <c r="D49" s="106" t="s">
        <v>80</v>
      </c>
      <c r="E49" s="107">
        <v>0</v>
      </c>
      <c r="F49" s="108">
        <v>0</v>
      </c>
      <c r="G49" s="108">
        <v>5207.9647159704946</v>
      </c>
      <c r="H49" s="83" t="s">
        <v>100</v>
      </c>
      <c r="I49" s="82" t="s">
        <v>56</v>
      </c>
      <c r="J49" s="83" t="s">
        <v>65</v>
      </c>
      <c r="K49" s="82" t="s">
        <v>102</v>
      </c>
      <c r="L49" s="84">
        <v>150</v>
      </c>
      <c r="M49" s="96">
        <v>1.1520815380335985E-3</v>
      </c>
      <c r="N49" s="82">
        <v>1.1520815380335985E-3</v>
      </c>
      <c r="O49" s="85">
        <v>0</v>
      </c>
      <c r="P49" s="85">
        <v>0</v>
      </c>
      <c r="Q49" s="85">
        <v>5207.9647159704946</v>
      </c>
      <c r="R49" s="78">
        <v>5207.9647159704946</v>
      </c>
    </row>
    <row r="50" spans="1:18" ht="17" customHeight="1">
      <c r="A50" s="94">
        <v>44854</v>
      </c>
      <c r="B50" s="95">
        <v>2022</v>
      </c>
      <c r="C50" s="78">
        <v>18734.86505376589</v>
      </c>
      <c r="D50" s="106" t="s">
        <v>80</v>
      </c>
      <c r="E50" s="107">
        <v>0</v>
      </c>
      <c r="F50" s="108">
        <v>4683.7162634414726</v>
      </c>
      <c r="G50" s="108">
        <v>14051.148790324418</v>
      </c>
      <c r="H50" s="83" t="s">
        <v>100</v>
      </c>
      <c r="I50" s="82" t="s">
        <v>56</v>
      </c>
      <c r="J50" s="83" t="s">
        <v>65</v>
      </c>
      <c r="K50" s="82" t="s">
        <v>102</v>
      </c>
      <c r="L50" s="84">
        <v>150</v>
      </c>
      <c r="M50" s="96">
        <v>4.2701134900312087E-4</v>
      </c>
      <c r="N50" s="82">
        <v>4.2701134900312087E-4</v>
      </c>
      <c r="O50" s="85">
        <v>0</v>
      </c>
      <c r="P50" s="85">
        <v>4683.7162634414726</v>
      </c>
      <c r="Q50" s="85">
        <v>14051.148790324418</v>
      </c>
      <c r="R50" s="78">
        <v>18734.86505376589</v>
      </c>
    </row>
    <row r="51" spans="1:18" ht="17" customHeight="1">
      <c r="A51" s="94">
        <v>44855</v>
      </c>
      <c r="B51" s="95">
        <v>2022</v>
      </c>
      <c r="C51" s="78">
        <v>13.431835256312207</v>
      </c>
      <c r="D51" s="106" t="s">
        <v>80</v>
      </c>
      <c r="E51" s="107">
        <v>0</v>
      </c>
      <c r="F51" s="108">
        <v>0</v>
      </c>
      <c r="G51" s="108">
        <v>13.431835256312207</v>
      </c>
      <c r="H51" s="83" t="s">
        <v>100</v>
      </c>
      <c r="I51" s="82" t="s">
        <v>56</v>
      </c>
      <c r="J51" s="83" t="s">
        <v>65</v>
      </c>
      <c r="K51" s="82" t="s">
        <v>102</v>
      </c>
      <c r="L51" s="84">
        <v>150</v>
      </c>
      <c r="M51" s="97">
        <v>7.4449989961725915E-2</v>
      </c>
      <c r="N51" s="82">
        <v>7.4449989961725915E-2</v>
      </c>
      <c r="O51" s="85">
        <v>0</v>
      </c>
      <c r="P51" s="85">
        <v>0</v>
      </c>
      <c r="Q51" s="85">
        <v>13.431835256312207</v>
      </c>
      <c r="R51" s="78">
        <v>13.431835256312207</v>
      </c>
    </row>
    <row r="52" spans="1:18" ht="17" customHeight="1">
      <c r="A52" s="94">
        <v>44855</v>
      </c>
      <c r="B52" s="95">
        <v>2022</v>
      </c>
      <c r="C52" s="78">
        <v>155.4001554001554</v>
      </c>
      <c r="D52" s="106" t="s">
        <v>80</v>
      </c>
      <c r="E52" s="107">
        <v>0</v>
      </c>
      <c r="F52" s="108">
        <v>0</v>
      </c>
      <c r="G52" s="108">
        <v>39.855654542743189</v>
      </c>
      <c r="H52" s="83" t="s">
        <v>100</v>
      </c>
      <c r="I52" s="82" t="s">
        <v>56</v>
      </c>
      <c r="J52" s="83" t="s">
        <v>65</v>
      </c>
      <c r="K52" s="82" t="s">
        <v>102</v>
      </c>
      <c r="L52" s="84">
        <v>150</v>
      </c>
      <c r="M52" s="97">
        <v>2.5090542646277459E-2</v>
      </c>
      <c r="N52" s="82">
        <v>6.4349999999999997E-3</v>
      </c>
      <c r="O52" s="85">
        <v>0</v>
      </c>
      <c r="P52" s="85">
        <v>0</v>
      </c>
      <c r="Q52" s="85">
        <v>39.855654542743189</v>
      </c>
      <c r="R52" s="78">
        <v>155.4001554001554</v>
      </c>
    </row>
    <row r="53" spans="1:18" ht="17" customHeight="1">
      <c r="A53" s="94">
        <v>44855</v>
      </c>
      <c r="B53" s="95">
        <v>2022</v>
      </c>
      <c r="C53" s="78">
        <v>476.1904761904762</v>
      </c>
      <c r="D53" s="106" t="s">
        <v>80</v>
      </c>
      <c r="E53" s="107">
        <v>0</v>
      </c>
      <c r="F53" s="108">
        <v>0</v>
      </c>
      <c r="G53" s="108" t="s">
        <v>103</v>
      </c>
      <c r="H53" s="83" t="s">
        <v>100</v>
      </c>
      <c r="I53" s="82" t="s">
        <v>56</v>
      </c>
      <c r="J53" s="83" t="s">
        <v>65</v>
      </c>
      <c r="K53" s="82" t="s">
        <v>102</v>
      </c>
      <c r="L53" s="84">
        <v>150</v>
      </c>
      <c r="M53" s="97">
        <v>3.3356444168004581E-2</v>
      </c>
      <c r="N53" s="82">
        <v>1.26E-2</v>
      </c>
      <c r="O53" s="85">
        <v>0</v>
      </c>
      <c r="P53" s="85">
        <v>0</v>
      </c>
      <c r="Q53" s="85">
        <v>179.87528795875627</v>
      </c>
      <c r="R53" s="78">
        <v>476.1904761904762</v>
      </c>
    </row>
    <row r="54" spans="1:18" ht="17" customHeight="1">
      <c r="A54" s="94">
        <v>44855</v>
      </c>
      <c r="B54" s="95">
        <v>2022</v>
      </c>
      <c r="C54" s="78">
        <v>444.44444444444446</v>
      </c>
      <c r="D54" s="106" t="s">
        <v>80</v>
      </c>
      <c r="E54" s="107">
        <v>19.244455522299901</v>
      </c>
      <c r="F54" s="108">
        <v>57.733366566899697</v>
      </c>
      <c r="G54" s="108">
        <v>153.95564417839921</v>
      </c>
      <c r="H54" s="83" t="s">
        <v>97</v>
      </c>
      <c r="I54" s="82" t="s">
        <v>56</v>
      </c>
      <c r="J54" s="83" t="s">
        <v>65</v>
      </c>
      <c r="K54" s="82" t="s">
        <v>102</v>
      </c>
      <c r="L54" s="84">
        <v>150</v>
      </c>
      <c r="M54" s="97">
        <v>5.1963018586897919E-2</v>
      </c>
      <c r="N54" s="82">
        <v>2.7E-2</v>
      </c>
      <c r="O54" s="85">
        <v>19.244455522299901</v>
      </c>
      <c r="P54" s="85">
        <v>57.733366566899697</v>
      </c>
      <c r="Q54" s="85">
        <v>153.95564417839921</v>
      </c>
      <c r="R54" s="78">
        <v>444.44444444444446</v>
      </c>
    </row>
    <row r="55" spans="1:18" ht="17" customHeight="1">
      <c r="A55" s="94">
        <v>44855</v>
      </c>
      <c r="B55" s="95">
        <v>2022</v>
      </c>
      <c r="C55" s="78">
        <v>129.35323383084577</v>
      </c>
      <c r="D55" s="106" t="s">
        <v>80</v>
      </c>
      <c r="E55" s="107">
        <v>6.6637274217843263</v>
      </c>
      <c r="F55" s="108">
        <v>6.6637274217843263</v>
      </c>
      <c r="G55" s="108">
        <v>73.301001639627586</v>
      </c>
      <c r="H55" s="109" t="s">
        <v>97</v>
      </c>
      <c r="I55" s="82" t="s">
        <v>56</v>
      </c>
      <c r="J55" s="83" t="s">
        <v>65</v>
      </c>
      <c r="K55" s="82" t="s">
        <v>102</v>
      </c>
      <c r="L55" s="84">
        <v>150</v>
      </c>
      <c r="M55" s="97">
        <v>0.15006616217987995</v>
      </c>
      <c r="N55" s="82">
        <v>0.10050000000000001</v>
      </c>
      <c r="O55" s="85">
        <v>6.6637274217843263</v>
      </c>
      <c r="P55" s="85">
        <v>6.6637274217843263</v>
      </c>
      <c r="Q55" s="85">
        <v>73.301001639627586</v>
      </c>
      <c r="R55" s="78">
        <v>129.35323383084577</v>
      </c>
    </row>
    <row r="56" spans="1:18" ht="17" customHeight="1">
      <c r="A56" s="94">
        <v>44855</v>
      </c>
      <c r="B56" s="95">
        <v>2022</v>
      </c>
      <c r="C56" s="78">
        <v>0</v>
      </c>
      <c r="D56" s="106" t="s">
        <v>80</v>
      </c>
      <c r="E56" s="107">
        <v>0</v>
      </c>
      <c r="F56" s="108">
        <v>0</v>
      </c>
      <c r="G56" s="108">
        <v>0</v>
      </c>
      <c r="H56" s="83" t="s">
        <v>97</v>
      </c>
      <c r="I56" s="82" t="s">
        <v>56</v>
      </c>
      <c r="J56" s="83" t="s">
        <v>65</v>
      </c>
      <c r="K56" s="82" t="s">
        <v>102</v>
      </c>
      <c r="L56" s="84">
        <v>150</v>
      </c>
      <c r="M56" s="97">
        <v>4.352919260407672E-2</v>
      </c>
      <c r="N56" s="82">
        <v>4.352919260407672E-2</v>
      </c>
      <c r="O56" s="85">
        <v>0</v>
      </c>
      <c r="P56" s="85">
        <v>0</v>
      </c>
      <c r="Q56" s="85">
        <v>0</v>
      </c>
      <c r="R56" s="78">
        <v>0</v>
      </c>
    </row>
    <row r="57" spans="1:18" ht="17" customHeight="1">
      <c r="A57" s="110">
        <v>44854</v>
      </c>
      <c r="B57" s="111">
        <v>2022</v>
      </c>
      <c r="C57" s="78">
        <v>0</v>
      </c>
      <c r="D57" s="106" t="s">
        <v>80</v>
      </c>
      <c r="E57" s="107">
        <v>0</v>
      </c>
      <c r="F57" s="108">
        <v>0</v>
      </c>
      <c r="G57" s="108">
        <v>0</v>
      </c>
      <c r="H57" s="82" t="s">
        <v>92</v>
      </c>
      <c r="I57" s="82" t="s">
        <v>56</v>
      </c>
      <c r="J57" s="83" t="s">
        <v>65</v>
      </c>
      <c r="K57" s="82" t="s">
        <v>102</v>
      </c>
      <c r="L57" s="84">
        <v>150</v>
      </c>
      <c r="M57" s="82">
        <v>2.5786437389087075E-3</v>
      </c>
      <c r="N57" s="82">
        <v>2.5786437389087075E-3</v>
      </c>
      <c r="O57" s="85">
        <v>0</v>
      </c>
      <c r="P57" s="85">
        <v>0</v>
      </c>
      <c r="Q57" s="85">
        <v>0</v>
      </c>
      <c r="R57" s="78">
        <v>0</v>
      </c>
    </row>
    <row r="58" spans="1:18" ht="17" customHeight="1">
      <c r="A58" s="106">
        <v>44854</v>
      </c>
      <c r="B58" s="111">
        <v>2022</v>
      </c>
      <c r="C58" s="78">
        <v>0</v>
      </c>
      <c r="D58" s="106" t="s">
        <v>80</v>
      </c>
      <c r="E58" s="107">
        <v>0</v>
      </c>
      <c r="F58" s="108">
        <v>0</v>
      </c>
      <c r="G58" s="108">
        <v>0</v>
      </c>
      <c r="H58" s="82" t="s">
        <v>92</v>
      </c>
      <c r="I58" s="82" t="s">
        <v>56</v>
      </c>
      <c r="J58" s="83" t="s">
        <v>65</v>
      </c>
      <c r="K58" s="82" t="s">
        <v>102</v>
      </c>
      <c r="L58" s="84">
        <v>150</v>
      </c>
      <c r="M58" s="96">
        <v>1.7692743696665059E-3</v>
      </c>
      <c r="N58" s="82">
        <v>1.7692743696665059E-3</v>
      </c>
      <c r="O58" s="85">
        <v>0</v>
      </c>
      <c r="P58" s="85">
        <v>0</v>
      </c>
      <c r="Q58" s="85">
        <v>0</v>
      </c>
      <c r="R58" s="78">
        <v>0</v>
      </c>
    </row>
    <row r="59" spans="1:18" ht="17" customHeight="1">
      <c r="A59" s="94">
        <v>44854</v>
      </c>
      <c r="B59" s="95">
        <v>2022</v>
      </c>
      <c r="C59" s="78">
        <v>0</v>
      </c>
      <c r="D59" s="106" t="s">
        <v>80</v>
      </c>
      <c r="E59" s="107">
        <v>0</v>
      </c>
      <c r="F59" s="108">
        <v>0</v>
      </c>
      <c r="G59" s="108">
        <v>0</v>
      </c>
      <c r="H59" s="82" t="s">
        <v>92</v>
      </c>
      <c r="I59" s="82" t="s">
        <v>56</v>
      </c>
      <c r="J59" s="83" t="s">
        <v>65</v>
      </c>
      <c r="K59" s="82" t="s">
        <v>102</v>
      </c>
      <c r="L59" s="84">
        <v>150</v>
      </c>
      <c r="M59" s="96">
        <v>3.2730064709721937E-3</v>
      </c>
      <c r="N59" s="82">
        <v>3.2730064709721937E-3</v>
      </c>
      <c r="O59" s="85">
        <v>0</v>
      </c>
      <c r="P59" s="85">
        <v>0</v>
      </c>
      <c r="Q59" s="85">
        <v>0</v>
      </c>
      <c r="R59" s="78">
        <v>0</v>
      </c>
    </row>
    <row r="60" spans="1:18" ht="17" customHeight="1">
      <c r="A60" s="110">
        <v>44854</v>
      </c>
      <c r="B60" s="111">
        <v>2022</v>
      </c>
      <c r="C60" s="78">
        <v>0</v>
      </c>
      <c r="D60" s="106" t="s">
        <v>80</v>
      </c>
      <c r="E60" s="107">
        <v>0</v>
      </c>
      <c r="F60" s="108">
        <v>0</v>
      </c>
      <c r="G60" s="108">
        <v>0</v>
      </c>
      <c r="H60" s="82" t="s">
        <v>92</v>
      </c>
      <c r="I60" s="82" t="s">
        <v>56</v>
      </c>
      <c r="J60" s="83" t="s">
        <v>65</v>
      </c>
      <c r="K60" s="82" t="s">
        <v>102</v>
      </c>
      <c r="L60" s="84">
        <v>150</v>
      </c>
      <c r="M60" s="82">
        <v>0.01</v>
      </c>
      <c r="N60" s="82">
        <v>0.01</v>
      </c>
      <c r="O60" s="85">
        <v>0</v>
      </c>
      <c r="P60" s="85">
        <v>0</v>
      </c>
      <c r="Q60" s="85">
        <v>0</v>
      </c>
      <c r="R60" s="78">
        <v>0</v>
      </c>
    </row>
    <row r="61" spans="1:18" ht="17" customHeight="1">
      <c r="A61" s="94">
        <v>44854</v>
      </c>
      <c r="B61" s="95">
        <v>2022</v>
      </c>
      <c r="C61" s="78">
        <v>147.5016771806182</v>
      </c>
      <c r="D61" s="106" t="s">
        <v>80</v>
      </c>
      <c r="E61" s="107">
        <v>0</v>
      </c>
      <c r="F61" s="108">
        <v>0</v>
      </c>
      <c r="G61" s="108">
        <v>147.5016771806182</v>
      </c>
      <c r="H61" s="82" t="s">
        <v>92</v>
      </c>
      <c r="I61" s="82" t="s">
        <v>56</v>
      </c>
      <c r="J61" s="83" t="s">
        <v>65</v>
      </c>
      <c r="K61" s="82" t="s">
        <v>102</v>
      </c>
      <c r="L61" s="84">
        <v>150</v>
      </c>
      <c r="M61" s="96">
        <v>6.7795839282253295E-3</v>
      </c>
      <c r="N61" s="82">
        <v>6.7795839282253295E-3</v>
      </c>
      <c r="O61" s="85">
        <v>0</v>
      </c>
      <c r="P61" s="85">
        <v>0</v>
      </c>
      <c r="Q61" s="85">
        <v>147.5016771806182</v>
      </c>
      <c r="R61" s="78">
        <v>147.5016771806182</v>
      </c>
    </row>
    <row r="62" spans="1:18" ht="17" customHeight="1">
      <c r="A62" s="94">
        <v>44854</v>
      </c>
      <c r="B62" s="95">
        <v>2022</v>
      </c>
      <c r="C62" s="78">
        <v>285.65836747262654</v>
      </c>
      <c r="D62" s="106" t="s">
        <v>80</v>
      </c>
      <c r="E62" s="107">
        <v>0</v>
      </c>
      <c r="F62" s="108">
        <v>0</v>
      </c>
      <c r="G62" s="108">
        <v>285.65836747262654</v>
      </c>
      <c r="H62" s="82" t="s">
        <v>92</v>
      </c>
      <c r="I62" s="82" t="s">
        <v>56</v>
      </c>
      <c r="J62" s="83" t="s">
        <v>65</v>
      </c>
      <c r="K62" s="82" t="s">
        <v>102</v>
      </c>
      <c r="L62" s="84">
        <v>150</v>
      </c>
      <c r="M62" s="96">
        <v>7.0013702651005021E-3</v>
      </c>
      <c r="N62" s="82">
        <v>7.0013702651005021E-3</v>
      </c>
      <c r="O62" s="85">
        <v>0</v>
      </c>
      <c r="P62" s="85">
        <v>0</v>
      </c>
      <c r="Q62" s="85">
        <v>285.65836747262654</v>
      </c>
      <c r="R62" s="78">
        <v>285.65836747262654</v>
      </c>
    </row>
    <row r="63" spans="1:18" ht="17" customHeight="1">
      <c r="A63" s="110">
        <v>44854</v>
      </c>
      <c r="B63" s="111">
        <v>2022</v>
      </c>
      <c r="C63" s="78">
        <v>332.01436907344601</v>
      </c>
      <c r="D63" s="106" t="s">
        <v>80</v>
      </c>
      <c r="E63" s="107">
        <v>0</v>
      </c>
      <c r="F63" s="108">
        <v>0</v>
      </c>
      <c r="G63" s="108">
        <v>332.01436907344601</v>
      </c>
      <c r="H63" s="82" t="s">
        <v>92</v>
      </c>
      <c r="I63" s="82" t="s">
        <v>56</v>
      </c>
      <c r="J63" s="83" t="s">
        <v>65</v>
      </c>
      <c r="K63" s="82" t="s">
        <v>102</v>
      </c>
      <c r="L63" s="84">
        <v>150</v>
      </c>
      <c r="M63" s="82">
        <v>3.011917835937958E-3</v>
      </c>
      <c r="N63" s="82">
        <v>3.011917835937958E-3</v>
      </c>
      <c r="O63" s="85">
        <v>0</v>
      </c>
      <c r="P63" s="85">
        <v>0</v>
      </c>
      <c r="Q63" s="85">
        <v>332.01436907344601</v>
      </c>
      <c r="R63" s="78">
        <v>332.01436907344601</v>
      </c>
    </row>
    <row r="64" spans="1:18" ht="17" customHeight="1">
      <c r="A64" s="110">
        <v>44854</v>
      </c>
      <c r="B64" s="111">
        <v>2022</v>
      </c>
      <c r="C64" s="78">
        <v>349.05106023048484</v>
      </c>
      <c r="D64" s="106" t="s">
        <v>80</v>
      </c>
      <c r="E64" s="107">
        <v>0</v>
      </c>
      <c r="F64" s="108">
        <v>0</v>
      </c>
      <c r="G64" s="108">
        <v>349.05106023048484</v>
      </c>
      <c r="H64" s="82" t="s">
        <v>92</v>
      </c>
      <c r="I64" s="82" t="s">
        <v>56</v>
      </c>
      <c r="J64" s="83" t="s">
        <v>65</v>
      </c>
      <c r="K64" s="82" t="s">
        <v>102</v>
      </c>
      <c r="L64" s="84">
        <v>150</v>
      </c>
      <c r="M64" s="82">
        <v>2.8649103639441223E-3</v>
      </c>
      <c r="N64" s="82">
        <v>2.8649103639441223E-3</v>
      </c>
      <c r="O64" s="85">
        <v>0</v>
      </c>
      <c r="P64" s="85">
        <v>0</v>
      </c>
      <c r="Q64" s="85">
        <v>349.05106023048484</v>
      </c>
      <c r="R64" s="78">
        <v>349.05106023048484</v>
      </c>
    </row>
    <row r="65" spans="1:18" ht="17" customHeight="1">
      <c r="A65" s="110">
        <v>44854</v>
      </c>
      <c r="B65" s="111">
        <v>2022</v>
      </c>
      <c r="C65" s="78">
        <v>410.76277851682812</v>
      </c>
      <c r="D65" s="106" t="s">
        <v>80</v>
      </c>
      <c r="E65" s="107">
        <v>0</v>
      </c>
      <c r="F65" s="108">
        <v>0</v>
      </c>
      <c r="G65" s="108">
        <v>410.76277851682812</v>
      </c>
      <c r="H65" s="82" t="s">
        <v>92</v>
      </c>
      <c r="I65" s="82" t="s">
        <v>56</v>
      </c>
      <c r="J65" s="83" t="s">
        <v>65</v>
      </c>
      <c r="K65" s="82" t="s">
        <v>102</v>
      </c>
      <c r="L65" s="84">
        <v>150</v>
      </c>
      <c r="M65" s="82">
        <v>2.4344951692331393E-3</v>
      </c>
      <c r="N65" s="82">
        <v>2.4344951692331393E-3</v>
      </c>
      <c r="O65" s="85">
        <v>0</v>
      </c>
      <c r="P65" s="85">
        <v>0</v>
      </c>
      <c r="Q65" s="85">
        <v>410.76277851682812</v>
      </c>
      <c r="R65" s="78">
        <v>410.76277851682812</v>
      </c>
    </row>
    <row r="66" spans="1:18" ht="17" customHeight="1">
      <c r="A66" s="106">
        <v>44854</v>
      </c>
      <c r="B66" s="111">
        <v>2022</v>
      </c>
      <c r="C66" s="78">
        <v>594.5573089104081</v>
      </c>
      <c r="D66" s="106" t="s">
        <v>80</v>
      </c>
      <c r="E66" s="107">
        <v>0</v>
      </c>
      <c r="F66" s="108">
        <v>0</v>
      </c>
      <c r="G66" s="108">
        <v>594.5573089104081</v>
      </c>
      <c r="H66" s="82" t="s">
        <v>92</v>
      </c>
      <c r="I66" s="82" t="s">
        <v>56</v>
      </c>
      <c r="J66" s="83" t="s">
        <v>65</v>
      </c>
      <c r="K66" s="82" t="s">
        <v>102</v>
      </c>
      <c r="L66" s="84">
        <v>150</v>
      </c>
      <c r="M66" s="96">
        <v>1.6819236514518849E-3</v>
      </c>
      <c r="N66" s="82">
        <v>1.6819236514518849E-3</v>
      </c>
      <c r="O66" s="85">
        <v>0</v>
      </c>
      <c r="P66" s="85">
        <v>0</v>
      </c>
      <c r="Q66" s="85">
        <v>594.5573089104081</v>
      </c>
      <c r="R66" s="78">
        <v>594.5573089104081</v>
      </c>
    </row>
    <row r="67" spans="1:18" ht="17" customHeight="1">
      <c r="A67" s="110">
        <v>44854</v>
      </c>
      <c r="B67" s="111">
        <v>2022</v>
      </c>
      <c r="C67" s="78">
        <v>606.76609556171945</v>
      </c>
      <c r="D67" s="106" t="s">
        <v>80</v>
      </c>
      <c r="E67" s="107">
        <v>0</v>
      </c>
      <c r="F67" s="108">
        <v>606.76609556171945</v>
      </c>
      <c r="G67" s="108">
        <v>0</v>
      </c>
      <c r="H67" s="82" t="s">
        <v>92</v>
      </c>
      <c r="I67" s="82" t="s">
        <v>56</v>
      </c>
      <c r="J67" s="83" t="s">
        <v>65</v>
      </c>
      <c r="K67" s="82" t="s">
        <v>102</v>
      </c>
      <c r="L67" s="84">
        <v>150</v>
      </c>
      <c r="M67" s="82">
        <v>1.6480815380335984E-3</v>
      </c>
      <c r="N67" s="82">
        <v>1.6480815380335984E-3</v>
      </c>
      <c r="O67" s="85">
        <v>0</v>
      </c>
      <c r="P67" s="85">
        <v>606.76609556171945</v>
      </c>
      <c r="Q67" s="85">
        <v>0</v>
      </c>
      <c r="R67" s="78">
        <v>606.76609556171945</v>
      </c>
    </row>
    <row r="68" spans="1:18" ht="17" customHeight="1">
      <c r="A68" s="110">
        <v>44854</v>
      </c>
      <c r="B68" s="111">
        <v>2022</v>
      </c>
      <c r="C68" s="78">
        <v>793.48115485542223</v>
      </c>
      <c r="D68" s="106" t="s">
        <v>80</v>
      </c>
      <c r="E68" s="107">
        <v>0</v>
      </c>
      <c r="F68" s="108">
        <v>396.74057742771112</v>
      </c>
      <c r="G68" s="108">
        <v>396.74057742771112</v>
      </c>
      <c r="H68" s="82" t="s">
        <v>92</v>
      </c>
      <c r="I68" s="82" t="s">
        <v>56</v>
      </c>
      <c r="J68" s="83" t="s">
        <v>65</v>
      </c>
      <c r="K68" s="82" t="s">
        <v>102</v>
      </c>
      <c r="L68" s="84">
        <v>150</v>
      </c>
      <c r="M68" s="82">
        <v>2.5205387522586014E-3</v>
      </c>
      <c r="N68" s="82">
        <v>2.5205387522586014E-3</v>
      </c>
      <c r="O68" s="85">
        <v>0</v>
      </c>
      <c r="P68" s="85">
        <v>396.74057742771112</v>
      </c>
      <c r="Q68" s="85">
        <v>396.74057742771112</v>
      </c>
      <c r="R68" s="78">
        <v>793.48115485542223</v>
      </c>
    </row>
    <row r="69" spans="1:18" ht="17" customHeight="1">
      <c r="A69" s="110">
        <v>44854</v>
      </c>
      <c r="B69" s="111">
        <v>2022</v>
      </c>
      <c r="C69" s="78">
        <v>1886.8870642509967</v>
      </c>
      <c r="D69" s="106" t="s">
        <v>80</v>
      </c>
      <c r="E69" s="107">
        <v>0</v>
      </c>
      <c r="F69" s="108">
        <v>628.96235475033222</v>
      </c>
      <c r="G69" s="108">
        <v>0</v>
      </c>
      <c r="H69" s="82" t="s">
        <v>92</v>
      </c>
      <c r="I69" s="82" t="s">
        <v>56</v>
      </c>
      <c r="J69" s="83" t="s">
        <v>65</v>
      </c>
      <c r="K69" s="82" t="s">
        <v>102</v>
      </c>
      <c r="L69" s="84">
        <v>150</v>
      </c>
      <c r="M69" s="82">
        <v>1.5899202749534221E-3</v>
      </c>
      <c r="N69" s="82">
        <v>1.5899202749534221E-3</v>
      </c>
      <c r="O69" s="85">
        <v>0</v>
      </c>
      <c r="P69" s="85">
        <v>628.96235475033222</v>
      </c>
      <c r="Q69" s="85">
        <v>0</v>
      </c>
      <c r="R69" s="78">
        <v>1886.8870642509967</v>
      </c>
    </row>
    <row r="70" spans="1:18" ht="17" customHeight="1">
      <c r="A70" s="76">
        <v>44854</v>
      </c>
      <c r="B70" s="77">
        <v>2022</v>
      </c>
      <c r="C70" s="78">
        <v>0</v>
      </c>
      <c r="D70" s="106" t="s">
        <v>80</v>
      </c>
      <c r="E70" s="107">
        <v>0</v>
      </c>
      <c r="F70" s="108">
        <v>0</v>
      </c>
      <c r="G70" s="108">
        <v>0</v>
      </c>
      <c r="H70" s="82" t="s">
        <v>92</v>
      </c>
      <c r="I70" s="82" t="s">
        <v>56</v>
      </c>
      <c r="J70" s="83" t="s">
        <v>65</v>
      </c>
      <c r="K70" s="82" t="s">
        <v>102</v>
      </c>
      <c r="L70" s="84">
        <v>150</v>
      </c>
      <c r="M70" s="82">
        <v>0.01</v>
      </c>
      <c r="N70" s="82">
        <v>7.6E-3</v>
      </c>
      <c r="O70" s="85">
        <v>0</v>
      </c>
      <c r="P70" s="85">
        <v>0</v>
      </c>
      <c r="Q70" s="85">
        <v>0</v>
      </c>
      <c r="R70" s="78">
        <v>0</v>
      </c>
    </row>
    <row r="71" spans="1:18" ht="17" customHeight="1">
      <c r="A71" s="76">
        <v>44854</v>
      </c>
      <c r="B71" s="77">
        <v>2022</v>
      </c>
      <c r="C71" s="78">
        <v>100</v>
      </c>
      <c r="D71" s="106" t="s">
        <v>80</v>
      </c>
      <c r="E71" s="107">
        <v>0</v>
      </c>
      <c r="F71" s="108">
        <v>100</v>
      </c>
      <c r="G71" s="108">
        <v>0</v>
      </c>
      <c r="H71" s="82" t="s">
        <v>92</v>
      </c>
      <c r="I71" s="82" t="s">
        <v>56</v>
      </c>
      <c r="J71" s="83" t="s">
        <v>65</v>
      </c>
      <c r="K71" s="82" t="s">
        <v>102</v>
      </c>
      <c r="L71" s="84">
        <v>150</v>
      </c>
      <c r="M71" s="82">
        <v>0.01</v>
      </c>
      <c r="N71" s="82">
        <v>0.01</v>
      </c>
      <c r="O71" s="85">
        <v>0</v>
      </c>
      <c r="P71" s="85">
        <v>100</v>
      </c>
      <c r="Q71" s="85">
        <v>0</v>
      </c>
      <c r="R71" s="78">
        <v>100</v>
      </c>
    </row>
    <row r="72" spans="1:18" ht="17" customHeight="1">
      <c r="A72" s="94">
        <v>44855</v>
      </c>
      <c r="B72" s="95">
        <v>2022</v>
      </c>
      <c r="C72" s="78">
        <v>94.641987735745218</v>
      </c>
      <c r="D72" s="106" t="s">
        <v>80</v>
      </c>
      <c r="E72" s="107">
        <v>0</v>
      </c>
      <c r="F72" s="108">
        <v>47.320993867872609</v>
      </c>
      <c r="G72" s="108">
        <v>23.660496933936304</v>
      </c>
      <c r="H72" s="83" t="s">
        <v>94</v>
      </c>
      <c r="I72" s="82" t="s">
        <v>56</v>
      </c>
      <c r="J72" s="83" t="s">
        <v>65</v>
      </c>
      <c r="K72" s="82" t="s">
        <v>102</v>
      </c>
      <c r="L72" s="84">
        <v>150</v>
      </c>
      <c r="M72" s="97">
        <v>4.2264539193413886E-2</v>
      </c>
      <c r="N72" s="82">
        <v>4.2264539193413886E-2</v>
      </c>
      <c r="O72" s="85">
        <v>0</v>
      </c>
      <c r="P72" s="85">
        <v>47.320993867872609</v>
      </c>
      <c r="Q72" s="85">
        <v>23.660496933936304</v>
      </c>
      <c r="R72" s="78">
        <v>94.641987735745218</v>
      </c>
    </row>
    <row r="73" spans="1:18" ht="17" customHeight="1">
      <c r="A73" s="94">
        <v>44855</v>
      </c>
      <c r="B73" s="95">
        <v>2022</v>
      </c>
      <c r="C73" s="78">
        <v>194.16828136224945</v>
      </c>
      <c r="D73" s="106" t="s">
        <v>80</v>
      </c>
      <c r="E73" s="107">
        <v>35.303323884045355</v>
      </c>
      <c r="F73" s="108">
        <v>0</v>
      </c>
      <c r="G73" s="108">
        <v>52.954985826068032</v>
      </c>
      <c r="H73" s="83" t="s">
        <v>94</v>
      </c>
      <c r="I73" s="82" t="s">
        <v>56</v>
      </c>
      <c r="J73" s="83" t="s">
        <v>65</v>
      </c>
      <c r="K73" s="82" t="s">
        <v>102</v>
      </c>
      <c r="L73" s="84">
        <v>150</v>
      </c>
      <c r="M73" s="97">
        <v>5.6651889396280353E-2</v>
      </c>
      <c r="N73" s="82">
        <v>5.6651889396280353E-2</v>
      </c>
      <c r="O73" s="85">
        <v>35.303323884045355</v>
      </c>
      <c r="P73" s="85">
        <v>0</v>
      </c>
      <c r="Q73" s="85">
        <v>52.954985826068032</v>
      </c>
      <c r="R73" s="78">
        <v>194.16828136224945</v>
      </c>
    </row>
    <row r="74" spans="1:18" ht="17" customHeight="1">
      <c r="A74" s="94">
        <v>44856</v>
      </c>
      <c r="B74" s="95">
        <v>2022</v>
      </c>
      <c r="C74" s="78">
        <v>0</v>
      </c>
      <c r="D74" s="106" t="s">
        <v>80</v>
      </c>
      <c r="E74" s="107">
        <v>0</v>
      </c>
      <c r="F74" s="108">
        <v>0</v>
      </c>
      <c r="G74" s="108">
        <v>0</v>
      </c>
      <c r="H74" s="109" t="s">
        <v>94</v>
      </c>
      <c r="I74" s="82" t="s">
        <v>56</v>
      </c>
      <c r="J74" s="83" t="s">
        <v>65</v>
      </c>
      <c r="K74" s="82" t="s">
        <v>102</v>
      </c>
      <c r="L74" s="84">
        <v>150</v>
      </c>
      <c r="M74" s="96">
        <v>3.5704271371933926E-3</v>
      </c>
      <c r="N74" s="82">
        <v>3.5704271371933926E-3</v>
      </c>
      <c r="O74" s="85">
        <v>0</v>
      </c>
      <c r="P74" s="85">
        <v>0</v>
      </c>
      <c r="Q74" s="85">
        <v>0</v>
      </c>
      <c r="R74" s="78">
        <v>0</v>
      </c>
    </row>
    <row r="75" spans="1:18" ht="17" customHeight="1">
      <c r="A75" s="94">
        <v>44856</v>
      </c>
      <c r="B75" s="95">
        <v>2022</v>
      </c>
      <c r="C75" s="78">
        <v>0</v>
      </c>
      <c r="D75" s="106" t="s">
        <v>80</v>
      </c>
      <c r="E75" s="107">
        <v>0</v>
      </c>
      <c r="F75" s="108">
        <v>0</v>
      </c>
      <c r="G75" s="108">
        <v>0</v>
      </c>
      <c r="H75" s="109" t="s">
        <v>94</v>
      </c>
      <c r="I75" s="82" t="s">
        <v>56</v>
      </c>
      <c r="J75" s="112" t="s">
        <v>65</v>
      </c>
      <c r="K75" s="82" t="s">
        <v>102</v>
      </c>
      <c r="L75" s="84">
        <v>150</v>
      </c>
      <c r="M75" s="96">
        <v>1.6423888691710353E-3</v>
      </c>
      <c r="N75" s="82">
        <v>1.6423888691710353E-3</v>
      </c>
      <c r="O75" s="85">
        <v>0</v>
      </c>
      <c r="P75" s="85">
        <v>0</v>
      </c>
      <c r="Q75" s="85">
        <v>0</v>
      </c>
      <c r="R75" s="78">
        <v>0</v>
      </c>
    </row>
    <row r="76" spans="1:18" ht="17" customHeight="1">
      <c r="A76" s="94">
        <v>44856</v>
      </c>
      <c r="B76" s="95">
        <v>2022</v>
      </c>
      <c r="C76" s="78">
        <v>0</v>
      </c>
      <c r="D76" s="106" t="s">
        <v>80</v>
      </c>
      <c r="E76" s="107">
        <v>0</v>
      </c>
      <c r="F76" s="108">
        <v>0</v>
      </c>
      <c r="G76" s="108">
        <v>0</v>
      </c>
      <c r="H76" s="109" t="s">
        <v>94</v>
      </c>
      <c r="I76" s="82" t="s">
        <v>56</v>
      </c>
      <c r="J76" s="83" t="s">
        <v>65</v>
      </c>
      <c r="K76" s="82" t="s">
        <v>102</v>
      </c>
      <c r="L76" s="84">
        <v>150</v>
      </c>
      <c r="M76" s="96">
        <v>1.6572695946153895E-3</v>
      </c>
      <c r="N76" s="82">
        <v>1.6572695946153895E-3</v>
      </c>
      <c r="O76" s="85">
        <v>0</v>
      </c>
      <c r="P76" s="85">
        <v>0</v>
      </c>
      <c r="Q76" s="85">
        <v>0</v>
      </c>
      <c r="R76" s="78">
        <v>0</v>
      </c>
    </row>
    <row r="77" spans="1:18" ht="17" customHeight="1">
      <c r="A77" s="94">
        <v>44856</v>
      </c>
      <c r="B77" s="95">
        <v>2022</v>
      </c>
      <c r="C77" s="78">
        <v>0</v>
      </c>
      <c r="D77" s="106" t="s">
        <v>80</v>
      </c>
      <c r="E77" s="107">
        <v>0</v>
      </c>
      <c r="F77" s="108">
        <v>0</v>
      </c>
      <c r="G77" s="108">
        <v>0</v>
      </c>
      <c r="H77" s="109" t="s">
        <v>94</v>
      </c>
      <c r="I77" s="82" t="s">
        <v>56</v>
      </c>
      <c r="J77" s="83" t="s">
        <v>65</v>
      </c>
      <c r="K77" s="82" t="s">
        <v>102</v>
      </c>
      <c r="L77" s="84">
        <v>150</v>
      </c>
      <c r="M77" s="96">
        <v>1.6778067213835712E-3</v>
      </c>
      <c r="N77" s="82">
        <v>1.6778067213835712E-3</v>
      </c>
      <c r="O77" s="85">
        <v>0</v>
      </c>
      <c r="P77" s="85">
        <v>0</v>
      </c>
      <c r="Q77" s="85">
        <v>0</v>
      </c>
      <c r="R77" s="78">
        <v>0</v>
      </c>
    </row>
    <row r="78" spans="1:18" ht="17" customHeight="1">
      <c r="A78" s="94">
        <v>44856</v>
      </c>
      <c r="B78" s="95">
        <v>2022</v>
      </c>
      <c r="C78" s="78">
        <v>0</v>
      </c>
      <c r="D78" s="106" t="s">
        <v>80</v>
      </c>
      <c r="E78" s="107">
        <v>0</v>
      </c>
      <c r="F78" s="108">
        <v>0</v>
      </c>
      <c r="G78" s="108">
        <v>0</v>
      </c>
      <c r="H78" s="109" t="s">
        <v>94</v>
      </c>
      <c r="I78" s="82" t="s">
        <v>56</v>
      </c>
      <c r="J78" s="83" t="s">
        <v>65</v>
      </c>
      <c r="K78" s="82" t="s">
        <v>102</v>
      </c>
      <c r="L78" s="84">
        <v>150</v>
      </c>
      <c r="M78" s="97">
        <v>4.3988338828641095E-2</v>
      </c>
      <c r="N78" s="82">
        <v>2.137E-2</v>
      </c>
      <c r="O78" s="85">
        <v>0</v>
      </c>
      <c r="P78" s="85">
        <v>0</v>
      </c>
      <c r="Q78" s="85">
        <v>0</v>
      </c>
      <c r="R78" s="78">
        <v>0</v>
      </c>
    </row>
    <row r="79" spans="1:18" ht="17" customHeight="1">
      <c r="A79" s="94">
        <v>44856</v>
      </c>
      <c r="B79" s="95">
        <v>2022</v>
      </c>
      <c r="C79" s="78">
        <v>0</v>
      </c>
      <c r="D79" s="106" t="s">
        <v>80</v>
      </c>
      <c r="E79" s="107">
        <v>0</v>
      </c>
      <c r="F79" s="108">
        <v>0</v>
      </c>
      <c r="G79" s="108">
        <v>0</v>
      </c>
      <c r="H79" s="109" t="s">
        <v>94</v>
      </c>
      <c r="I79" s="82" t="s">
        <v>56</v>
      </c>
      <c r="J79" s="83" t="s">
        <v>65</v>
      </c>
      <c r="K79" s="82" t="s">
        <v>102</v>
      </c>
      <c r="L79" s="84">
        <v>150</v>
      </c>
      <c r="M79" s="96">
        <v>2.2637924018646762E-3</v>
      </c>
      <c r="N79" s="82">
        <v>2.2637924018646762E-3</v>
      </c>
      <c r="O79" s="85">
        <v>0</v>
      </c>
      <c r="P79" s="85">
        <v>0</v>
      </c>
      <c r="Q79" s="85">
        <v>0</v>
      </c>
      <c r="R79" s="78">
        <v>0</v>
      </c>
    </row>
    <row r="80" spans="1:18" ht="17" customHeight="1">
      <c r="A80" s="94">
        <v>44856</v>
      </c>
      <c r="B80" s="95">
        <v>2022</v>
      </c>
      <c r="C80" s="78">
        <v>2709.6902971940294</v>
      </c>
      <c r="D80" s="106" t="s">
        <v>80</v>
      </c>
      <c r="E80" s="107">
        <v>1354.8451485970147</v>
      </c>
      <c r="F80" s="108">
        <v>0</v>
      </c>
      <c r="G80" s="108">
        <v>1354.8451485970147</v>
      </c>
      <c r="H80" s="109" t="s">
        <v>94</v>
      </c>
      <c r="I80" s="82" t="s">
        <v>56</v>
      </c>
      <c r="J80" s="83" t="s">
        <v>65</v>
      </c>
      <c r="K80" s="82" t="s">
        <v>102</v>
      </c>
      <c r="L80" s="84">
        <v>150</v>
      </c>
      <c r="M80" s="96">
        <v>1.4761834605755968E-3</v>
      </c>
      <c r="N80" s="82">
        <v>1.4761834605755968E-3</v>
      </c>
      <c r="O80" s="85">
        <v>1354.8451485970147</v>
      </c>
      <c r="P80" s="85">
        <v>0</v>
      </c>
      <c r="Q80" s="85">
        <v>1354.8451485970147</v>
      </c>
      <c r="R80" s="78">
        <v>2709.6902971940294</v>
      </c>
    </row>
    <row r="81" spans="1:18" ht="17" customHeight="1">
      <c r="A81" s="94">
        <v>44865</v>
      </c>
      <c r="B81" s="95">
        <v>2022</v>
      </c>
      <c r="C81" s="78">
        <v>269.3602693602694</v>
      </c>
      <c r="D81" s="98" t="s">
        <v>39</v>
      </c>
      <c r="E81" s="99">
        <v>233.33333333333334</v>
      </c>
      <c r="F81" s="100">
        <v>33.333333333333336</v>
      </c>
      <c r="G81" s="100">
        <v>0</v>
      </c>
      <c r="H81" s="83" t="s">
        <v>104</v>
      </c>
      <c r="I81" s="83" t="s">
        <v>57</v>
      </c>
      <c r="J81" s="83" t="s">
        <v>28</v>
      </c>
      <c r="K81" s="89" t="s">
        <v>98</v>
      </c>
      <c r="L81" s="84">
        <v>150</v>
      </c>
      <c r="M81" s="96">
        <v>0.03</v>
      </c>
      <c r="N81" s="82">
        <v>2.9699999999999997E-2</v>
      </c>
      <c r="O81" s="85">
        <v>233.33333333333334</v>
      </c>
      <c r="P81" s="85">
        <v>33.333333333333336</v>
      </c>
      <c r="Q81" s="85">
        <v>0</v>
      </c>
      <c r="R81" s="78">
        <v>269.3602693602694</v>
      </c>
    </row>
    <row r="82" spans="1:18" ht="17" customHeight="1">
      <c r="A82" s="103">
        <v>44864</v>
      </c>
      <c r="B82" s="102">
        <v>2022</v>
      </c>
      <c r="C82" s="78">
        <v>729.16666666666674</v>
      </c>
      <c r="D82" s="103" t="s">
        <v>39</v>
      </c>
      <c r="E82" s="104">
        <v>300</v>
      </c>
      <c r="F82" s="105">
        <v>166.66666666666669</v>
      </c>
      <c r="G82" s="105">
        <v>233.33333333333334</v>
      </c>
      <c r="H82" s="83" t="s">
        <v>104</v>
      </c>
      <c r="I82" s="83" t="s">
        <v>57</v>
      </c>
      <c r="J82" s="83" t="s">
        <v>31</v>
      </c>
      <c r="K82" s="89" t="s">
        <v>99</v>
      </c>
      <c r="L82" s="84">
        <v>150</v>
      </c>
      <c r="M82" s="96">
        <v>0.03</v>
      </c>
      <c r="N82" s="82">
        <v>2.8799999999999999E-2</v>
      </c>
      <c r="O82" s="85">
        <v>300</v>
      </c>
      <c r="P82" s="85">
        <v>166.66666666666669</v>
      </c>
      <c r="Q82" s="85">
        <v>233.33333333333334</v>
      </c>
      <c r="R82" s="78">
        <v>729.16666666666674</v>
      </c>
    </row>
    <row r="83" spans="1:18" ht="17" customHeight="1">
      <c r="A83" s="76">
        <v>44847</v>
      </c>
      <c r="B83" s="77">
        <v>2022</v>
      </c>
      <c r="C83" s="78">
        <v>350.87719298245617</v>
      </c>
      <c r="D83" s="79" t="s">
        <v>25</v>
      </c>
      <c r="E83" s="80">
        <v>33.333333333333336</v>
      </c>
      <c r="F83" s="81">
        <v>166.66666666666669</v>
      </c>
      <c r="G83" s="81">
        <v>133.33333333333334</v>
      </c>
      <c r="H83" s="82" t="s">
        <v>97</v>
      </c>
      <c r="I83" s="83" t="s">
        <v>57</v>
      </c>
      <c r="J83" s="83" t="s">
        <v>31</v>
      </c>
      <c r="K83" s="82" t="s">
        <v>98</v>
      </c>
      <c r="L83" s="84">
        <v>150</v>
      </c>
      <c r="M83" s="82">
        <v>0.03</v>
      </c>
      <c r="N83" s="82">
        <v>2.8499999999999998E-2</v>
      </c>
      <c r="O83" s="85">
        <v>33.333333333333336</v>
      </c>
      <c r="P83" s="85">
        <v>166.66666666666669</v>
      </c>
      <c r="Q83" s="85">
        <v>133.33333333333334</v>
      </c>
      <c r="R83" s="78">
        <v>350.87719298245617</v>
      </c>
    </row>
    <row r="84" spans="1:18" ht="17" customHeight="1">
      <c r="A84" s="76">
        <v>44851</v>
      </c>
      <c r="B84" s="77">
        <v>2022</v>
      </c>
      <c r="C84" s="78">
        <v>177.77777777777777</v>
      </c>
      <c r="D84" s="79" t="s">
        <v>25</v>
      </c>
      <c r="E84" s="80">
        <v>33.333333333333336</v>
      </c>
      <c r="F84" s="81">
        <v>0</v>
      </c>
      <c r="G84" s="81">
        <v>100</v>
      </c>
      <c r="H84" s="82" t="s">
        <v>97</v>
      </c>
      <c r="I84" s="83" t="s">
        <v>57</v>
      </c>
      <c r="J84" s="83" t="s">
        <v>31</v>
      </c>
      <c r="K84" s="82" t="s">
        <v>98</v>
      </c>
      <c r="L84" s="84">
        <v>150</v>
      </c>
      <c r="M84" s="82">
        <v>0.03</v>
      </c>
      <c r="N84" s="82">
        <v>2.2499999999999999E-2</v>
      </c>
      <c r="O84" s="85">
        <v>33.333333333333336</v>
      </c>
      <c r="P84" s="85">
        <v>0</v>
      </c>
      <c r="Q84" s="85">
        <v>100</v>
      </c>
      <c r="R84" s="78">
        <v>177.77777777777777</v>
      </c>
    </row>
    <row r="85" spans="1:18" ht="17" customHeight="1">
      <c r="A85" s="76">
        <v>44833</v>
      </c>
      <c r="B85" s="77">
        <v>2022</v>
      </c>
      <c r="C85" s="78">
        <v>0</v>
      </c>
      <c r="D85" s="79" t="s">
        <v>25</v>
      </c>
      <c r="E85" s="80">
        <v>0</v>
      </c>
      <c r="F85" s="81">
        <v>0</v>
      </c>
      <c r="G85" s="81">
        <v>0</v>
      </c>
      <c r="H85" s="82" t="s">
        <v>95</v>
      </c>
      <c r="I85" s="83" t="s">
        <v>57</v>
      </c>
      <c r="J85" s="83" t="s">
        <v>68</v>
      </c>
      <c r="K85" s="82" t="s">
        <v>93</v>
      </c>
      <c r="L85" s="84">
        <v>150</v>
      </c>
      <c r="M85" s="82">
        <v>0.01</v>
      </c>
      <c r="N85" s="82">
        <v>8.0000000000000002E-3</v>
      </c>
      <c r="O85" s="85">
        <v>0</v>
      </c>
      <c r="P85" s="85">
        <v>0</v>
      </c>
      <c r="Q85" s="85">
        <v>0</v>
      </c>
      <c r="R85" s="78">
        <v>0</v>
      </c>
    </row>
    <row r="86" spans="1:18" ht="17" customHeight="1">
      <c r="A86" s="79">
        <v>45237</v>
      </c>
      <c r="B86" s="77">
        <v>2023</v>
      </c>
      <c r="C86" s="88">
        <v>0</v>
      </c>
      <c r="D86" s="79" t="s">
        <v>25</v>
      </c>
      <c r="E86" s="80">
        <v>0</v>
      </c>
      <c r="F86" s="81">
        <v>0</v>
      </c>
      <c r="G86" s="81">
        <v>0</v>
      </c>
      <c r="H86" s="82" t="s">
        <v>95</v>
      </c>
      <c r="I86" s="83" t="s">
        <v>57</v>
      </c>
      <c r="J86" s="83" t="s">
        <v>68</v>
      </c>
      <c r="K86" s="89" t="s">
        <v>93</v>
      </c>
      <c r="L86" s="84">
        <v>150</v>
      </c>
      <c r="M86" s="84">
        <v>0.03</v>
      </c>
      <c r="N86" s="82">
        <v>2.0999999999999998E-2</v>
      </c>
      <c r="O86" s="90">
        <v>0</v>
      </c>
      <c r="P86" s="90">
        <v>0</v>
      </c>
      <c r="Q86" s="90">
        <v>0</v>
      </c>
      <c r="R86" s="88">
        <v>0</v>
      </c>
    </row>
    <row r="87" spans="1:18" ht="17" customHeight="1">
      <c r="A87" s="76">
        <v>44848</v>
      </c>
      <c r="B87" s="77">
        <v>2022</v>
      </c>
      <c r="C87" s="78">
        <v>421.0526315789474</v>
      </c>
      <c r="D87" s="79" t="s">
        <v>25</v>
      </c>
      <c r="E87" s="80">
        <v>66.666666666666671</v>
      </c>
      <c r="F87" s="81">
        <v>166.66666666666669</v>
      </c>
      <c r="G87" s="81">
        <v>166.66666666666669</v>
      </c>
      <c r="H87" s="82" t="s">
        <v>97</v>
      </c>
      <c r="I87" s="83" t="s">
        <v>57</v>
      </c>
      <c r="J87" s="83" t="s">
        <v>31</v>
      </c>
      <c r="K87" s="82" t="s">
        <v>98</v>
      </c>
      <c r="L87" s="84">
        <v>150</v>
      </c>
      <c r="M87" s="82">
        <v>0.03</v>
      </c>
      <c r="N87" s="82">
        <v>2.8499999999999998E-2</v>
      </c>
      <c r="O87" s="85">
        <v>66.666666666666671</v>
      </c>
      <c r="P87" s="85">
        <v>166.66666666666669</v>
      </c>
      <c r="Q87" s="85">
        <v>166.66666666666669</v>
      </c>
      <c r="R87" s="78">
        <v>421.0526315789474</v>
      </c>
    </row>
    <row r="88" spans="1:18" ht="17" customHeight="1">
      <c r="A88" s="79">
        <v>45236</v>
      </c>
      <c r="B88" s="77">
        <v>2023</v>
      </c>
      <c r="C88" s="88">
        <v>0</v>
      </c>
      <c r="D88" s="79" t="s">
        <v>25</v>
      </c>
      <c r="E88" s="80">
        <v>0</v>
      </c>
      <c r="F88" s="81">
        <v>0</v>
      </c>
      <c r="G88" s="81">
        <v>0</v>
      </c>
      <c r="H88" s="82" t="s">
        <v>100</v>
      </c>
      <c r="I88" s="83" t="s">
        <v>57</v>
      </c>
      <c r="J88" s="112" t="s">
        <v>68</v>
      </c>
      <c r="K88" s="82" t="s">
        <v>98</v>
      </c>
      <c r="L88" s="84">
        <v>150</v>
      </c>
      <c r="M88" s="84">
        <v>0.03</v>
      </c>
      <c r="N88" s="82">
        <v>2.9699999999999997E-2</v>
      </c>
      <c r="O88" s="90">
        <v>0</v>
      </c>
      <c r="P88" s="90">
        <v>0</v>
      </c>
      <c r="Q88" s="90">
        <v>0</v>
      </c>
      <c r="R88" s="88">
        <v>0</v>
      </c>
    </row>
    <row r="89" spans="1:18" ht="17" customHeight="1">
      <c r="A89" s="94">
        <v>44866</v>
      </c>
      <c r="B89" s="95">
        <v>2022</v>
      </c>
      <c r="C89" s="78">
        <v>952.38095238095241</v>
      </c>
      <c r="D89" s="98" t="s">
        <v>39</v>
      </c>
      <c r="E89" s="99">
        <v>433.33333333333337</v>
      </c>
      <c r="F89" s="100">
        <v>200</v>
      </c>
      <c r="G89" s="100">
        <v>300</v>
      </c>
      <c r="H89" s="83" t="s">
        <v>104</v>
      </c>
      <c r="I89" s="83" t="s">
        <v>57</v>
      </c>
      <c r="J89" s="83" t="s">
        <v>28</v>
      </c>
      <c r="K89" s="83" t="s">
        <v>99</v>
      </c>
      <c r="L89" s="84">
        <v>150</v>
      </c>
      <c r="M89" s="96">
        <v>0.03</v>
      </c>
      <c r="N89" s="97">
        <v>2.9399999999999999E-2</v>
      </c>
      <c r="O89" s="85">
        <v>433.33333333333337</v>
      </c>
      <c r="P89" s="85">
        <v>200</v>
      </c>
      <c r="Q89" s="85">
        <v>300</v>
      </c>
      <c r="R89" s="78">
        <v>952.38095238095241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02152-38EC-2249-8CB6-1C2BD2B5612D}">
  <dimension ref="A1:F958"/>
  <sheetViews>
    <sheetView workbookViewId="0">
      <selection activeCell="F23" sqref="A1:F400"/>
    </sheetView>
  </sheetViews>
  <sheetFormatPr baseColWidth="10" defaultColWidth="14.5" defaultRowHeight="15"/>
  <cols>
    <col min="1" max="2" width="7.83203125" style="42" customWidth="1"/>
    <col min="3" max="3" width="32.5" style="42" customWidth="1"/>
    <col min="4" max="4" width="10.33203125" style="73" bestFit="1" customWidth="1"/>
    <col min="5" max="5" width="15.83203125" style="42" customWidth="1"/>
    <col min="6" max="6" width="37.6640625" style="42" bestFit="1" customWidth="1"/>
    <col min="7" max="9" width="3.1640625" style="42" bestFit="1" customWidth="1"/>
    <col min="10" max="10" width="5.1640625" style="42" bestFit="1" customWidth="1"/>
    <col min="11" max="14" width="3.1640625" style="42" bestFit="1" customWidth="1"/>
    <col min="15" max="15" width="1.6640625" style="42" bestFit="1" customWidth="1"/>
    <col min="16" max="16" width="6.33203125" style="42" bestFit="1" customWidth="1"/>
    <col min="17" max="17" width="10" style="42" bestFit="1" customWidth="1"/>
    <col min="18" max="16384" width="14.5" style="42"/>
  </cols>
  <sheetData>
    <row r="1" spans="1:6" ht="13.5" customHeight="1">
      <c r="A1" s="39" t="s">
        <v>54</v>
      </c>
      <c r="B1" s="39" t="s">
        <v>45</v>
      </c>
      <c r="C1" s="40" t="s">
        <v>70</v>
      </c>
      <c r="D1" s="41" t="s">
        <v>105</v>
      </c>
      <c r="E1" s="40" t="s">
        <v>106</v>
      </c>
      <c r="F1" s="40" t="s">
        <v>107</v>
      </c>
    </row>
    <row r="2" spans="1:6" ht="13.5" customHeight="1">
      <c r="A2" s="39" t="s">
        <v>25</v>
      </c>
      <c r="B2" s="39">
        <v>2024</v>
      </c>
      <c r="C2" s="43">
        <v>19</v>
      </c>
      <c r="D2" s="44" t="s">
        <v>108</v>
      </c>
      <c r="E2" s="43" t="s">
        <v>109</v>
      </c>
      <c r="F2" s="39" t="s">
        <v>110</v>
      </c>
    </row>
    <row r="3" spans="1:6" ht="13.5" customHeight="1">
      <c r="A3" s="39" t="s">
        <v>25</v>
      </c>
      <c r="B3" s="39">
        <v>2023</v>
      </c>
      <c r="C3" s="43">
        <v>21</v>
      </c>
      <c r="D3" s="44">
        <v>3</v>
      </c>
      <c r="E3" s="43" t="s">
        <v>109</v>
      </c>
      <c r="F3" s="39" t="s">
        <v>111</v>
      </c>
    </row>
    <row r="4" spans="1:6" ht="13.5" customHeight="1">
      <c r="A4" s="45" t="s">
        <v>25</v>
      </c>
      <c r="B4" s="39">
        <v>2023</v>
      </c>
      <c r="C4" s="46">
        <v>15</v>
      </c>
      <c r="D4" s="47">
        <v>2</v>
      </c>
      <c r="E4" s="46" t="s">
        <v>109</v>
      </c>
      <c r="F4" s="45" t="s">
        <v>112</v>
      </c>
    </row>
    <row r="5" spans="1:6" ht="13.5" customHeight="1">
      <c r="A5" s="39" t="s">
        <v>25</v>
      </c>
      <c r="B5" s="39">
        <v>2023</v>
      </c>
      <c r="C5" s="43">
        <v>17</v>
      </c>
      <c r="D5" s="44">
        <v>3</v>
      </c>
      <c r="E5" s="43" t="s">
        <v>109</v>
      </c>
      <c r="F5" s="43" t="s">
        <v>113</v>
      </c>
    </row>
    <row r="6" spans="1:6" ht="13.5" customHeight="1">
      <c r="A6" s="45" t="s">
        <v>25</v>
      </c>
      <c r="B6" s="39">
        <v>2023</v>
      </c>
      <c r="C6" s="46">
        <v>20</v>
      </c>
      <c r="D6" s="47">
        <v>2</v>
      </c>
      <c r="E6" s="46" t="s">
        <v>109</v>
      </c>
      <c r="F6" s="46" t="s">
        <v>114</v>
      </c>
    </row>
    <row r="7" spans="1:6" ht="13.5" customHeight="1">
      <c r="A7" s="39" t="s">
        <v>77</v>
      </c>
      <c r="B7" s="39">
        <v>2023</v>
      </c>
      <c r="C7" s="43">
        <v>22</v>
      </c>
      <c r="D7" s="44">
        <v>1</v>
      </c>
      <c r="E7" s="43" t="s">
        <v>109</v>
      </c>
      <c r="F7" s="43" t="s">
        <v>111</v>
      </c>
    </row>
    <row r="8" spans="1:6" ht="13.5" customHeight="1">
      <c r="A8" s="39" t="s">
        <v>77</v>
      </c>
      <c r="B8" s="39">
        <v>2023</v>
      </c>
      <c r="C8" s="43">
        <v>15</v>
      </c>
      <c r="D8" s="44">
        <v>2</v>
      </c>
      <c r="E8" s="43" t="s">
        <v>109</v>
      </c>
      <c r="F8" s="43" t="s">
        <v>115</v>
      </c>
    </row>
    <row r="9" spans="1:6" ht="13.5" customHeight="1">
      <c r="A9" s="39" t="s">
        <v>77</v>
      </c>
      <c r="B9" s="39">
        <v>2023</v>
      </c>
      <c r="C9" s="43">
        <v>12</v>
      </c>
      <c r="D9" s="44">
        <v>2</v>
      </c>
      <c r="E9" s="43" t="s">
        <v>109</v>
      </c>
      <c r="F9" s="43" t="s">
        <v>115</v>
      </c>
    </row>
    <row r="10" spans="1:6" ht="13.5" customHeight="1">
      <c r="A10" s="39" t="s">
        <v>77</v>
      </c>
      <c r="B10" s="39">
        <v>2023</v>
      </c>
      <c r="C10" s="43">
        <v>16</v>
      </c>
      <c r="D10" s="44">
        <v>2</v>
      </c>
      <c r="E10" s="43" t="s">
        <v>109</v>
      </c>
      <c r="F10" s="43" t="s">
        <v>116</v>
      </c>
    </row>
    <row r="11" spans="1:6" ht="13.5" customHeight="1">
      <c r="A11" s="39" t="s">
        <v>77</v>
      </c>
      <c r="B11" s="39">
        <v>2023</v>
      </c>
      <c r="C11" s="43">
        <v>2</v>
      </c>
      <c r="D11" s="44">
        <v>3</v>
      </c>
      <c r="E11" s="43" t="s">
        <v>109</v>
      </c>
      <c r="F11" s="43" t="s">
        <v>117</v>
      </c>
    </row>
    <row r="12" spans="1:6" ht="13.5" customHeight="1">
      <c r="A12" s="39" t="s">
        <v>77</v>
      </c>
      <c r="B12" s="39">
        <v>2023</v>
      </c>
      <c r="C12" s="43">
        <v>17</v>
      </c>
      <c r="D12" s="44">
        <v>3</v>
      </c>
      <c r="E12" s="43" t="s">
        <v>109</v>
      </c>
      <c r="F12" s="43" t="s">
        <v>118</v>
      </c>
    </row>
    <row r="13" spans="1:6" ht="13.5" customHeight="1">
      <c r="A13" s="39" t="s">
        <v>77</v>
      </c>
      <c r="B13" s="39">
        <v>2023</v>
      </c>
      <c r="C13" s="43">
        <v>2</v>
      </c>
      <c r="D13" s="44">
        <v>3</v>
      </c>
      <c r="E13" s="43" t="s">
        <v>109</v>
      </c>
      <c r="F13" s="43" t="s">
        <v>119</v>
      </c>
    </row>
    <row r="14" spans="1:6" ht="13.5" customHeight="1">
      <c r="A14" s="39" t="s">
        <v>77</v>
      </c>
      <c r="B14" s="39">
        <v>2023</v>
      </c>
      <c r="C14" s="43">
        <v>5</v>
      </c>
      <c r="D14" s="44">
        <v>1</v>
      </c>
      <c r="E14" s="43" t="s">
        <v>109</v>
      </c>
      <c r="F14" s="43" t="s">
        <v>114</v>
      </c>
    </row>
    <row r="15" spans="1:6" ht="13.5" customHeight="1">
      <c r="A15" s="39" t="s">
        <v>77</v>
      </c>
      <c r="B15" s="39">
        <v>2023</v>
      </c>
      <c r="C15" s="43">
        <v>15</v>
      </c>
      <c r="D15" s="44">
        <v>1</v>
      </c>
      <c r="E15" s="43" t="s">
        <v>109</v>
      </c>
      <c r="F15" s="43" t="s">
        <v>120</v>
      </c>
    </row>
    <row r="16" spans="1:6" ht="13.5" customHeight="1">
      <c r="A16" s="48" t="s">
        <v>25</v>
      </c>
      <c r="B16" s="39">
        <v>2023</v>
      </c>
      <c r="C16" s="49">
        <v>4</v>
      </c>
      <c r="D16" s="49">
        <v>1</v>
      </c>
      <c r="E16" s="50" t="s">
        <v>109</v>
      </c>
      <c r="F16" s="51" t="s">
        <v>111</v>
      </c>
    </row>
    <row r="17" spans="1:6" ht="13.5" customHeight="1">
      <c r="A17" s="39" t="s">
        <v>25</v>
      </c>
      <c r="B17" s="39">
        <v>2023</v>
      </c>
      <c r="C17" s="44">
        <v>16</v>
      </c>
      <c r="D17" s="44">
        <v>1</v>
      </c>
      <c r="E17" s="43" t="s">
        <v>109</v>
      </c>
      <c r="F17" s="43" t="s">
        <v>121</v>
      </c>
    </row>
    <row r="18" spans="1:6" ht="13.5" customHeight="1">
      <c r="A18" s="39" t="s">
        <v>25</v>
      </c>
      <c r="B18" s="39">
        <v>2023</v>
      </c>
      <c r="C18" s="44">
        <v>17</v>
      </c>
      <c r="D18" s="44">
        <v>3</v>
      </c>
      <c r="E18" s="43" t="s">
        <v>109</v>
      </c>
      <c r="F18" s="43" t="s">
        <v>111</v>
      </c>
    </row>
    <row r="19" spans="1:6" ht="13.5" customHeight="1">
      <c r="A19" s="39" t="s">
        <v>25</v>
      </c>
      <c r="B19" s="39">
        <v>2023</v>
      </c>
      <c r="C19" s="44">
        <v>17</v>
      </c>
      <c r="D19" s="44">
        <v>3</v>
      </c>
      <c r="E19" s="43" t="s">
        <v>109</v>
      </c>
      <c r="F19" s="43" t="s">
        <v>113</v>
      </c>
    </row>
    <row r="20" spans="1:6" ht="13.5" customHeight="1">
      <c r="A20" s="39" t="s">
        <v>25</v>
      </c>
      <c r="B20" s="39">
        <v>2023</v>
      </c>
      <c r="C20" s="44">
        <v>17</v>
      </c>
      <c r="D20" s="44">
        <v>3</v>
      </c>
      <c r="E20" s="43" t="s">
        <v>109</v>
      </c>
      <c r="F20" s="43" t="s">
        <v>122</v>
      </c>
    </row>
    <row r="21" spans="1:6" ht="13.5" customHeight="1">
      <c r="A21" s="45" t="s">
        <v>25</v>
      </c>
      <c r="B21" s="39">
        <v>2023</v>
      </c>
      <c r="C21" s="47">
        <v>10</v>
      </c>
      <c r="D21" s="47">
        <v>1</v>
      </c>
      <c r="E21" s="46" t="s">
        <v>109</v>
      </c>
      <c r="F21" s="46" t="s">
        <v>123</v>
      </c>
    </row>
    <row r="22" spans="1:6" ht="13.5" customHeight="1">
      <c r="A22" s="39" t="s">
        <v>25</v>
      </c>
      <c r="B22" s="39">
        <v>2023</v>
      </c>
      <c r="C22" s="44">
        <v>6</v>
      </c>
      <c r="D22" s="44">
        <v>1</v>
      </c>
      <c r="E22" s="43" t="s">
        <v>109</v>
      </c>
      <c r="F22" s="43" t="s">
        <v>124</v>
      </c>
    </row>
    <row r="23" spans="1:6" ht="13.5" customHeight="1">
      <c r="A23" s="39" t="s">
        <v>25</v>
      </c>
      <c r="B23" s="39">
        <v>2023</v>
      </c>
      <c r="C23" s="44">
        <v>20</v>
      </c>
      <c r="D23" s="44">
        <v>1</v>
      </c>
      <c r="E23" s="43" t="s">
        <v>109</v>
      </c>
      <c r="F23" s="43" t="s">
        <v>125</v>
      </c>
    </row>
    <row r="24" spans="1:6" ht="13.5" customHeight="1">
      <c r="A24" s="45" t="s">
        <v>25</v>
      </c>
      <c r="B24" s="39">
        <v>2023</v>
      </c>
      <c r="C24" s="47">
        <v>4</v>
      </c>
      <c r="D24" s="47">
        <v>1</v>
      </c>
      <c r="E24" s="46" t="s">
        <v>109</v>
      </c>
      <c r="F24" s="46" t="s">
        <v>113</v>
      </c>
    </row>
    <row r="25" spans="1:6" ht="13.5" customHeight="1">
      <c r="A25" s="39" t="s">
        <v>25</v>
      </c>
      <c r="B25" s="39">
        <v>2023</v>
      </c>
      <c r="C25" s="43">
        <v>3.5</v>
      </c>
      <c r="D25" s="44">
        <v>3</v>
      </c>
      <c r="E25" s="52" t="s">
        <v>109</v>
      </c>
      <c r="F25" s="43" t="s">
        <v>113</v>
      </c>
    </row>
    <row r="26" spans="1:6" ht="13.5" customHeight="1">
      <c r="A26" s="39" t="s">
        <v>25</v>
      </c>
      <c r="B26" s="39">
        <v>2023</v>
      </c>
      <c r="C26" s="43">
        <v>34</v>
      </c>
      <c r="D26" s="44">
        <v>3</v>
      </c>
      <c r="E26" s="43" t="s">
        <v>109</v>
      </c>
      <c r="F26" s="43" t="s">
        <v>126</v>
      </c>
    </row>
    <row r="27" spans="1:6" ht="13.5" customHeight="1">
      <c r="A27" s="39" t="s">
        <v>25</v>
      </c>
      <c r="B27" s="39">
        <v>2023</v>
      </c>
      <c r="C27" s="43">
        <v>3</v>
      </c>
      <c r="D27" s="44">
        <v>3</v>
      </c>
      <c r="E27" s="43" t="s">
        <v>109</v>
      </c>
      <c r="F27" s="43" t="s">
        <v>127</v>
      </c>
    </row>
    <row r="28" spans="1:6" ht="13.5" customHeight="1">
      <c r="A28" s="45" t="s">
        <v>25</v>
      </c>
      <c r="B28" s="39">
        <v>2023</v>
      </c>
      <c r="C28" s="46">
        <v>5</v>
      </c>
      <c r="D28" s="47">
        <v>3</v>
      </c>
      <c r="E28" s="46" t="s">
        <v>109</v>
      </c>
      <c r="F28" s="46" t="s">
        <v>128</v>
      </c>
    </row>
    <row r="29" spans="1:6" ht="13.5" customHeight="1">
      <c r="A29" s="39" t="s">
        <v>25</v>
      </c>
      <c r="B29" s="39">
        <v>2023</v>
      </c>
      <c r="C29" s="43">
        <v>23</v>
      </c>
      <c r="D29" s="44">
        <v>3</v>
      </c>
      <c r="E29" s="43" t="s">
        <v>109</v>
      </c>
      <c r="F29" s="43" t="s">
        <v>129</v>
      </c>
    </row>
    <row r="30" spans="1:6" ht="13.5" customHeight="1">
      <c r="A30" s="45" t="s">
        <v>25</v>
      </c>
      <c r="B30" s="39">
        <v>2023</v>
      </c>
      <c r="C30" s="46">
        <v>14</v>
      </c>
      <c r="D30" s="47">
        <v>1</v>
      </c>
      <c r="E30" s="46" t="s">
        <v>109</v>
      </c>
      <c r="F30" s="46" t="s">
        <v>130</v>
      </c>
    </row>
    <row r="31" spans="1:6" ht="13.5" customHeight="1">
      <c r="A31" s="39" t="s">
        <v>25</v>
      </c>
      <c r="B31" s="39">
        <v>2023</v>
      </c>
      <c r="C31" s="43">
        <v>19</v>
      </c>
      <c r="D31" s="44">
        <v>2</v>
      </c>
      <c r="E31" s="43" t="s">
        <v>109</v>
      </c>
      <c r="F31" s="43" t="s">
        <v>113</v>
      </c>
    </row>
    <row r="32" spans="1:6" ht="13.5" customHeight="1">
      <c r="A32" s="39" t="s">
        <v>25</v>
      </c>
      <c r="B32" s="39">
        <v>2023</v>
      </c>
      <c r="C32" s="43">
        <v>3</v>
      </c>
      <c r="D32" s="44">
        <v>3</v>
      </c>
      <c r="E32" s="43" t="s">
        <v>109</v>
      </c>
      <c r="F32" s="43" t="s">
        <v>113</v>
      </c>
    </row>
    <row r="33" spans="1:6" ht="13.5" customHeight="1">
      <c r="A33" s="39" t="s">
        <v>25</v>
      </c>
      <c r="B33" s="39">
        <v>2023</v>
      </c>
      <c r="C33" s="43">
        <v>6</v>
      </c>
      <c r="D33" s="44">
        <v>1</v>
      </c>
      <c r="E33" s="43" t="s">
        <v>109</v>
      </c>
      <c r="F33" s="43" t="s">
        <v>113</v>
      </c>
    </row>
    <row r="34" spans="1:6" ht="13.5" customHeight="1">
      <c r="A34" s="53" t="s">
        <v>25</v>
      </c>
      <c r="B34" s="39">
        <v>2022</v>
      </c>
      <c r="C34" s="54">
        <v>24</v>
      </c>
      <c r="D34" s="55"/>
      <c r="E34" s="54" t="s">
        <v>131</v>
      </c>
      <c r="F34" s="56" t="s">
        <v>132</v>
      </c>
    </row>
    <row r="35" spans="1:6" ht="13.5" customHeight="1">
      <c r="A35" s="53" t="s">
        <v>25</v>
      </c>
      <c r="B35" s="39">
        <v>2022</v>
      </c>
      <c r="C35" s="54">
        <v>25.5</v>
      </c>
      <c r="D35" s="55"/>
      <c r="E35" s="54" t="s">
        <v>131</v>
      </c>
      <c r="F35" s="56" t="s">
        <v>132</v>
      </c>
    </row>
    <row r="36" spans="1:6" ht="13.5" customHeight="1">
      <c r="A36" s="53" t="s">
        <v>25</v>
      </c>
      <c r="B36" s="39">
        <v>2022</v>
      </c>
      <c r="C36" s="54">
        <v>31</v>
      </c>
      <c r="D36" s="55"/>
      <c r="E36" s="54" t="s">
        <v>131</v>
      </c>
      <c r="F36" s="56" t="s">
        <v>132</v>
      </c>
    </row>
    <row r="37" spans="1:6" ht="13.5" customHeight="1">
      <c r="A37" s="53" t="s">
        <v>25</v>
      </c>
      <c r="B37" s="39">
        <v>2022</v>
      </c>
      <c r="C37" s="54">
        <v>30</v>
      </c>
      <c r="D37" s="55"/>
      <c r="E37" s="54" t="s">
        <v>131</v>
      </c>
      <c r="F37" s="56" t="s">
        <v>132</v>
      </c>
    </row>
    <row r="38" spans="1:6" ht="13.5" customHeight="1">
      <c r="A38" s="53" t="s">
        <v>25</v>
      </c>
      <c r="B38" s="39">
        <v>2022</v>
      </c>
      <c r="C38" s="54">
        <v>7</v>
      </c>
      <c r="D38" s="55"/>
      <c r="E38" s="54" t="s">
        <v>131</v>
      </c>
      <c r="F38" s="56" t="s">
        <v>132</v>
      </c>
    </row>
    <row r="39" spans="1:6" ht="13.5" customHeight="1">
      <c r="A39" s="53" t="s">
        <v>25</v>
      </c>
      <c r="B39" s="39">
        <v>2022</v>
      </c>
      <c r="C39" s="57">
        <v>2</v>
      </c>
      <c r="D39" s="58">
        <v>1</v>
      </c>
      <c r="E39" s="57" t="s">
        <v>109</v>
      </c>
      <c r="F39" s="59" t="s">
        <v>133</v>
      </c>
    </row>
    <row r="40" spans="1:6" ht="13.5" customHeight="1">
      <c r="A40" s="53" t="s">
        <v>25</v>
      </c>
      <c r="B40" s="39">
        <v>2022</v>
      </c>
      <c r="C40" s="54">
        <v>10</v>
      </c>
      <c r="D40" s="55">
        <v>1</v>
      </c>
      <c r="E40" s="54" t="s">
        <v>109</v>
      </c>
      <c r="F40" s="56" t="s">
        <v>134</v>
      </c>
    </row>
    <row r="41" spans="1:6" ht="13.5" customHeight="1">
      <c r="A41" s="53" t="s">
        <v>25</v>
      </c>
      <c r="B41" s="39">
        <v>2022</v>
      </c>
      <c r="C41" s="54">
        <v>5</v>
      </c>
      <c r="D41" s="55">
        <v>1</v>
      </c>
      <c r="E41" s="54" t="s">
        <v>109</v>
      </c>
      <c r="F41" s="56" t="s">
        <v>135</v>
      </c>
    </row>
    <row r="42" spans="1:6" ht="13.5" customHeight="1">
      <c r="A42" s="53" t="s">
        <v>25</v>
      </c>
      <c r="B42" s="39">
        <v>2022</v>
      </c>
      <c r="C42" s="54">
        <v>23</v>
      </c>
      <c r="D42" s="55">
        <v>3</v>
      </c>
      <c r="E42" s="54" t="s">
        <v>109</v>
      </c>
      <c r="F42" s="56" t="s">
        <v>135</v>
      </c>
    </row>
    <row r="43" spans="1:6" ht="13.5" customHeight="1">
      <c r="A43" s="53" t="s">
        <v>25</v>
      </c>
      <c r="B43" s="39">
        <v>2022</v>
      </c>
      <c r="C43" s="54">
        <v>16</v>
      </c>
      <c r="D43" s="55">
        <v>3</v>
      </c>
      <c r="E43" s="54" t="s">
        <v>109</v>
      </c>
      <c r="F43" s="56" t="s">
        <v>136</v>
      </c>
    </row>
    <row r="44" spans="1:6" ht="13.5" customHeight="1">
      <c r="A44" s="53" t="s">
        <v>25</v>
      </c>
      <c r="B44" s="39">
        <v>2022</v>
      </c>
      <c r="C44" s="54">
        <v>18</v>
      </c>
      <c r="D44" s="55">
        <v>1</v>
      </c>
      <c r="E44" s="54" t="s">
        <v>109</v>
      </c>
      <c r="F44" s="56" t="s">
        <v>137</v>
      </c>
    </row>
    <row r="45" spans="1:6" ht="13.5" customHeight="1">
      <c r="A45" s="53" t="s">
        <v>25</v>
      </c>
      <c r="B45" s="39">
        <v>2022</v>
      </c>
      <c r="C45" s="57">
        <v>11</v>
      </c>
      <c r="D45" s="58">
        <v>1</v>
      </c>
      <c r="E45" s="57" t="s">
        <v>109</v>
      </c>
      <c r="F45" s="59" t="s">
        <v>138</v>
      </c>
    </row>
    <row r="46" spans="1:6" ht="13.5" customHeight="1">
      <c r="A46" s="53" t="s">
        <v>25</v>
      </c>
      <c r="B46" s="39">
        <v>2022</v>
      </c>
      <c r="C46" s="54">
        <v>12</v>
      </c>
      <c r="D46" s="55">
        <v>2</v>
      </c>
      <c r="E46" s="54" t="s">
        <v>109</v>
      </c>
      <c r="F46" s="56" t="s">
        <v>139</v>
      </c>
    </row>
    <row r="47" spans="1:6" ht="13.5" customHeight="1">
      <c r="A47" s="53" t="s">
        <v>25</v>
      </c>
      <c r="B47" s="39">
        <v>2022</v>
      </c>
      <c r="C47" s="54">
        <v>5</v>
      </c>
      <c r="D47" s="55">
        <v>2</v>
      </c>
      <c r="E47" s="54" t="s">
        <v>109</v>
      </c>
      <c r="F47" s="56" t="s">
        <v>140</v>
      </c>
    </row>
    <row r="48" spans="1:6" ht="13.5" customHeight="1">
      <c r="A48" s="53" t="s">
        <v>25</v>
      </c>
      <c r="B48" s="39">
        <v>2022</v>
      </c>
      <c r="C48" s="54">
        <v>13</v>
      </c>
      <c r="D48" s="55">
        <v>2</v>
      </c>
      <c r="E48" s="54" t="s">
        <v>109</v>
      </c>
      <c r="F48" s="56" t="s">
        <v>141</v>
      </c>
    </row>
    <row r="49" spans="1:6" ht="13.5" customHeight="1">
      <c r="A49" s="53" t="s">
        <v>25</v>
      </c>
      <c r="B49" s="39">
        <v>2022</v>
      </c>
      <c r="C49" s="54">
        <v>4.5</v>
      </c>
      <c r="D49" s="55">
        <v>3</v>
      </c>
      <c r="E49" s="54" t="s">
        <v>109</v>
      </c>
      <c r="F49" s="56" t="s">
        <v>142</v>
      </c>
    </row>
    <row r="50" spans="1:6" ht="13.5" customHeight="1">
      <c r="A50" s="53" t="s">
        <v>25</v>
      </c>
      <c r="B50" s="39">
        <v>2022</v>
      </c>
      <c r="C50" s="54">
        <v>12</v>
      </c>
      <c r="D50" s="55">
        <v>3</v>
      </c>
      <c r="E50" s="54" t="s">
        <v>109</v>
      </c>
      <c r="F50" s="56" t="s">
        <v>143</v>
      </c>
    </row>
    <row r="51" spans="1:6" ht="13.5" customHeight="1">
      <c r="A51" s="53" t="s">
        <v>25</v>
      </c>
      <c r="B51" s="39">
        <v>2022</v>
      </c>
      <c r="C51" s="54">
        <v>5</v>
      </c>
      <c r="D51" s="55">
        <v>3</v>
      </c>
      <c r="E51" s="54" t="s">
        <v>109</v>
      </c>
      <c r="F51" s="56" t="s">
        <v>144</v>
      </c>
    </row>
    <row r="52" spans="1:6" ht="13.5" customHeight="1">
      <c r="A52" s="53" t="s">
        <v>25</v>
      </c>
      <c r="B52" s="39">
        <v>2022</v>
      </c>
      <c r="C52" s="54">
        <v>7</v>
      </c>
      <c r="D52" s="55">
        <v>3</v>
      </c>
      <c r="E52" s="54" t="s">
        <v>109</v>
      </c>
      <c r="F52" s="56" t="s">
        <v>145</v>
      </c>
    </row>
    <row r="53" spans="1:6" ht="13.5" customHeight="1">
      <c r="A53" s="53" t="s">
        <v>25</v>
      </c>
      <c r="B53" s="39">
        <v>2022</v>
      </c>
      <c r="C53" s="54">
        <v>8</v>
      </c>
      <c r="D53" s="55">
        <v>2</v>
      </c>
      <c r="E53" s="54" t="s">
        <v>109</v>
      </c>
      <c r="F53" s="56" t="s">
        <v>139</v>
      </c>
    </row>
    <row r="54" spans="1:6" ht="13.5" customHeight="1">
      <c r="A54" s="53" t="s">
        <v>25</v>
      </c>
      <c r="B54" s="39">
        <v>2022</v>
      </c>
      <c r="C54" s="54">
        <v>17</v>
      </c>
      <c r="D54" s="55">
        <v>1</v>
      </c>
      <c r="E54" s="54" t="s">
        <v>109</v>
      </c>
      <c r="F54" s="56" t="s">
        <v>144</v>
      </c>
    </row>
    <row r="55" spans="1:6" ht="13.5" customHeight="1">
      <c r="A55" s="53" t="s">
        <v>25</v>
      </c>
      <c r="B55" s="39">
        <v>2022</v>
      </c>
      <c r="C55" s="57">
        <v>14</v>
      </c>
      <c r="D55" s="58">
        <v>1</v>
      </c>
      <c r="E55" s="57" t="s">
        <v>109</v>
      </c>
      <c r="F55" s="59" t="s">
        <v>146</v>
      </c>
    </row>
    <row r="56" spans="1:6" ht="13.5" customHeight="1">
      <c r="A56" s="53" t="s">
        <v>25</v>
      </c>
      <c r="B56" s="39">
        <v>2022</v>
      </c>
      <c r="C56" s="54">
        <v>24</v>
      </c>
      <c r="D56" s="55">
        <v>1</v>
      </c>
      <c r="E56" s="54" t="s">
        <v>109</v>
      </c>
      <c r="F56" s="56" t="s">
        <v>147</v>
      </c>
    </row>
    <row r="57" spans="1:6" ht="13.5" customHeight="1">
      <c r="A57" s="53" t="s">
        <v>25</v>
      </c>
      <c r="B57" s="39">
        <v>2022</v>
      </c>
      <c r="C57" s="57">
        <v>20</v>
      </c>
      <c r="D57" s="58">
        <v>1</v>
      </c>
      <c r="E57" s="57" t="s">
        <v>109</v>
      </c>
      <c r="F57" s="59" t="s">
        <v>148</v>
      </c>
    </row>
    <row r="58" spans="1:6" ht="13.5" customHeight="1">
      <c r="A58" s="53" t="s">
        <v>25</v>
      </c>
      <c r="B58" s="39">
        <v>2022</v>
      </c>
      <c r="C58" s="54">
        <v>17</v>
      </c>
      <c r="D58" s="55">
        <v>1</v>
      </c>
      <c r="E58" s="54" t="s">
        <v>109</v>
      </c>
      <c r="F58" s="56" t="s">
        <v>149</v>
      </c>
    </row>
    <row r="59" spans="1:6" ht="13.5" customHeight="1">
      <c r="A59" s="53" t="s">
        <v>25</v>
      </c>
      <c r="B59" s="39">
        <v>2022</v>
      </c>
      <c r="C59" s="54">
        <v>18</v>
      </c>
      <c r="D59" s="55">
        <v>1</v>
      </c>
      <c r="E59" s="54" t="s">
        <v>109</v>
      </c>
      <c r="F59" s="56" t="s">
        <v>150</v>
      </c>
    </row>
    <row r="60" spans="1:6" ht="13.5" customHeight="1">
      <c r="A60" s="53" t="s">
        <v>25</v>
      </c>
      <c r="B60" s="39">
        <v>2022</v>
      </c>
      <c r="C60" s="54">
        <v>18</v>
      </c>
      <c r="D60" s="55">
        <v>1</v>
      </c>
      <c r="E60" s="54" t="s">
        <v>109</v>
      </c>
      <c r="F60" s="56" t="s">
        <v>151</v>
      </c>
    </row>
    <row r="61" spans="1:6" ht="13.5" customHeight="1">
      <c r="A61" s="53" t="s">
        <v>25</v>
      </c>
      <c r="B61" s="39">
        <v>2022</v>
      </c>
      <c r="C61" s="57">
        <v>10</v>
      </c>
      <c r="D61" s="58">
        <v>2</v>
      </c>
      <c r="E61" s="57" t="s">
        <v>109</v>
      </c>
      <c r="F61" s="59" t="s">
        <v>152</v>
      </c>
    </row>
    <row r="62" spans="1:6" ht="13.5" customHeight="1">
      <c r="A62" s="53" t="s">
        <v>25</v>
      </c>
      <c r="B62" s="39">
        <v>2022</v>
      </c>
      <c r="C62" s="54">
        <v>16</v>
      </c>
      <c r="D62" s="55">
        <v>2</v>
      </c>
      <c r="E62" s="54" t="s">
        <v>109</v>
      </c>
      <c r="F62" s="56" t="s">
        <v>153</v>
      </c>
    </row>
    <row r="63" spans="1:6" ht="13.5" customHeight="1">
      <c r="A63" s="53" t="s">
        <v>25</v>
      </c>
      <c r="B63" s="39">
        <v>2022</v>
      </c>
      <c r="C63" s="54">
        <v>7</v>
      </c>
      <c r="D63" s="55">
        <v>2</v>
      </c>
      <c r="E63" s="54" t="s">
        <v>109</v>
      </c>
      <c r="F63" s="56" t="s">
        <v>147</v>
      </c>
    </row>
    <row r="64" spans="1:6" ht="13.5" customHeight="1">
      <c r="A64" s="53" t="s">
        <v>25</v>
      </c>
      <c r="B64" s="39">
        <v>2022</v>
      </c>
      <c r="C64" s="54">
        <v>2</v>
      </c>
      <c r="D64" s="55">
        <v>3</v>
      </c>
      <c r="E64" s="54" t="s">
        <v>109</v>
      </c>
      <c r="F64" s="56" t="s">
        <v>154</v>
      </c>
    </row>
    <row r="65" spans="1:6" ht="13.5" customHeight="1">
      <c r="A65" s="53" t="s">
        <v>25</v>
      </c>
      <c r="B65" s="39">
        <v>2022</v>
      </c>
      <c r="C65" s="54">
        <v>6</v>
      </c>
      <c r="D65" s="55">
        <v>3</v>
      </c>
      <c r="E65" s="54" t="s">
        <v>109</v>
      </c>
      <c r="F65" s="56" t="s">
        <v>155</v>
      </c>
    </row>
    <row r="66" spans="1:6" ht="13.5" customHeight="1">
      <c r="A66" s="53" t="s">
        <v>25</v>
      </c>
      <c r="B66" s="39">
        <v>2022</v>
      </c>
      <c r="C66" s="54">
        <v>15</v>
      </c>
      <c r="D66" s="55">
        <v>3</v>
      </c>
      <c r="E66" s="54" t="s">
        <v>109</v>
      </c>
      <c r="F66" s="56" t="s">
        <v>149</v>
      </c>
    </row>
    <row r="67" spans="1:6" ht="13.5" customHeight="1">
      <c r="A67" s="53" t="s">
        <v>25</v>
      </c>
      <c r="B67" s="39">
        <v>2022</v>
      </c>
      <c r="C67" s="54">
        <v>12</v>
      </c>
      <c r="D67" s="55">
        <v>3</v>
      </c>
      <c r="E67" s="54" t="s">
        <v>109</v>
      </c>
      <c r="F67" s="56" t="s">
        <v>156</v>
      </c>
    </row>
    <row r="68" spans="1:6" ht="13.5" customHeight="1">
      <c r="A68" s="53" t="s">
        <v>25</v>
      </c>
      <c r="B68" s="39">
        <v>2022</v>
      </c>
      <c r="C68" s="54">
        <v>4</v>
      </c>
      <c r="D68" s="55">
        <v>3</v>
      </c>
      <c r="E68" s="54" t="s">
        <v>109</v>
      </c>
      <c r="F68" s="56" t="s">
        <v>157</v>
      </c>
    </row>
    <row r="69" spans="1:6" ht="13.5" customHeight="1">
      <c r="A69" s="53" t="s">
        <v>25</v>
      </c>
      <c r="B69" s="39">
        <v>2022</v>
      </c>
      <c r="C69" s="54">
        <v>5</v>
      </c>
      <c r="D69" s="55">
        <v>3</v>
      </c>
      <c r="E69" s="54" t="s">
        <v>109</v>
      </c>
      <c r="F69" s="56" t="s">
        <v>158</v>
      </c>
    </row>
    <row r="70" spans="1:6" ht="13.5" customHeight="1">
      <c r="A70" s="53" t="s">
        <v>25</v>
      </c>
      <c r="B70" s="39">
        <v>2022</v>
      </c>
      <c r="C70" s="54">
        <v>13</v>
      </c>
      <c r="D70" s="55">
        <v>2</v>
      </c>
      <c r="E70" s="54" t="s">
        <v>109</v>
      </c>
      <c r="F70" s="56" t="s">
        <v>159</v>
      </c>
    </row>
    <row r="71" spans="1:6" ht="13.5" customHeight="1">
      <c r="A71" s="53" t="s">
        <v>25</v>
      </c>
      <c r="B71" s="39">
        <v>2022</v>
      </c>
      <c r="C71" s="54">
        <v>9</v>
      </c>
      <c r="D71" s="55">
        <v>2</v>
      </c>
      <c r="E71" s="54" t="s">
        <v>109</v>
      </c>
      <c r="F71" s="56" t="s">
        <v>160</v>
      </c>
    </row>
    <row r="72" spans="1:6" ht="13.5" customHeight="1">
      <c r="A72" s="53" t="s">
        <v>25</v>
      </c>
      <c r="B72" s="39">
        <v>2022</v>
      </c>
      <c r="C72" s="54">
        <v>12</v>
      </c>
      <c r="D72" s="58">
        <v>1</v>
      </c>
      <c r="E72" s="56" t="s">
        <v>161</v>
      </c>
      <c r="F72" s="54" t="s">
        <v>162</v>
      </c>
    </row>
    <row r="73" spans="1:6" ht="13.5" customHeight="1">
      <c r="A73" s="53" t="s">
        <v>25</v>
      </c>
      <c r="B73" s="39">
        <v>2022</v>
      </c>
      <c r="C73" s="57">
        <v>15</v>
      </c>
      <c r="D73" s="58">
        <v>1</v>
      </c>
      <c r="E73" s="59" t="s">
        <v>163</v>
      </c>
      <c r="F73" s="57" t="s">
        <v>162</v>
      </c>
    </row>
    <row r="74" spans="1:6" ht="13.5" customHeight="1">
      <c r="A74" s="53" t="s">
        <v>25</v>
      </c>
      <c r="B74" s="39">
        <v>2022</v>
      </c>
      <c r="C74" s="54">
        <v>2</v>
      </c>
      <c r="D74" s="58">
        <v>1</v>
      </c>
      <c r="E74" s="56" t="s">
        <v>147</v>
      </c>
      <c r="F74" s="54" t="s">
        <v>162</v>
      </c>
    </row>
    <row r="75" spans="1:6" ht="13.5" customHeight="1">
      <c r="A75" s="53" t="s">
        <v>25</v>
      </c>
      <c r="B75" s="39">
        <v>2022</v>
      </c>
      <c r="C75" s="54">
        <v>12</v>
      </c>
      <c r="D75" s="58">
        <v>1</v>
      </c>
      <c r="E75" s="56" t="s">
        <v>164</v>
      </c>
      <c r="F75" s="54" t="s">
        <v>162</v>
      </c>
    </row>
    <row r="76" spans="1:6" ht="13.5" customHeight="1">
      <c r="A76" s="53" t="s">
        <v>25</v>
      </c>
      <c r="B76" s="39">
        <v>2022</v>
      </c>
      <c r="C76" s="54">
        <v>12</v>
      </c>
      <c r="D76" s="58">
        <v>1</v>
      </c>
      <c r="E76" s="56" t="s">
        <v>165</v>
      </c>
      <c r="F76" s="54" t="s">
        <v>162</v>
      </c>
    </row>
    <row r="77" spans="1:6" ht="13.5" customHeight="1">
      <c r="A77" s="53" t="s">
        <v>25</v>
      </c>
      <c r="B77" s="39">
        <v>2022</v>
      </c>
      <c r="C77" s="59">
        <v>7</v>
      </c>
      <c r="D77" s="58">
        <v>1</v>
      </c>
      <c r="E77" s="59" t="s">
        <v>166</v>
      </c>
      <c r="F77" s="57" t="s">
        <v>162</v>
      </c>
    </row>
    <row r="78" spans="1:6" ht="13.5" customHeight="1">
      <c r="A78" s="53" t="s">
        <v>25</v>
      </c>
      <c r="B78" s="39">
        <v>2022</v>
      </c>
      <c r="C78" s="56">
        <v>2</v>
      </c>
      <c r="D78" s="58">
        <v>1</v>
      </c>
      <c r="E78" s="56" t="s">
        <v>154</v>
      </c>
      <c r="F78" s="54" t="s">
        <v>162</v>
      </c>
    </row>
    <row r="79" spans="1:6" ht="13.5" customHeight="1">
      <c r="A79" s="53" t="s">
        <v>25</v>
      </c>
      <c r="B79" s="39">
        <v>2022</v>
      </c>
      <c r="C79" s="56">
        <v>6</v>
      </c>
      <c r="D79" s="58">
        <v>1</v>
      </c>
      <c r="E79" s="56" t="s">
        <v>167</v>
      </c>
      <c r="F79" s="54" t="s">
        <v>162</v>
      </c>
    </row>
    <row r="80" spans="1:6" ht="13.5" customHeight="1">
      <c r="A80" s="53" t="s">
        <v>25</v>
      </c>
      <c r="B80" s="39">
        <v>2022</v>
      </c>
      <c r="C80" s="56">
        <v>3.5</v>
      </c>
      <c r="D80" s="58">
        <v>1</v>
      </c>
      <c r="E80" s="56" t="s">
        <v>168</v>
      </c>
      <c r="F80" s="54" t="s">
        <v>162</v>
      </c>
    </row>
    <row r="81" spans="1:6" ht="13.5" customHeight="1">
      <c r="A81" s="53" t="s">
        <v>25</v>
      </c>
      <c r="B81" s="39">
        <v>2022</v>
      </c>
      <c r="C81" s="56">
        <v>9</v>
      </c>
      <c r="D81" s="58">
        <v>1</v>
      </c>
      <c r="E81" s="56" t="s">
        <v>169</v>
      </c>
      <c r="F81" s="54" t="s">
        <v>162</v>
      </c>
    </row>
    <row r="82" spans="1:6" ht="13.5" customHeight="1">
      <c r="A82" s="53" t="s">
        <v>25</v>
      </c>
      <c r="B82" s="39">
        <v>2022</v>
      </c>
      <c r="C82" s="57">
        <v>7</v>
      </c>
      <c r="D82" s="58">
        <v>1</v>
      </c>
      <c r="E82" s="59" t="s">
        <v>159</v>
      </c>
      <c r="F82" s="57" t="s">
        <v>162</v>
      </c>
    </row>
    <row r="83" spans="1:6" ht="13.5" customHeight="1">
      <c r="A83" s="53" t="s">
        <v>25</v>
      </c>
      <c r="B83" s="39">
        <v>2022</v>
      </c>
      <c r="C83" s="54">
        <v>11</v>
      </c>
      <c r="D83" s="58">
        <v>1</v>
      </c>
      <c r="E83" s="56" t="s">
        <v>170</v>
      </c>
      <c r="F83" s="54" t="s">
        <v>162</v>
      </c>
    </row>
    <row r="84" spans="1:6" ht="13.5" customHeight="1">
      <c r="A84" s="53" t="s">
        <v>25</v>
      </c>
      <c r="B84" s="39">
        <v>2022</v>
      </c>
      <c r="C84" s="54">
        <v>11</v>
      </c>
      <c r="D84" s="58">
        <v>1</v>
      </c>
      <c r="E84" s="56" t="s">
        <v>156</v>
      </c>
      <c r="F84" s="54" t="s">
        <v>162</v>
      </c>
    </row>
    <row r="85" spans="1:6" ht="13.5" customHeight="1">
      <c r="A85" s="53" t="s">
        <v>25</v>
      </c>
      <c r="B85" s="39">
        <v>2022</v>
      </c>
      <c r="C85" s="54">
        <v>10</v>
      </c>
      <c r="D85" s="58">
        <v>1</v>
      </c>
      <c r="E85" s="56" t="s">
        <v>171</v>
      </c>
      <c r="F85" s="54" t="s">
        <v>172</v>
      </c>
    </row>
    <row r="86" spans="1:6" ht="13.5" customHeight="1">
      <c r="A86" s="53" t="s">
        <v>25</v>
      </c>
      <c r="B86" s="39">
        <v>2022</v>
      </c>
      <c r="C86" s="54">
        <v>12</v>
      </c>
      <c r="D86" s="58">
        <v>1</v>
      </c>
      <c r="E86" s="56" t="s">
        <v>173</v>
      </c>
      <c r="F86" s="54" t="s">
        <v>162</v>
      </c>
    </row>
    <row r="87" spans="1:6" ht="13.5" customHeight="1">
      <c r="A87" s="53" t="s">
        <v>25</v>
      </c>
      <c r="B87" s="39">
        <v>2022</v>
      </c>
      <c r="C87" s="54">
        <v>6</v>
      </c>
      <c r="D87" s="58">
        <v>1</v>
      </c>
      <c r="E87" s="56" t="s">
        <v>156</v>
      </c>
      <c r="F87" s="54" t="s">
        <v>162</v>
      </c>
    </row>
    <row r="88" spans="1:6" ht="13.5" customHeight="1">
      <c r="A88" s="53" t="s">
        <v>25</v>
      </c>
      <c r="B88" s="39">
        <v>2022</v>
      </c>
      <c r="C88" s="54">
        <v>15</v>
      </c>
      <c r="D88" s="58">
        <v>1</v>
      </c>
      <c r="E88" s="56" t="s">
        <v>174</v>
      </c>
      <c r="F88" s="54" t="s">
        <v>162</v>
      </c>
    </row>
    <row r="89" spans="1:6" ht="13.5" customHeight="1">
      <c r="A89" s="53" t="s">
        <v>25</v>
      </c>
      <c r="B89" s="39">
        <v>2022</v>
      </c>
      <c r="C89" s="54">
        <v>12</v>
      </c>
      <c r="D89" s="58">
        <v>1</v>
      </c>
      <c r="E89" s="56" t="s">
        <v>175</v>
      </c>
      <c r="F89" s="54" t="s">
        <v>162</v>
      </c>
    </row>
    <row r="90" spans="1:6" ht="13.5" customHeight="1">
      <c r="A90" s="53" t="s">
        <v>25</v>
      </c>
      <c r="B90" s="39">
        <v>2022</v>
      </c>
      <c r="C90" s="54">
        <v>8</v>
      </c>
      <c r="D90" s="58">
        <v>1</v>
      </c>
      <c r="E90" s="56" t="s">
        <v>159</v>
      </c>
      <c r="F90" s="54" t="s">
        <v>162</v>
      </c>
    </row>
    <row r="91" spans="1:6" ht="13.5" customHeight="1">
      <c r="A91" s="53" t="s">
        <v>25</v>
      </c>
      <c r="B91" s="39">
        <v>2022</v>
      </c>
      <c r="C91" s="54">
        <v>11</v>
      </c>
      <c r="D91" s="58">
        <v>1</v>
      </c>
      <c r="E91" s="56" t="s">
        <v>176</v>
      </c>
      <c r="F91" s="54" t="s">
        <v>162</v>
      </c>
    </row>
    <row r="92" spans="1:6" ht="13.5" customHeight="1">
      <c r="A92" s="53" t="s">
        <v>25</v>
      </c>
      <c r="B92" s="39">
        <v>2022</v>
      </c>
      <c r="C92" s="54">
        <v>10</v>
      </c>
      <c r="D92" s="58">
        <v>1</v>
      </c>
      <c r="E92" s="56" t="s">
        <v>175</v>
      </c>
      <c r="F92" s="54" t="s">
        <v>162</v>
      </c>
    </row>
    <row r="93" spans="1:6" ht="13.5" customHeight="1">
      <c r="A93" s="60" t="s">
        <v>80</v>
      </c>
      <c r="B93" s="39">
        <v>2022</v>
      </c>
      <c r="C93" s="61">
        <v>10</v>
      </c>
      <c r="D93" s="62"/>
      <c r="E93" s="63" t="s">
        <v>177</v>
      </c>
      <c r="F93" s="61" t="s">
        <v>162</v>
      </c>
    </row>
    <row r="94" spans="1:6" ht="13.5" customHeight="1">
      <c r="A94" s="60" t="s">
        <v>80</v>
      </c>
      <c r="B94" s="39">
        <v>2022</v>
      </c>
      <c r="C94" s="54">
        <v>19</v>
      </c>
      <c r="D94" s="55"/>
      <c r="E94" s="56" t="s">
        <v>178</v>
      </c>
      <c r="F94" s="54" t="s">
        <v>162</v>
      </c>
    </row>
    <row r="95" spans="1:6" ht="13.5" customHeight="1">
      <c r="A95" s="60" t="s">
        <v>80</v>
      </c>
      <c r="B95" s="39">
        <v>2022</v>
      </c>
      <c r="C95" s="54">
        <v>17</v>
      </c>
      <c r="D95" s="55"/>
      <c r="E95" s="56" t="s">
        <v>179</v>
      </c>
      <c r="F95" s="54" t="s">
        <v>162</v>
      </c>
    </row>
    <row r="96" spans="1:6" ht="13.5" customHeight="1">
      <c r="A96" s="60" t="s">
        <v>80</v>
      </c>
      <c r="B96" s="39">
        <v>2022</v>
      </c>
      <c r="C96" s="54">
        <v>11</v>
      </c>
      <c r="D96" s="55"/>
      <c r="E96" s="56" t="s">
        <v>180</v>
      </c>
      <c r="F96" s="54" t="s">
        <v>162</v>
      </c>
    </row>
    <row r="97" spans="1:6" ht="13.5" customHeight="1">
      <c r="A97" s="60" t="s">
        <v>80</v>
      </c>
      <c r="B97" s="39">
        <v>2022</v>
      </c>
      <c r="C97" s="54">
        <v>5</v>
      </c>
      <c r="D97" s="55"/>
      <c r="E97" s="56" t="s">
        <v>181</v>
      </c>
      <c r="F97" s="54" t="s">
        <v>162</v>
      </c>
    </row>
    <row r="98" spans="1:6" ht="13.5" customHeight="1">
      <c r="A98" s="60" t="s">
        <v>80</v>
      </c>
      <c r="B98" s="39">
        <v>2022</v>
      </c>
      <c r="C98" s="54">
        <v>17</v>
      </c>
      <c r="D98" s="55"/>
      <c r="E98" s="56" t="s">
        <v>141</v>
      </c>
      <c r="F98" s="54" t="s">
        <v>162</v>
      </c>
    </row>
    <row r="99" spans="1:6" ht="13.5" customHeight="1">
      <c r="A99" s="60" t="s">
        <v>80</v>
      </c>
      <c r="B99" s="39">
        <v>2022</v>
      </c>
      <c r="C99" s="54">
        <v>9</v>
      </c>
      <c r="D99" s="55"/>
      <c r="E99" s="56" t="s">
        <v>182</v>
      </c>
      <c r="F99" s="54" t="s">
        <v>162</v>
      </c>
    </row>
    <row r="100" spans="1:6" ht="13.5" customHeight="1">
      <c r="A100" s="60" t="s">
        <v>80</v>
      </c>
      <c r="B100" s="39">
        <v>2022</v>
      </c>
      <c r="C100" s="54">
        <v>12</v>
      </c>
      <c r="D100" s="55"/>
      <c r="E100" s="56" t="s">
        <v>183</v>
      </c>
      <c r="F100" s="54" t="s">
        <v>162</v>
      </c>
    </row>
    <row r="101" spans="1:6" ht="13.5" customHeight="1">
      <c r="A101" s="60" t="s">
        <v>80</v>
      </c>
      <c r="B101" s="39">
        <v>2022</v>
      </c>
      <c r="C101" s="54">
        <v>12</v>
      </c>
      <c r="D101" s="55"/>
      <c r="E101" s="56" t="s">
        <v>184</v>
      </c>
      <c r="F101" s="54" t="s">
        <v>162</v>
      </c>
    </row>
    <row r="102" spans="1:6" ht="13.5" customHeight="1">
      <c r="A102" s="60" t="s">
        <v>80</v>
      </c>
      <c r="B102" s="39">
        <v>2022</v>
      </c>
      <c r="C102" s="54">
        <v>17</v>
      </c>
      <c r="D102" s="55"/>
      <c r="E102" s="56" t="s">
        <v>121</v>
      </c>
      <c r="F102" s="54" t="s">
        <v>162</v>
      </c>
    </row>
    <row r="103" spans="1:6" ht="13.5" customHeight="1">
      <c r="A103" s="60" t="s">
        <v>80</v>
      </c>
      <c r="B103" s="39">
        <v>2022</v>
      </c>
      <c r="C103" s="54">
        <v>17</v>
      </c>
      <c r="D103" s="55"/>
      <c r="E103" s="56" t="s">
        <v>156</v>
      </c>
      <c r="F103" s="54" t="s">
        <v>162</v>
      </c>
    </row>
    <row r="104" spans="1:6" ht="13.5" customHeight="1">
      <c r="A104" s="60" t="s">
        <v>80</v>
      </c>
      <c r="B104" s="39">
        <v>2022</v>
      </c>
      <c r="C104" s="54">
        <v>11</v>
      </c>
      <c r="D104" s="55"/>
      <c r="E104" s="56" t="s">
        <v>185</v>
      </c>
      <c r="F104" s="54" t="s">
        <v>162</v>
      </c>
    </row>
    <row r="105" spans="1:6" ht="13.5" customHeight="1">
      <c r="A105" s="60" t="s">
        <v>80</v>
      </c>
      <c r="B105" s="39">
        <v>2022</v>
      </c>
      <c r="C105" s="54">
        <v>12</v>
      </c>
      <c r="D105" s="55"/>
      <c r="E105" s="56" t="s">
        <v>186</v>
      </c>
      <c r="F105" s="54" t="s">
        <v>162</v>
      </c>
    </row>
    <row r="106" spans="1:6" ht="13.5" customHeight="1">
      <c r="A106" s="60" t="s">
        <v>80</v>
      </c>
      <c r="B106" s="39">
        <v>2022</v>
      </c>
      <c r="C106" s="54">
        <v>16</v>
      </c>
      <c r="D106" s="55"/>
      <c r="E106" s="56" t="s">
        <v>187</v>
      </c>
      <c r="F106" s="54" t="s">
        <v>188</v>
      </c>
    </row>
    <row r="107" spans="1:6" ht="13.5" customHeight="1">
      <c r="A107" s="60" t="s">
        <v>80</v>
      </c>
      <c r="B107" s="39">
        <v>2022</v>
      </c>
      <c r="C107" s="64">
        <v>19</v>
      </c>
      <c r="D107" s="65"/>
      <c r="E107" s="66" t="s">
        <v>189</v>
      </c>
      <c r="F107" s="64" t="s">
        <v>162</v>
      </c>
    </row>
    <row r="108" spans="1:6" ht="13.5" customHeight="1">
      <c r="A108" s="60" t="s">
        <v>80</v>
      </c>
      <c r="B108" s="39">
        <v>2022</v>
      </c>
      <c r="C108" s="54">
        <v>16</v>
      </c>
      <c r="D108" s="55"/>
      <c r="E108" s="56" t="s">
        <v>190</v>
      </c>
      <c r="F108" s="54" t="s">
        <v>162</v>
      </c>
    </row>
    <row r="109" spans="1:6" ht="13.5" customHeight="1">
      <c r="A109" s="60" t="s">
        <v>80</v>
      </c>
      <c r="B109" s="39">
        <v>2022</v>
      </c>
      <c r="C109" s="54">
        <v>15</v>
      </c>
      <c r="D109" s="55"/>
      <c r="E109" s="56" t="s">
        <v>191</v>
      </c>
      <c r="F109" s="54" t="s">
        <v>162</v>
      </c>
    </row>
    <row r="110" spans="1:6" ht="13.5" customHeight="1">
      <c r="A110" s="60" t="s">
        <v>80</v>
      </c>
      <c r="B110" s="39">
        <v>2022</v>
      </c>
      <c r="C110" s="54">
        <v>10</v>
      </c>
      <c r="D110" s="55"/>
      <c r="E110" s="56" t="s">
        <v>192</v>
      </c>
      <c r="F110" s="54" t="s">
        <v>162</v>
      </c>
    </row>
    <row r="111" spans="1:6" ht="13.5" customHeight="1">
      <c r="A111" s="60" t="s">
        <v>80</v>
      </c>
      <c r="B111" s="39">
        <v>2022</v>
      </c>
      <c r="C111" s="54">
        <v>20</v>
      </c>
      <c r="D111" s="55"/>
      <c r="E111" s="56" t="s">
        <v>193</v>
      </c>
      <c r="F111" s="54" t="s">
        <v>162</v>
      </c>
    </row>
    <row r="112" spans="1:6" ht="13.5" customHeight="1">
      <c r="A112" s="60" t="s">
        <v>80</v>
      </c>
      <c r="B112" s="39">
        <v>2022</v>
      </c>
      <c r="C112" s="54">
        <v>10</v>
      </c>
      <c r="D112" s="55"/>
      <c r="E112" s="56" t="s">
        <v>194</v>
      </c>
      <c r="F112" s="54" t="s">
        <v>162</v>
      </c>
    </row>
    <row r="113" spans="1:6" ht="13.5" customHeight="1">
      <c r="A113" s="60" t="s">
        <v>80</v>
      </c>
      <c r="B113" s="39">
        <v>2022</v>
      </c>
      <c r="C113" s="54" t="s">
        <v>195</v>
      </c>
      <c r="D113" s="55"/>
      <c r="E113" s="56" t="s">
        <v>196</v>
      </c>
      <c r="F113" s="54" t="s">
        <v>162</v>
      </c>
    </row>
    <row r="114" spans="1:6" ht="13.5" customHeight="1">
      <c r="A114" s="60" t="s">
        <v>80</v>
      </c>
      <c r="B114" s="39">
        <v>2022</v>
      </c>
      <c r="C114" s="54" t="s">
        <v>195</v>
      </c>
      <c r="D114" s="55"/>
      <c r="E114" s="56" t="s">
        <v>197</v>
      </c>
      <c r="F114" s="54" t="s">
        <v>162</v>
      </c>
    </row>
    <row r="115" spans="1:6" ht="13.5" customHeight="1">
      <c r="A115" s="60" t="s">
        <v>80</v>
      </c>
      <c r="B115" s="39">
        <v>2022</v>
      </c>
      <c r="C115" s="54">
        <v>12</v>
      </c>
      <c r="D115" s="55"/>
      <c r="E115" s="56" t="s">
        <v>198</v>
      </c>
      <c r="F115" s="54" t="s">
        <v>162</v>
      </c>
    </row>
    <row r="116" spans="1:6" ht="13.5" customHeight="1">
      <c r="A116" s="60" t="s">
        <v>80</v>
      </c>
      <c r="B116" s="39">
        <v>2022</v>
      </c>
      <c r="C116" s="54">
        <v>14</v>
      </c>
      <c r="D116" s="55"/>
      <c r="E116" s="56" t="s">
        <v>199</v>
      </c>
      <c r="F116" s="54" t="s">
        <v>162</v>
      </c>
    </row>
    <row r="117" spans="1:6" ht="13.5" customHeight="1">
      <c r="A117" s="60" t="s">
        <v>80</v>
      </c>
      <c r="B117" s="39">
        <v>2022</v>
      </c>
      <c r="C117" s="54">
        <v>9</v>
      </c>
      <c r="D117" s="55"/>
      <c r="E117" s="56" t="s">
        <v>200</v>
      </c>
      <c r="F117" s="54" t="s">
        <v>162</v>
      </c>
    </row>
    <row r="118" spans="1:6" ht="13.5" customHeight="1">
      <c r="A118" s="60" t="s">
        <v>80</v>
      </c>
      <c r="B118" s="39">
        <v>2022</v>
      </c>
      <c r="C118" s="54">
        <v>16</v>
      </c>
      <c r="D118" s="55"/>
      <c r="E118" s="56" t="s">
        <v>201</v>
      </c>
      <c r="F118" s="54" t="s">
        <v>162</v>
      </c>
    </row>
    <row r="119" spans="1:6" ht="13.5" customHeight="1">
      <c r="A119" s="60" t="s">
        <v>80</v>
      </c>
      <c r="B119" s="39">
        <v>2022</v>
      </c>
      <c r="C119" s="54">
        <v>9</v>
      </c>
      <c r="D119" s="55"/>
      <c r="E119" s="56" t="s">
        <v>118</v>
      </c>
      <c r="F119" s="54" t="s">
        <v>162</v>
      </c>
    </row>
    <row r="120" spans="1:6" ht="13.5" customHeight="1">
      <c r="A120" s="60" t="s">
        <v>80</v>
      </c>
      <c r="B120" s="39">
        <v>2022</v>
      </c>
      <c r="C120" s="54">
        <v>15</v>
      </c>
      <c r="D120" s="55"/>
      <c r="E120" s="56" t="s">
        <v>202</v>
      </c>
      <c r="F120" s="54" t="s">
        <v>162</v>
      </c>
    </row>
    <row r="121" spans="1:6" ht="13.5" customHeight="1">
      <c r="A121" s="60" t="s">
        <v>80</v>
      </c>
      <c r="B121" s="39">
        <v>2022</v>
      </c>
      <c r="C121" s="54">
        <v>17</v>
      </c>
      <c r="D121" s="55"/>
      <c r="E121" s="56" t="s">
        <v>203</v>
      </c>
      <c r="F121" s="54" t="s">
        <v>162</v>
      </c>
    </row>
    <row r="122" spans="1:6" ht="13.5" customHeight="1">
      <c r="A122" s="60" t="s">
        <v>80</v>
      </c>
      <c r="B122" s="39">
        <v>2022</v>
      </c>
      <c r="C122" s="54">
        <v>13</v>
      </c>
      <c r="D122" s="55"/>
      <c r="E122" s="56" t="s">
        <v>204</v>
      </c>
      <c r="F122" s="54" t="s">
        <v>162</v>
      </c>
    </row>
    <row r="123" spans="1:6" ht="13.5" customHeight="1">
      <c r="A123" s="60" t="s">
        <v>80</v>
      </c>
      <c r="B123" s="39">
        <v>2022</v>
      </c>
      <c r="C123" s="54">
        <v>15</v>
      </c>
      <c r="D123" s="55"/>
      <c r="E123" s="56" t="s">
        <v>205</v>
      </c>
      <c r="F123" s="54" t="s">
        <v>162</v>
      </c>
    </row>
    <row r="124" spans="1:6" ht="13.5" customHeight="1">
      <c r="A124" s="60" t="s">
        <v>80</v>
      </c>
      <c r="B124" s="39">
        <v>2022</v>
      </c>
      <c r="C124" s="54">
        <v>13</v>
      </c>
      <c r="D124" s="55"/>
      <c r="E124" s="56" t="s">
        <v>193</v>
      </c>
      <c r="F124" s="54" t="s">
        <v>162</v>
      </c>
    </row>
    <row r="125" spans="1:6" ht="13.5" customHeight="1">
      <c r="A125" s="60" t="s">
        <v>80</v>
      </c>
      <c r="B125" s="39">
        <v>2022</v>
      </c>
      <c r="C125" s="54">
        <v>13</v>
      </c>
      <c r="D125" s="55"/>
      <c r="E125" s="56" t="s">
        <v>206</v>
      </c>
      <c r="F125" s="54" t="s">
        <v>162</v>
      </c>
    </row>
    <row r="126" spans="1:6" ht="13.5" customHeight="1">
      <c r="A126" s="60" t="s">
        <v>80</v>
      </c>
      <c r="B126" s="39">
        <v>2022</v>
      </c>
      <c r="C126" s="54">
        <v>14</v>
      </c>
      <c r="D126" s="55"/>
      <c r="E126" s="56" t="s">
        <v>207</v>
      </c>
      <c r="F126" s="54" t="s">
        <v>162</v>
      </c>
    </row>
    <row r="127" spans="1:6" ht="13.5" customHeight="1">
      <c r="A127" s="60" t="s">
        <v>80</v>
      </c>
      <c r="B127" s="39">
        <v>2022</v>
      </c>
      <c r="C127" s="54">
        <v>14</v>
      </c>
      <c r="D127" s="55"/>
      <c r="E127" s="56" t="s">
        <v>206</v>
      </c>
      <c r="F127" s="54" t="s">
        <v>162</v>
      </c>
    </row>
    <row r="128" spans="1:6" ht="13.5" customHeight="1">
      <c r="A128" s="60" t="s">
        <v>80</v>
      </c>
      <c r="B128" s="39">
        <v>2022</v>
      </c>
      <c r="C128" s="54">
        <v>14</v>
      </c>
      <c r="D128" s="55"/>
      <c r="E128" s="56" t="s">
        <v>208</v>
      </c>
      <c r="F128" s="54" t="s">
        <v>162</v>
      </c>
    </row>
    <row r="129" spans="1:6" ht="13.5" customHeight="1">
      <c r="A129" s="60" t="s">
        <v>80</v>
      </c>
      <c r="B129" s="39">
        <v>2022</v>
      </c>
      <c r="C129" s="54">
        <v>18</v>
      </c>
      <c r="D129" s="55"/>
      <c r="E129" s="56" t="s">
        <v>154</v>
      </c>
      <c r="F129" s="54"/>
    </row>
    <row r="130" spans="1:6" ht="13.5" customHeight="1">
      <c r="A130" s="60" t="s">
        <v>80</v>
      </c>
      <c r="B130" s="39">
        <v>2022</v>
      </c>
      <c r="C130" s="54">
        <v>19</v>
      </c>
      <c r="D130" s="55"/>
      <c r="E130" s="56" t="s">
        <v>197</v>
      </c>
      <c r="F130" s="54"/>
    </row>
    <row r="131" spans="1:6" ht="13.5" customHeight="1">
      <c r="A131" s="60" t="s">
        <v>80</v>
      </c>
      <c r="B131" s="39">
        <v>2022</v>
      </c>
      <c r="C131" s="54">
        <v>14</v>
      </c>
      <c r="D131" s="55"/>
      <c r="E131" s="56" t="s">
        <v>206</v>
      </c>
      <c r="F131" s="54"/>
    </row>
    <row r="132" spans="1:6" ht="13.5" customHeight="1">
      <c r="A132" s="60" t="s">
        <v>80</v>
      </c>
      <c r="B132" s="39">
        <v>2022</v>
      </c>
      <c r="C132" s="54">
        <v>14</v>
      </c>
      <c r="D132" s="55"/>
      <c r="E132" s="56" t="s">
        <v>176</v>
      </c>
      <c r="F132" s="54"/>
    </row>
    <row r="133" spans="1:6" ht="13.5" customHeight="1">
      <c r="A133" s="60" t="s">
        <v>80</v>
      </c>
      <c r="B133" s="39">
        <v>2022</v>
      </c>
      <c r="C133" s="54">
        <v>12</v>
      </c>
      <c r="D133" s="55"/>
      <c r="E133" s="56" t="s">
        <v>209</v>
      </c>
      <c r="F133" s="54"/>
    </row>
    <row r="134" spans="1:6" ht="13.5" customHeight="1">
      <c r="A134" s="60" t="s">
        <v>80</v>
      </c>
      <c r="B134" s="39">
        <v>2022</v>
      </c>
      <c r="C134" s="54">
        <v>20</v>
      </c>
      <c r="D134" s="55"/>
      <c r="E134" s="56" t="s">
        <v>197</v>
      </c>
      <c r="F134" s="54"/>
    </row>
    <row r="135" spans="1:6" ht="13.5" customHeight="1">
      <c r="A135" s="60" t="s">
        <v>80</v>
      </c>
      <c r="B135" s="39">
        <v>2022</v>
      </c>
      <c r="C135" s="54">
        <v>16</v>
      </c>
      <c r="D135" s="55"/>
      <c r="E135" s="56" t="s">
        <v>206</v>
      </c>
      <c r="F135" s="54" t="s">
        <v>162</v>
      </c>
    </row>
    <row r="136" spans="1:6" ht="13.5" customHeight="1">
      <c r="A136" s="60" t="s">
        <v>80</v>
      </c>
      <c r="B136" s="39">
        <v>2022</v>
      </c>
      <c r="C136" s="54">
        <v>14</v>
      </c>
      <c r="D136" s="55"/>
      <c r="E136" s="56" t="s">
        <v>154</v>
      </c>
      <c r="F136" s="54" t="s">
        <v>162</v>
      </c>
    </row>
    <row r="137" spans="1:6" ht="13.5" customHeight="1">
      <c r="A137" s="60" t="s">
        <v>80</v>
      </c>
      <c r="B137" s="39">
        <v>2022</v>
      </c>
      <c r="C137" s="54">
        <v>20</v>
      </c>
      <c r="D137" s="55"/>
      <c r="E137" s="56" t="s">
        <v>154</v>
      </c>
      <c r="F137" s="54" t="s">
        <v>162</v>
      </c>
    </row>
    <row r="138" spans="1:6" ht="13.5" customHeight="1">
      <c r="A138" s="60" t="s">
        <v>80</v>
      </c>
      <c r="B138" s="39">
        <v>2022</v>
      </c>
      <c r="C138" s="54">
        <v>15</v>
      </c>
      <c r="D138" s="55"/>
      <c r="E138" s="56" t="s">
        <v>210</v>
      </c>
      <c r="F138" s="54" t="s">
        <v>162</v>
      </c>
    </row>
    <row r="139" spans="1:6" ht="13.5" customHeight="1">
      <c r="A139" s="60" t="s">
        <v>80</v>
      </c>
      <c r="B139" s="39">
        <v>2022</v>
      </c>
      <c r="C139" s="54">
        <v>13</v>
      </c>
      <c r="D139" s="55"/>
      <c r="E139" s="56" t="s">
        <v>211</v>
      </c>
      <c r="F139" s="54" t="s">
        <v>162</v>
      </c>
    </row>
    <row r="140" spans="1:6" ht="13.5" customHeight="1">
      <c r="A140" s="60" t="s">
        <v>80</v>
      </c>
      <c r="B140" s="39">
        <v>2022</v>
      </c>
      <c r="C140" s="54">
        <v>8</v>
      </c>
      <c r="D140" s="55"/>
      <c r="E140" s="56" t="s">
        <v>212</v>
      </c>
      <c r="F140" s="54" t="s">
        <v>162</v>
      </c>
    </row>
    <row r="141" spans="1:6" ht="13.5" customHeight="1">
      <c r="A141" s="60" t="s">
        <v>80</v>
      </c>
      <c r="B141" s="39">
        <v>2022</v>
      </c>
      <c r="C141" s="54">
        <v>6</v>
      </c>
      <c r="D141" s="55"/>
      <c r="E141" s="56" t="s">
        <v>213</v>
      </c>
      <c r="F141" s="54" t="s">
        <v>162</v>
      </c>
    </row>
    <row r="142" spans="1:6" ht="13.5" customHeight="1">
      <c r="A142" s="60" t="s">
        <v>80</v>
      </c>
      <c r="B142" s="39">
        <v>2022</v>
      </c>
      <c r="C142" s="54">
        <v>4</v>
      </c>
      <c r="D142" s="55"/>
      <c r="E142" s="56" t="s">
        <v>214</v>
      </c>
      <c r="F142" s="54" t="s">
        <v>162</v>
      </c>
    </row>
    <row r="143" spans="1:6" ht="13.5" customHeight="1">
      <c r="A143" s="60" t="s">
        <v>80</v>
      </c>
      <c r="B143" s="39">
        <v>2022</v>
      </c>
      <c r="C143" s="54">
        <v>12</v>
      </c>
      <c r="D143" s="55"/>
      <c r="E143" s="56" t="s">
        <v>215</v>
      </c>
      <c r="F143" s="54" t="s">
        <v>162</v>
      </c>
    </row>
    <row r="144" spans="1:6" ht="13.5" customHeight="1">
      <c r="A144" s="60" t="s">
        <v>80</v>
      </c>
      <c r="B144" s="39">
        <v>2022</v>
      </c>
      <c r="C144" s="54">
        <v>16</v>
      </c>
      <c r="D144" s="55"/>
      <c r="E144" s="56" t="s">
        <v>216</v>
      </c>
      <c r="F144" s="54" t="s">
        <v>162</v>
      </c>
    </row>
    <row r="145" spans="1:6" ht="13.5" customHeight="1">
      <c r="A145" s="60" t="s">
        <v>80</v>
      </c>
      <c r="B145" s="39">
        <v>2022</v>
      </c>
      <c r="C145" s="54">
        <v>18</v>
      </c>
      <c r="D145" s="55"/>
      <c r="E145" s="56" t="s">
        <v>217</v>
      </c>
      <c r="F145" s="54" t="s">
        <v>162</v>
      </c>
    </row>
    <row r="146" spans="1:6" ht="13.5" customHeight="1">
      <c r="A146" s="60" t="s">
        <v>80</v>
      </c>
      <c r="B146" s="39">
        <v>2022</v>
      </c>
      <c r="C146" s="54">
        <v>6</v>
      </c>
      <c r="D146" s="55"/>
      <c r="E146" s="56" t="s">
        <v>218</v>
      </c>
      <c r="F146" s="54" t="s">
        <v>162</v>
      </c>
    </row>
    <row r="147" spans="1:6" ht="13.5" customHeight="1">
      <c r="A147" s="60" t="s">
        <v>80</v>
      </c>
      <c r="B147" s="39">
        <v>2022</v>
      </c>
      <c r="C147" s="54">
        <v>17</v>
      </c>
      <c r="D147" s="55"/>
      <c r="E147" s="56" t="s">
        <v>219</v>
      </c>
      <c r="F147" s="54" t="s">
        <v>162</v>
      </c>
    </row>
    <row r="148" spans="1:6" ht="13.5" customHeight="1">
      <c r="A148" s="60" t="s">
        <v>80</v>
      </c>
      <c r="B148" s="39">
        <v>2022</v>
      </c>
      <c r="C148" s="54">
        <v>15</v>
      </c>
      <c r="D148" s="55"/>
      <c r="E148" s="56" t="s">
        <v>154</v>
      </c>
      <c r="F148" s="54" t="s">
        <v>162</v>
      </c>
    </row>
    <row r="149" spans="1:6" ht="13.5" customHeight="1">
      <c r="A149" s="60" t="s">
        <v>80</v>
      </c>
      <c r="B149" s="39">
        <v>2022</v>
      </c>
      <c r="C149" s="54">
        <v>19</v>
      </c>
      <c r="D149" s="55"/>
      <c r="E149" s="56" t="s">
        <v>220</v>
      </c>
      <c r="F149" s="54" t="s">
        <v>162</v>
      </c>
    </row>
    <row r="150" spans="1:6" ht="13.5" customHeight="1">
      <c r="A150" s="60" t="s">
        <v>80</v>
      </c>
      <c r="B150" s="39">
        <v>2022</v>
      </c>
      <c r="C150" s="54">
        <v>20</v>
      </c>
      <c r="D150" s="55"/>
      <c r="E150" s="56" t="s">
        <v>221</v>
      </c>
      <c r="F150" s="54" t="s">
        <v>162</v>
      </c>
    </row>
    <row r="151" spans="1:6" ht="13.5" customHeight="1">
      <c r="A151" s="60" t="s">
        <v>80</v>
      </c>
      <c r="B151" s="39">
        <v>2022</v>
      </c>
      <c r="C151" s="54">
        <v>17</v>
      </c>
      <c r="D151" s="55"/>
      <c r="E151" s="56" t="s">
        <v>222</v>
      </c>
      <c r="F151" s="54" t="s">
        <v>162</v>
      </c>
    </row>
    <row r="152" spans="1:6" ht="13.5" customHeight="1">
      <c r="A152" s="60" t="s">
        <v>80</v>
      </c>
      <c r="B152" s="39">
        <v>2022</v>
      </c>
      <c r="C152" s="54">
        <v>18</v>
      </c>
      <c r="D152" s="55"/>
      <c r="E152" s="56" t="s">
        <v>223</v>
      </c>
      <c r="F152" s="54" t="s">
        <v>162</v>
      </c>
    </row>
    <row r="153" spans="1:6" ht="13.5" customHeight="1">
      <c r="A153" s="60" t="s">
        <v>80</v>
      </c>
      <c r="B153" s="39">
        <v>2022</v>
      </c>
      <c r="C153" s="54">
        <v>15</v>
      </c>
      <c r="D153" s="55"/>
      <c r="E153" s="56" t="s">
        <v>224</v>
      </c>
      <c r="F153" s="54" t="s">
        <v>162</v>
      </c>
    </row>
    <row r="154" spans="1:6" ht="13.5" customHeight="1">
      <c r="A154" s="60" t="s">
        <v>80</v>
      </c>
      <c r="B154" s="39">
        <v>2022</v>
      </c>
      <c r="C154" s="54">
        <v>20</v>
      </c>
      <c r="D154" s="55"/>
      <c r="E154" s="56" t="s">
        <v>225</v>
      </c>
      <c r="F154" s="54" t="s">
        <v>162</v>
      </c>
    </row>
    <row r="155" spans="1:6" ht="13.5" customHeight="1">
      <c r="A155" s="60" t="s">
        <v>80</v>
      </c>
      <c r="B155" s="39">
        <v>2022</v>
      </c>
      <c r="C155" s="54">
        <v>20</v>
      </c>
      <c r="D155" s="55"/>
      <c r="E155" s="56" t="s">
        <v>226</v>
      </c>
      <c r="F155" s="54" t="s">
        <v>162</v>
      </c>
    </row>
    <row r="156" spans="1:6" ht="13.5" customHeight="1">
      <c r="A156" s="60" t="s">
        <v>80</v>
      </c>
      <c r="B156" s="39">
        <v>2022</v>
      </c>
      <c r="C156" s="54">
        <v>4</v>
      </c>
      <c r="D156" s="55"/>
      <c r="E156" s="56" t="s">
        <v>227</v>
      </c>
      <c r="F156" s="54" t="s">
        <v>162</v>
      </c>
    </row>
    <row r="157" spans="1:6" ht="13.5" customHeight="1">
      <c r="A157" s="60" t="s">
        <v>80</v>
      </c>
      <c r="B157" s="39">
        <v>2022</v>
      </c>
      <c r="C157" s="54">
        <v>18</v>
      </c>
      <c r="D157" s="55"/>
      <c r="E157" s="56" t="s">
        <v>228</v>
      </c>
      <c r="F157" s="54" t="s">
        <v>162</v>
      </c>
    </row>
    <row r="158" spans="1:6" ht="13.5" customHeight="1">
      <c r="A158" s="60" t="s">
        <v>80</v>
      </c>
      <c r="B158" s="39">
        <v>2022</v>
      </c>
      <c r="C158" s="54">
        <v>7</v>
      </c>
      <c r="D158" s="55"/>
      <c r="E158" s="56" t="s">
        <v>229</v>
      </c>
      <c r="F158" s="54" t="s">
        <v>162</v>
      </c>
    </row>
    <row r="159" spans="1:6" ht="13.5" customHeight="1">
      <c r="A159" s="60" t="s">
        <v>80</v>
      </c>
      <c r="B159" s="39">
        <v>2022</v>
      </c>
      <c r="C159" s="54">
        <v>20</v>
      </c>
      <c r="D159" s="55"/>
      <c r="E159" s="56" t="s">
        <v>230</v>
      </c>
      <c r="F159" s="54" t="s">
        <v>162</v>
      </c>
    </row>
    <row r="160" spans="1:6" ht="13.5" customHeight="1">
      <c r="A160" s="60" t="s">
        <v>80</v>
      </c>
      <c r="B160" s="39">
        <v>2022</v>
      </c>
      <c r="C160" s="54">
        <v>16</v>
      </c>
      <c r="D160" s="55"/>
      <c r="E160" s="56" t="s">
        <v>231</v>
      </c>
      <c r="F160" s="54" t="s">
        <v>162</v>
      </c>
    </row>
    <row r="161" spans="1:6" ht="13.5" customHeight="1">
      <c r="A161" s="60" t="s">
        <v>80</v>
      </c>
      <c r="B161" s="39">
        <v>2022</v>
      </c>
      <c r="C161" s="54"/>
      <c r="D161" s="55"/>
      <c r="E161" s="56" t="s">
        <v>117</v>
      </c>
      <c r="F161" s="54" t="s">
        <v>162</v>
      </c>
    </row>
    <row r="162" spans="1:6" ht="13.5" customHeight="1">
      <c r="A162" s="60" t="s">
        <v>80</v>
      </c>
      <c r="B162" s="39">
        <v>2022</v>
      </c>
      <c r="C162" s="54">
        <v>14</v>
      </c>
      <c r="D162" s="55"/>
      <c r="E162" s="56" t="s">
        <v>225</v>
      </c>
      <c r="F162" s="54" t="s">
        <v>162</v>
      </c>
    </row>
    <row r="163" spans="1:6" ht="13.5" customHeight="1">
      <c r="A163" s="60" t="s">
        <v>80</v>
      </c>
      <c r="B163" s="39">
        <v>2022</v>
      </c>
      <c r="C163" s="54">
        <v>10</v>
      </c>
      <c r="D163" s="55"/>
      <c r="E163" s="56" t="s">
        <v>117</v>
      </c>
      <c r="F163" s="54" t="s">
        <v>162</v>
      </c>
    </row>
    <row r="164" spans="1:6" ht="13.5" customHeight="1">
      <c r="A164" s="60" t="s">
        <v>80</v>
      </c>
      <c r="B164" s="39">
        <v>2022</v>
      </c>
      <c r="C164" s="54">
        <v>6</v>
      </c>
      <c r="D164" s="55"/>
      <c r="E164" s="56" t="s">
        <v>232</v>
      </c>
      <c r="F164" s="54" t="s">
        <v>162</v>
      </c>
    </row>
    <row r="165" spans="1:6" ht="13.5" customHeight="1">
      <c r="A165" s="60" t="s">
        <v>80</v>
      </c>
      <c r="B165" s="39">
        <v>2022</v>
      </c>
      <c r="C165" s="54">
        <v>26</v>
      </c>
      <c r="D165" s="55"/>
      <c r="E165" s="56" t="s">
        <v>233</v>
      </c>
      <c r="F165" s="54" t="s">
        <v>234</v>
      </c>
    </row>
    <row r="166" spans="1:6" ht="13.5" customHeight="1">
      <c r="A166" s="60" t="s">
        <v>80</v>
      </c>
      <c r="B166" s="39">
        <v>2022</v>
      </c>
      <c r="C166" s="54">
        <v>4</v>
      </c>
      <c r="D166" s="55"/>
      <c r="E166" s="56" t="s">
        <v>235</v>
      </c>
      <c r="F166" s="54" t="s">
        <v>162</v>
      </c>
    </row>
    <row r="167" spans="1:6" ht="13.5" customHeight="1">
      <c r="A167" s="60" t="s">
        <v>80</v>
      </c>
      <c r="B167" s="39">
        <v>2022</v>
      </c>
      <c r="C167" s="54">
        <v>20</v>
      </c>
      <c r="D167" s="55"/>
      <c r="E167" s="56" t="s">
        <v>236</v>
      </c>
      <c r="F167" s="54" t="s">
        <v>162</v>
      </c>
    </row>
    <row r="168" spans="1:6" ht="13.5" customHeight="1">
      <c r="A168" s="60" t="s">
        <v>80</v>
      </c>
      <c r="B168" s="39">
        <v>2022</v>
      </c>
      <c r="C168" s="54">
        <v>16</v>
      </c>
      <c r="D168" s="55"/>
      <c r="E168" s="56" t="s">
        <v>237</v>
      </c>
      <c r="F168" s="54" t="s">
        <v>162</v>
      </c>
    </row>
    <row r="169" spans="1:6" ht="13.5" customHeight="1">
      <c r="A169" s="60" t="s">
        <v>80</v>
      </c>
      <c r="B169" s="39">
        <v>2022</v>
      </c>
      <c r="C169" s="54">
        <v>15</v>
      </c>
      <c r="D169" s="55"/>
      <c r="E169" s="56" t="s">
        <v>238</v>
      </c>
      <c r="F169" s="54" t="s">
        <v>162</v>
      </c>
    </row>
    <row r="170" spans="1:6" ht="13.5" customHeight="1">
      <c r="A170" s="60" t="s">
        <v>80</v>
      </c>
      <c r="B170" s="39">
        <v>2022</v>
      </c>
      <c r="C170" s="54">
        <v>15</v>
      </c>
      <c r="D170" s="55"/>
      <c r="E170" s="56" t="s">
        <v>238</v>
      </c>
      <c r="F170" s="54" t="s">
        <v>162</v>
      </c>
    </row>
    <row r="171" spans="1:6" ht="13.5" customHeight="1">
      <c r="A171" s="60" t="s">
        <v>80</v>
      </c>
      <c r="B171" s="39">
        <v>2022</v>
      </c>
      <c r="C171" s="54">
        <v>15</v>
      </c>
      <c r="D171" s="55"/>
      <c r="E171" s="56" t="s">
        <v>238</v>
      </c>
      <c r="F171" s="54" t="s">
        <v>162</v>
      </c>
    </row>
    <row r="172" spans="1:6" ht="13.5" customHeight="1">
      <c r="A172" s="60" t="s">
        <v>80</v>
      </c>
      <c r="B172" s="39">
        <v>2022</v>
      </c>
      <c r="C172" s="54">
        <v>15</v>
      </c>
      <c r="D172" s="55"/>
      <c r="E172" s="56" t="s">
        <v>238</v>
      </c>
      <c r="F172" s="54" t="s">
        <v>162</v>
      </c>
    </row>
    <row r="173" spans="1:6" ht="13.5" customHeight="1">
      <c r="A173" s="60" t="s">
        <v>80</v>
      </c>
      <c r="B173" s="39">
        <v>2022</v>
      </c>
      <c r="C173" s="54">
        <v>15</v>
      </c>
      <c r="D173" s="55"/>
      <c r="E173" s="56" t="s">
        <v>238</v>
      </c>
      <c r="F173" s="54" t="s">
        <v>162</v>
      </c>
    </row>
    <row r="174" spans="1:6" ht="13.5" customHeight="1">
      <c r="A174" s="60" t="s">
        <v>80</v>
      </c>
      <c r="B174" s="39">
        <v>2022</v>
      </c>
      <c r="C174" s="54">
        <v>15</v>
      </c>
      <c r="D174" s="55"/>
      <c r="E174" s="56" t="s">
        <v>238</v>
      </c>
      <c r="F174" s="54" t="s">
        <v>162</v>
      </c>
    </row>
    <row r="175" spans="1:6" ht="13.5" customHeight="1" thickBot="1">
      <c r="A175" s="60" t="s">
        <v>80</v>
      </c>
      <c r="B175" s="39">
        <v>2022</v>
      </c>
      <c r="C175" s="67">
        <v>4</v>
      </c>
      <c r="D175" s="68"/>
      <c r="E175" s="69" t="s">
        <v>154</v>
      </c>
      <c r="F175" s="67" t="s">
        <v>162</v>
      </c>
    </row>
    <row r="176" spans="1:6" ht="13.5" customHeight="1">
      <c r="A176" s="70" t="s">
        <v>80</v>
      </c>
      <c r="B176" s="39">
        <v>2022</v>
      </c>
      <c r="C176" s="54">
        <v>15</v>
      </c>
      <c r="D176" s="55"/>
      <c r="E176" s="56" t="s">
        <v>239</v>
      </c>
      <c r="F176" s="54" t="s">
        <v>162</v>
      </c>
    </row>
    <row r="177" spans="1:6" ht="13.5" customHeight="1">
      <c r="A177" s="70" t="s">
        <v>80</v>
      </c>
      <c r="B177" s="39">
        <v>2022</v>
      </c>
      <c r="C177" s="54">
        <v>19</v>
      </c>
      <c r="D177" s="55"/>
      <c r="E177" s="56" t="s">
        <v>154</v>
      </c>
      <c r="F177" s="54" t="s">
        <v>162</v>
      </c>
    </row>
    <row r="178" spans="1:6" ht="13.5" customHeight="1">
      <c r="A178" s="70" t="s">
        <v>80</v>
      </c>
      <c r="B178" s="39">
        <v>2022</v>
      </c>
      <c r="C178" s="54">
        <v>17</v>
      </c>
      <c r="D178" s="55"/>
      <c r="E178" s="56" t="s">
        <v>141</v>
      </c>
      <c r="F178" s="54" t="s">
        <v>162</v>
      </c>
    </row>
    <row r="179" spans="1:6" ht="13.5" customHeight="1">
      <c r="A179" s="70" t="s">
        <v>80</v>
      </c>
      <c r="B179" s="39">
        <v>2022</v>
      </c>
      <c r="C179" s="54">
        <v>15</v>
      </c>
      <c r="D179" s="55"/>
      <c r="E179" s="56" t="s">
        <v>240</v>
      </c>
      <c r="F179" s="54" t="s">
        <v>162</v>
      </c>
    </row>
    <row r="180" spans="1:6" ht="13.5" customHeight="1">
      <c r="A180" s="70" t="s">
        <v>80</v>
      </c>
      <c r="B180" s="39">
        <v>2022</v>
      </c>
      <c r="C180" s="54">
        <v>20</v>
      </c>
      <c r="D180" s="55"/>
      <c r="E180" s="56" t="s">
        <v>206</v>
      </c>
      <c r="F180" s="54" t="s">
        <v>162</v>
      </c>
    </row>
    <row r="181" spans="1:6" ht="13.5" customHeight="1">
      <c r="A181" s="70" t="s">
        <v>80</v>
      </c>
      <c r="B181" s="39">
        <v>2022</v>
      </c>
      <c r="C181" s="54">
        <v>18</v>
      </c>
      <c r="D181" s="55"/>
      <c r="E181" s="56" t="s">
        <v>206</v>
      </c>
      <c r="F181" s="54" t="s">
        <v>162</v>
      </c>
    </row>
    <row r="182" spans="1:6" ht="13.5" customHeight="1">
      <c r="A182" s="70" t="s">
        <v>80</v>
      </c>
      <c r="B182" s="39">
        <v>2022</v>
      </c>
      <c r="C182" s="54">
        <v>11</v>
      </c>
      <c r="D182" s="55"/>
      <c r="E182" s="56" t="s">
        <v>241</v>
      </c>
      <c r="F182" s="54" t="s">
        <v>162</v>
      </c>
    </row>
    <row r="183" spans="1:6" ht="13.5" customHeight="1">
      <c r="A183" s="70" t="s">
        <v>80</v>
      </c>
      <c r="B183" s="39">
        <v>2022</v>
      </c>
      <c r="C183" s="54">
        <v>13</v>
      </c>
      <c r="D183" s="55"/>
      <c r="E183" s="56" t="s">
        <v>206</v>
      </c>
      <c r="F183" s="54" t="s">
        <v>162</v>
      </c>
    </row>
    <row r="184" spans="1:6" ht="13.5" customHeight="1">
      <c r="A184" s="70" t="s">
        <v>80</v>
      </c>
      <c r="B184" s="39">
        <v>2022</v>
      </c>
      <c r="C184" s="54">
        <v>15</v>
      </c>
      <c r="D184" s="55"/>
      <c r="E184" s="56" t="s">
        <v>156</v>
      </c>
      <c r="F184" s="54" t="s">
        <v>162</v>
      </c>
    </row>
    <row r="185" spans="1:6" ht="13.5" customHeight="1">
      <c r="A185" s="70" t="s">
        <v>80</v>
      </c>
      <c r="B185" s="39">
        <v>2022</v>
      </c>
      <c r="C185" s="54">
        <v>15</v>
      </c>
      <c r="D185" s="55"/>
      <c r="E185" s="56" t="s">
        <v>242</v>
      </c>
      <c r="F185" s="54" t="s">
        <v>162</v>
      </c>
    </row>
    <row r="186" spans="1:6" ht="13.5" customHeight="1">
      <c r="A186" s="70" t="s">
        <v>80</v>
      </c>
      <c r="B186" s="39">
        <v>2022</v>
      </c>
      <c r="C186" s="54">
        <v>10</v>
      </c>
      <c r="D186" s="55"/>
      <c r="E186" s="56" t="s">
        <v>243</v>
      </c>
      <c r="F186" s="54" t="s">
        <v>162</v>
      </c>
    </row>
    <row r="187" spans="1:6" ht="13.5" customHeight="1">
      <c r="A187" s="70" t="s">
        <v>80</v>
      </c>
      <c r="B187" s="39">
        <v>2022</v>
      </c>
      <c r="C187" s="54">
        <v>15</v>
      </c>
      <c r="D187" s="55"/>
      <c r="E187" s="56" t="s">
        <v>118</v>
      </c>
      <c r="F187" s="54" t="s">
        <v>162</v>
      </c>
    </row>
    <row r="188" spans="1:6" ht="13.5" customHeight="1">
      <c r="A188" s="70" t="s">
        <v>80</v>
      </c>
      <c r="B188" s="39">
        <v>2022</v>
      </c>
      <c r="C188" s="54">
        <v>14</v>
      </c>
      <c r="D188" s="55"/>
      <c r="E188" s="56" t="s">
        <v>206</v>
      </c>
      <c r="F188" s="54" t="s">
        <v>162</v>
      </c>
    </row>
    <row r="189" spans="1:6" ht="13.5" customHeight="1">
      <c r="A189" s="70" t="s">
        <v>80</v>
      </c>
      <c r="B189" s="39">
        <v>2022</v>
      </c>
      <c r="C189" s="54">
        <v>8</v>
      </c>
      <c r="D189" s="55"/>
      <c r="E189" s="56" t="s">
        <v>141</v>
      </c>
      <c r="F189" s="54" t="s">
        <v>162</v>
      </c>
    </row>
    <row r="190" spans="1:6" ht="13.5" customHeight="1">
      <c r="A190" s="70" t="s">
        <v>80</v>
      </c>
      <c r="B190" s="39">
        <v>2022</v>
      </c>
      <c r="C190" s="54">
        <v>16</v>
      </c>
      <c r="D190" s="55"/>
      <c r="E190" s="56" t="s">
        <v>244</v>
      </c>
      <c r="F190" s="54" t="s">
        <v>162</v>
      </c>
    </row>
    <row r="191" spans="1:6" ht="13.5" customHeight="1">
      <c r="A191" s="70" t="s">
        <v>80</v>
      </c>
      <c r="B191" s="39">
        <v>2022</v>
      </c>
      <c r="C191" s="54">
        <v>15</v>
      </c>
      <c r="D191" s="55"/>
      <c r="E191" s="56" t="s">
        <v>206</v>
      </c>
      <c r="F191" s="54" t="s">
        <v>162</v>
      </c>
    </row>
    <row r="192" spans="1:6" ht="13.5" customHeight="1">
      <c r="A192" s="70" t="s">
        <v>80</v>
      </c>
      <c r="B192" s="39">
        <v>2022</v>
      </c>
      <c r="C192" s="54">
        <v>12</v>
      </c>
      <c r="D192" s="55"/>
      <c r="E192" s="56" t="s">
        <v>206</v>
      </c>
      <c r="F192" s="54" t="s">
        <v>162</v>
      </c>
    </row>
    <row r="193" spans="1:6" ht="13.5" customHeight="1">
      <c r="A193" s="70" t="s">
        <v>80</v>
      </c>
      <c r="B193" s="39">
        <v>2022</v>
      </c>
      <c r="C193" s="54">
        <v>13</v>
      </c>
      <c r="D193" s="55"/>
      <c r="E193" s="56" t="s">
        <v>206</v>
      </c>
      <c r="F193" s="54" t="s">
        <v>162</v>
      </c>
    </row>
    <row r="194" spans="1:6" ht="13.5" customHeight="1">
      <c r="A194" s="70" t="s">
        <v>80</v>
      </c>
      <c r="B194" s="39">
        <v>2022</v>
      </c>
      <c r="C194" s="54">
        <v>13</v>
      </c>
      <c r="D194" s="55"/>
      <c r="E194" s="56" t="s">
        <v>206</v>
      </c>
      <c r="F194" s="54" t="s">
        <v>162</v>
      </c>
    </row>
    <row r="195" spans="1:6" ht="13.5" customHeight="1">
      <c r="A195" s="70" t="s">
        <v>80</v>
      </c>
      <c r="B195" s="39">
        <v>2022</v>
      </c>
      <c r="C195" s="54">
        <v>12</v>
      </c>
      <c r="D195" s="55"/>
      <c r="E195" s="56" t="s">
        <v>118</v>
      </c>
      <c r="F195" s="54" t="s">
        <v>162</v>
      </c>
    </row>
    <row r="196" spans="1:6" ht="13.5" customHeight="1" thickBot="1">
      <c r="A196" s="70" t="s">
        <v>80</v>
      </c>
      <c r="B196" s="39">
        <v>2022</v>
      </c>
      <c r="C196" s="67">
        <v>12</v>
      </c>
      <c r="D196" s="68"/>
      <c r="E196" s="69" t="s">
        <v>154</v>
      </c>
      <c r="F196" s="67" t="s">
        <v>162</v>
      </c>
    </row>
    <row r="197" spans="1:6" ht="13.5" customHeight="1">
      <c r="A197" s="70" t="s">
        <v>80</v>
      </c>
      <c r="B197" s="39">
        <v>2022</v>
      </c>
      <c r="C197" s="54">
        <v>20</v>
      </c>
      <c r="D197" s="55"/>
      <c r="E197" s="56" t="s">
        <v>245</v>
      </c>
      <c r="F197" s="54" t="s">
        <v>162</v>
      </c>
    </row>
    <row r="198" spans="1:6" ht="13.5" customHeight="1">
      <c r="A198" s="70" t="s">
        <v>80</v>
      </c>
      <c r="B198" s="39">
        <v>2022</v>
      </c>
      <c r="C198" s="54">
        <v>15</v>
      </c>
      <c r="D198" s="55"/>
      <c r="E198" s="56" t="s">
        <v>246</v>
      </c>
      <c r="F198" s="54" t="s">
        <v>162</v>
      </c>
    </row>
    <row r="199" spans="1:6" ht="13.5" customHeight="1">
      <c r="A199" s="70" t="s">
        <v>80</v>
      </c>
      <c r="B199" s="39">
        <v>2022</v>
      </c>
      <c r="C199" s="54">
        <v>20</v>
      </c>
      <c r="D199" s="55"/>
      <c r="E199" s="56" t="s">
        <v>247</v>
      </c>
      <c r="F199" s="54" t="s">
        <v>162</v>
      </c>
    </row>
    <row r="200" spans="1:6" ht="13.5" customHeight="1">
      <c r="A200" s="70" t="s">
        <v>80</v>
      </c>
      <c r="B200" s="39">
        <v>2022</v>
      </c>
      <c r="C200" s="54">
        <v>18</v>
      </c>
      <c r="D200" s="55"/>
      <c r="E200" s="56" t="s">
        <v>206</v>
      </c>
      <c r="F200" s="54" t="s">
        <v>162</v>
      </c>
    </row>
    <row r="201" spans="1:6" ht="13.5" customHeight="1">
      <c r="A201" s="70" t="s">
        <v>80</v>
      </c>
      <c r="B201" s="39">
        <v>2022</v>
      </c>
      <c r="C201" s="54">
        <v>16</v>
      </c>
      <c r="D201" s="55"/>
      <c r="E201" s="56" t="s">
        <v>248</v>
      </c>
      <c r="F201" s="54" t="s">
        <v>162</v>
      </c>
    </row>
    <row r="202" spans="1:6" ht="13.5" customHeight="1">
      <c r="A202" s="60" t="s">
        <v>80</v>
      </c>
      <c r="B202" s="39">
        <v>2022</v>
      </c>
      <c r="C202" s="54">
        <v>22</v>
      </c>
      <c r="D202" s="55"/>
      <c r="E202" s="56" t="s">
        <v>228</v>
      </c>
      <c r="F202" s="54" t="s">
        <v>162</v>
      </c>
    </row>
    <row r="203" spans="1:6" ht="13.5" customHeight="1">
      <c r="A203" s="60" t="s">
        <v>80</v>
      </c>
      <c r="B203" s="39">
        <v>2022</v>
      </c>
      <c r="C203" s="54">
        <v>22</v>
      </c>
      <c r="D203" s="55"/>
      <c r="E203" s="56" t="s">
        <v>249</v>
      </c>
      <c r="F203" s="54" t="s">
        <v>162</v>
      </c>
    </row>
    <row r="204" spans="1:6" ht="13.5" customHeight="1">
      <c r="A204" s="60" t="s">
        <v>80</v>
      </c>
      <c r="B204" s="39">
        <v>2022</v>
      </c>
      <c r="C204" s="54">
        <v>3</v>
      </c>
      <c r="D204" s="55"/>
      <c r="E204" s="56" t="s">
        <v>250</v>
      </c>
      <c r="F204" s="54" t="s">
        <v>162</v>
      </c>
    </row>
    <row r="205" spans="1:6" ht="13.5" customHeight="1" thickBot="1">
      <c r="A205" s="71" t="s">
        <v>80</v>
      </c>
      <c r="B205" s="39">
        <v>2022</v>
      </c>
      <c r="C205" s="67">
        <v>4</v>
      </c>
      <c r="D205" s="68"/>
      <c r="E205" s="69" t="s">
        <v>251</v>
      </c>
      <c r="F205" s="67" t="s">
        <v>162</v>
      </c>
    </row>
    <row r="206" spans="1:6" ht="13.5" customHeight="1">
      <c r="A206" s="63" t="s">
        <v>33</v>
      </c>
      <c r="B206" s="39">
        <v>2022</v>
      </c>
      <c r="C206" s="54">
        <v>19</v>
      </c>
      <c r="D206" s="55">
        <v>3</v>
      </c>
      <c r="E206" s="56" t="s">
        <v>117</v>
      </c>
      <c r="F206" s="54" t="s">
        <v>162</v>
      </c>
    </row>
    <row r="207" spans="1:6" ht="13.5" customHeight="1">
      <c r="A207" s="59" t="s">
        <v>39</v>
      </c>
      <c r="B207" s="39">
        <v>2022</v>
      </c>
      <c r="C207" s="54">
        <v>13</v>
      </c>
      <c r="D207" s="55">
        <v>3</v>
      </c>
      <c r="E207" s="56" t="s">
        <v>156</v>
      </c>
      <c r="F207" s="54" t="s">
        <v>162</v>
      </c>
    </row>
    <row r="208" spans="1:6" ht="13.5" customHeight="1">
      <c r="A208" s="56" t="s">
        <v>39</v>
      </c>
      <c r="B208" s="39">
        <v>2022</v>
      </c>
      <c r="C208" s="54">
        <v>17</v>
      </c>
      <c r="D208" s="55">
        <v>3</v>
      </c>
      <c r="E208" s="56" t="s">
        <v>156</v>
      </c>
      <c r="F208" s="54" t="s">
        <v>162</v>
      </c>
    </row>
    <row r="209" spans="1:6" ht="13.5" customHeight="1">
      <c r="A209" s="56" t="s">
        <v>39</v>
      </c>
      <c r="B209" s="39">
        <v>2022</v>
      </c>
      <c r="C209" s="54">
        <v>13</v>
      </c>
      <c r="D209" s="55">
        <v>3</v>
      </c>
      <c r="E209" s="56" t="s">
        <v>252</v>
      </c>
      <c r="F209" s="54" t="s">
        <v>162</v>
      </c>
    </row>
    <row r="210" spans="1:6" ht="13.5" customHeight="1">
      <c r="A210" s="56" t="s">
        <v>39</v>
      </c>
      <c r="B210" s="39">
        <v>2022</v>
      </c>
      <c r="C210" s="54">
        <v>19</v>
      </c>
      <c r="D210" s="55">
        <v>3</v>
      </c>
      <c r="E210" s="56" t="s">
        <v>253</v>
      </c>
      <c r="F210" s="54" t="s">
        <v>254</v>
      </c>
    </row>
    <row r="211" spans="1:6" ht="13.5" customHeight="1">
      <c r="A211" s="66" t="s">
        <v>39</v>
      </c>
      <c r="B211" s="39">
        <v>2022</v>
      </c>
      <c r="C211" s="54">
        <v>14</v>
      </c>
      <c r="D211" s="55">
        <v>3</v>
      </c>
      <c r="E211" s="56" t="s">
        <v>117</v>
      </c>
      <c r="F211" s="54" t="s">
        <v>162</v>
      </c>
    </row>
    <row r="212" spans="1:6" ht="13.5" customHeight="1">
      <c r="A212" s="59" t="s">
        <v>37</v>
      </c>
      <c r="B212" s="39">
        <v>2022</v>
      </c>
      <c r="C212" s="54">
        <v>2</v>
      </c>
      <c r="D212" s="55">
        <v>1</v>
      </c>
      <c r="E212" s="56" t="s">
        <v>154</v>
      </c>
      <c r="F212" s="54" t="s">
        <v>162</v>
      </c>
    </row>
    <row r="213" spans="1:6" ht="13.5" customHeight="1">
      <c r="A213" s="56" t="s">
        <v>37</v>
      </c>
      <c r="B213" s="39">
        <v>2022</v>
      </c>
      <c r="C213" s="54">
        <v>17</v>
      </c>
      <c r="D213" s="55">
        <v>3</v>
      </c>
      <c r="E213" s="56" t="s">
        <v>255</v>
      </c>
      <c r="F213" s="54" t="s">
        <v>162</v>
      </c>
    </row>
    <row r="214" spans="1:6" ht="13.5" customHeight="1">
      <c r="A214" s="56" t="s">
        <v>37</v>
      </c>
      <c r="B214" s="39">
        <v>2022</v>
      </c>
      <c r="C214" s="54">
        <v>14</v>
      </c>
      <c r="D214" s="55">
        <v>3</v>
      </c>
      <c r="E214" s="56" t="s">
        <v>256</v>
      </c>
      <c r="F214" s="54" t="s">
        <v>162</v>
      </c>
    </row>
    <row r="215" spans="1:6" ht="13.5" customHeight="1">
      <c r="A215" s="56" t="s">
        <v>37</v>
      </c>
      <c r="B215" s="39">
        <v>2022</v>
      </c>
      <c r="C215" s="54">
        <v>14</v>
      </c>
      <c r="D215" s="55">
        <v>2</v>
      </c>
      <c r="E215" s="56" t="s">
        <v>257</v>
      </c>
      <c r="F215" s="54" t="s">
        <v>162</v>
      </c>
    </row>
    <row r="216" spans="1:6" ht="13.5" customHeight="1">
      <c r="A216" s="56" t="s">
        <v>37</v>
      </c>
      <c r="B216" s="39">
        <v>2022</v>
      </c>
      <c r="C216" s="54">
        <v>16</v>
      </c>
      <c r="D216" s="55">
        <v>2</v>
      </c>
      <c r="E216" s="56" t="s">
        <v>258</v>
      </c>
      <c r="F216" s="54" t="s">
        <v>162</v>
      </c>
    </row>
    <row r="217" spans="1:6" ht="13.5" customHeight="1" thickBot="1">
      <c r="A217" s="66" t="s">
        <v>37</v>
      </c>
      <c r="B217" s="39">
        <v>2022</v>
      </c>
      <c r="C217" s="67">
        <v>11</v>
      </c>
      <c r="D217" s="55">
        <v>1</v>
      </c>
      <c r="E217" s="69" t="s">
        <v>259</v>
      </c>
      <c r="F217" s="67" t="s">
        <v>162</v>
      </c>
    </row>
    <row r="218" spans="1:6" ht="13.5" customHeight="1">
      <c r="A218" s="59" t="s">
        <v>39</v>
      </c>
      <c r="B218" s="39">
        <v>2022</v>
      </c>
      <c r="C218" s="54">
        <v>12</v>
      </c>
      <c r="D218" s="55">
        <v>1</v>
      </c>
      <c r="E218" s="56" t="s">
        <v>260</v>
      </c>
      <c r="F218" s="54" t="s">
        <v>162</v>
      </c>
    </row>
    <row r="219" spans="1:6" ht="13.5" customHeight="1">
      <c r="A219" s="56" t="s">
        <v>39</v>
      </c>
      <c r="B219" s="39">
        <v>2022</v>
      </c>
      <c r="C219" s="54">
        <v>8</v>
      </c>
      <c r="D219" s="55">
        <v>1</v>
      </c>
      <c r="E219" s="56" t="s">
        <v>156</v>
      </c>
      <c r="F219" s="54" t="s">
        <v>162</v>
      </c>
    </row>
    <row r="220" spans="1:6" ht="13.5" customHeight="1">
      <c r="A220" s="56" t="s">
        <v>39</v>
      </c>
      <c r="B220" s="39">
        <v>2022</v>
      </c>
      <c r="C220" s="54">
        <v>2</v>
      </c>
      <c r="D220" s="55">
        <v>1</v>
      </c>
      <c r="E220" s="56" t="s">
        <v>154</v>
      </c>
      <c r="F220" s="54" t="s">
        <v>162</v>
      </c>
    </row>
    <row r="221" spans="1:6" ht="13.5" customHeight="1">
      <c r="A221" s="56" t="s">
        <v>39</v>
      </c>
      <c r="B221" s="39">
        <v>2022</v>
      </c>
      <c r="C221" s="54">
        <v>16</v>
      </c>
      <c r="D221" s="55">
        <v>1</v>
      </c>
      <c r="E221" s="56" t="s">
        <v>261</v>
      </c>
      <c r="F221" s="54" t="s">
        <v>162</v>
      </c>
    </row>
    <row r="222" spans="1:6" ht="13.5" customHeight="1">
      <c r="A222" s="56" t="s">
        <v>39</v>
      </c>
      <c r="B222" s="39">
        <v>2022</v>
      </c>
      <c r="C222" s="54">
        <v>4</v>
      </c>
      <c r="D222" s="55">
        <v>1</v>
      </c>
      <c r="E222" s="56" t="s">
        <v>262</v>
      </c>
      <c r="F222" s="54" t="s">
        <v>162</v>
      </c>
    </row>
    <row r="223" spans="1:6" ht="13.5" customHeight="1">
      <c r="A223" s="56" t="s">
        <v>39</v>
      </c>
      <c r="B223" s="39">
        <v>2022</v>
      </c>
      <c r="C223" s="54">
        <v>10</v>
      </c>
      <c r="D223" s="55">
        <v>1</v>
      </c>
      <c r="E223" s="56" t="s">
        <v>263</v>
      </c>
      <c r="F223" s="54" t="s">
        <v>162</v>
      </c>
    </row>
    <row r="224" spans="1:6" ht="13.5" customHeight="1">
      <c r="A224" s="56" t="s">
        <v>39</v>
      </c>
      <c r="B224" s="39">
        <v>2022</v>
      </c>
      <c r="C224" s="54">
        <v>14</v>
      </c>
      <c r="D224" s="55">
        <v>1</v>
      </c>
      <c r="E224" s="56" t="s">
        <v>154</v>
      </c>
      <c r="F224" s="54" t="s">
        <v>162</v>
      </c>
    </row>
    <row r="225" spans="1:6" ht="13.5" customHeight="1">
      <c r="A225" s="56" t="s">
        <v>39</v>
      </c>
      <c r="B225" s="39">
        <v>2022</v>
      </c>
      <c r="C225" s="54">
        <v>15</v>
      </c>
      <c r="D225" s="55">
        <v>2</v>
      </c>
      <c r="E225" s="56" t="s">
        <v>154</v>
      </c>
      <c r="F225" s="54" t="s">
        <v>162</v>
      </c>
    </row>
    <row r="226" spans="1:6" ht="13.5" customHeight="1">
      <c r="A226" s="56" t="s">
        <v>39</v>
      </c>
      <c r="B226" s="39">
        <v>2022</v>
      </c>
      <c r="C226" s="54">
        <v>2</v>
      </c>
      <c r="D226" s="55">
        <v>2</v>
      </c>
      <c r="E226" s="56" t="s">
        <v>264</v>
      </c>
      <c r="F226" s="54" t="s">
        <v>162</v>
      </c>
    </row>
    <row r="227" spans="1:6" ht="13.5" customHeight="1">
      <c r="A227" s="56" t="s">
        <v>39</v>
      </c>
      <c r="B227" s="39">
        <v>2022</v>
      </c>
      <c r="C227" s="54">
        <v>8</v>
      </c>
      <c r="D227" s="55">
        <v>3</v>
      </c>
      <c r="E227" s="56" t="s">
        <v>265</v>
      </c>
      <c r="F227" s="54" t="s">
        <v>162</v>
      </c>
    </row>
    <row r="228" spans="1:6" ht="13.5" customHeight="1">
      <c r="A228" s="56" t="s">
        <v>39</v>
      </c>
      <c r="B228" s="39">
        <v>2022</v>
      </c>
      <c r="C228" s="54">
        <v>6</v>
      </c>
      <c r="D228" s="55">
        <v>3</v>
      </c>
      <c r="E228" s="56" t="s">
        <v>154</v>
      </c>
      <c r="F228" s="54" t="s">
        <v>162</v>
      </c>
    </row>
    <row r="229" spans="1:6" ht="13.5" customHeight="1">
      <c r="A229" s="56" t="s">
        <v>39</v>
      </c>
      <c r="B229" s="39">
        <v>2022</v>
      </c>
      <c r="C229" s="54">
        <v>2</v>
      </c>
      <c r="D229" s="55">
        <v>3</v>
      </c>
      <c r="E229" s="56" t="s">
        <v>154</v>
      </c>
      <c r="F229" s="54" t="s">
        <v>162</v>
      </c>
    </row>
    <row r="230" spans="1:6" ht="13.5" customHeight="1">
      <c r="A230" s="56" t="s">
        <v>39</v>
      </c>
      <c r="B230" s="39">
        <v>2022</v>
      </c>
      <c r="C230" s="54">
        <v>12</v>
      </c>
      <c r="D230" s="55">
        <v>3</v>
      </c>
      <c r="E230" s="56" t="s">
        <v>266</v>
      </c>
      <c r="F230" s="54" t="s">
        <v>162</v>
      </c>
    </row>
    <row r="231" spans="1:6" ht="13.5" customHeight="1">
      <c r="A231" s="56" t="s">
        <v>39</v>
      </c>
      <c r="B231" s="39">
        <v>2022</v>
      </c>
      <c r="C231" s="54">
        <v>8</v>
      </c>
      <c r="D231" s="55">
        <v>3</v>
      </c>
      <c r="E231" s="56" t="s">
        <v>267</v>
      </c>
      <c r="F231" s="54" t="s">
        <v>162</v>
      </c>
    </row>
    <row r="232" spans="1:6" ht="13.5" customHeight="1">
      <c r="A232" s="56" t="s">
        <v>39</v>
      </c>
      <c r="B232" s="39">
        <v>2022</v>
      </c>
      <c r="C232" s="54">
        <v>13</v>
      </c>
      <c r="D232" s="55">
        <v>3</v>
      </c>
      <c r="E232" s="56" t="s">
        <v>154</v>
      </c>
      <c r="F232" s="54" t="s">
        <v>162</v>
      </c>
    </row>
    <row r="233" spans="1:6" ht="13.5" customHeight="1">
      <c r="A233" s="56" t="s">
        <v>39</v>
      </c>
      <c r="B233" s="39">
        <v>2022</v>
      </c>
      <c r="C233" s="54">
        <v>11</v>
      </c>
      <c r="D233" s="55">
        <v>1</v>
      </c>
      <c r="E233" s="56" t="s">
        <v>261</v>
      </c>
      <c r="F233" s="54" t="s">
        <v>162</v>
      </c>
    </row>
    <row r="234" spans="1:6" ht="13.5" customHeight="1">
      <c r="A234" s="56" t="s">
        <v>39</v>
      </c>
      <c r="B234" s="39">
        <v>2022</v>
      </c>
      <c r="C234" s="54">
        <v>12</v>
      </c>
      <c r="D234" s="55">
        <v>3</v>
      </c>
      <c r="E234" s="56" t="s">
        <v>268</v>
      </c>
      <c r="F234" s="54" t="s">
        <v>162</v>
      </c>
    </row>
    <row r="235" spans="1:6" ht="13.5" customHeight="1">
      <c r="A235" s="56" t="s">
        <v>39</v>
      </c>
      <c r="B235" s="39">
        <v>2022</v>
      </c>
      <c r="C235" s="54">
        <v>13</v>
      </c>
      <c r="D235" s="55">
        <v>3</v>
      </c>
      <c r="E235" s="56" t="s">
        <v>206</v>
      </c>
      <c r="F235" s="54" t="s">
        <v>162</v>
      </c>
    </row>
    <row r="236" spans="1:6" ht="13.5" customHeight="1">
      <c r="A236" s="56" t="s">
        <v>39</v>
      </c>
      <c r="B236" s="39">
        <v>2022</v>
      </c>
      <c r="C236" s="54">
        <v>13</v>
      </c>
      <c r="D236" s="55">
        <v>2</v>
      </c>
      <c r="E236" s="56" t="s">
        <v>261</v>
      </c>
      <c r="F236" s="54" t="s">
        <v>162</v>
      </c>
    </row>
    <row r="237" spans="1:6" ht="13.5" customHeight="1">
      <c r="A237" s="56" t="s">
        <v>39</v>
      </c>
      <c r="B237" s="39">
        <v>2022</v>
      </c>
      <c r="C237" s="54">
        <v>11</v>
      </c>
      <c r="D237" s="55">
        <v>2</v>
      </c>
      <c r="E237" s="56" t="s">
        <v>111</v>
      </c>
      <c r="F237" s="54" t="s">
        <v>162</v>
      </c>
    </row>
    <row r="238" spans="1:6" ht="13.5" customHeight="1">
      <c r="A238" s="56" t="s">
        <v>39</v>
      </c>
      <c r="B238" s="39">
        <v>2022</v>
      </c>
      <c r="C238" s="54">
        <v>14</v>
      </c>
      <c r="D238" s="55">
        <v>1</v>
      </c>
      <c r="E238" s="56" t="s">
        <v>269</v>
      </c>
      <c r="F238" s="54" t="s">
        <v>162</v>
      </c>
    </row>
    <row r="239" spans="1:6" ht="13.5" customHeight="1">
      <c r="A239" s="56" t="s">
        <v>39</v>
      </c>
      <c r="B239" s="39">
        <v>2022</v>
      </c>
      <c r="C239" s="54">
        <v>10</v>
      </c>
      <c r="D239" s="55">
        <v>2</v>
      </c>
      <c r="E239" s="56" t="s">
        <v>270</v>
      </c>
      <c r="F239" s="54" t="s">
        <v>162</v>
      </c>
    </row>
    <row r="240" spans="1:6" ht="13.5" customHeight="1">
      <c r="A240" s="56" t="s">
        <v>39</v>
      </c>
      <c r="B240" s="39">
        <v>2022</v>
      </c>
      <c r="C240" s="54">
        <v>17</v>
      </c>
      <c r="D240" s="55">
        <v>2</v>
      </c>
      <c r="E240" s="56" t="s">
        <v>154</v>
      </c>
      <c r="F240" s="54" t="s">
        <v>162</v>
      </c>
    </row>
    <row r="241" spans="1:6" ht="13.5" customHeight="1">
      <c r="A241" s="56" t="s">
        <v>39</v>
      </c>
      <c r="B241" s="39">
        <v>2022</v>
      </c>
      <c r="C241" s="54">
        <v>6</v>
      </c>
      <c r="D241" s="55">
        <v>2</v>
      </c>
      <c r="E241" s="56" t="s">
        <v>154</v>
      </c>
      <c r="F241" s="54" t="s">
        <v>162</v>
      </c>
    </row>
    <row r="242" spans="1:6" ht="13.5" customHeight="1">
      <c r="A242" s="56" t="s">
        <v>39</v>
      </c>
      <c r="B242" s="39">
        <v>2022</v>
      </c>
      <c r="C242" s="54">
        <v>13</v>
      </c>
      <c r="D242" s="55">
        <v>3</v>
      </c>
      <c r="E242" s="56" t="s">
        <v>271</v>
      </c>
      <c r="F242" s="54" t="s">
        <v>162</v>
      </c>
    </row>
    <row r="243" spans="1:6" ht="13.5" customHeight="1">
      <c r="A243" s="56" t="s">
        <v>39</v>
      </c>
      <c r="B243" s="39">
        <v>2022</v>
      </c>
      <c r="C243" s="54">
        <v>11</v>
      </c>
      <c r="D243" s="55">
        <v>2</v>
      </c>
      <c r="E243" s="56" t="s">
        <v>272</v>
      </c>
      <c r="F243" s="54" t="s">
        <v>162</v>
      </c>
    </row>
    <row r="244" spans="1:6" ht="13.5" customHeight="1">
      <c r="A244" s="56" t="s">
        <v>39</v>
      </c>
      <c r="B244" s="39">
        <v>2022</v>
      </c>
      <c r="C244" s="54">
        <v>2</v>
      </c>
      <c r="D244" s="55">
        <v>1</v>
      </c>
      <c r="E244" s="56" t="s">
        <v>154</v>
      </c>
      <c r="F244" s="54" t="s">
        <v>162</v>
      </c>
    </row>
    <row r="245" spans="1:6" ht="13.5" customHeight="1">
      <c r="A245" s="56" t="s">
        <v>39</v>
      </c>
      <c r="B245" s="39">
        <v>2022</v>
      </c>
      <c r="C245" s="54">
        <v>6</v>
      </c>
      <c r="D245" s="55">
        <v>1</v>
      </c>
      <c r="E245" s="56" t="s">
        <v>273</v>
      </c>
      <c r="F245" s="54" t="s">
        <v>162</v>
      </c>
    </row>
    <row r="246" spans="1:6" ht="13.5" customHeight="1">
      <c r="A246" s="56" t="s">
        <v>39</v>
      </c>
      <c r="B246" s="39">
        <v>2022</v>
      </c>
      <c r="C246" s="54">
        <v>10</v>
      </c>
      <c r="D246" s="55">
        <v>1</v>
      </c>
      <c r="E246" s="56" t="s">
        <v>206</v>
      </c>
      <c r="F246" s="54" t="s">
        <v>162</v>
      </c>
    </row>
    <row r="247" spans="1:6" ht="13.5" customHeight="1">
      <c r="A247" s="56" t="s">
        <v>39</v>
      </c>
      <c r="B247" s="39">
        <v>2022</v>
      </c>
      <c r="C247" s="54">
        <v>16</v>
      </c>
      <c r="D247" s="55">
        <v>1</v>
      </c>
      <c r="E247" s="56" t="s">
        <v>274</v>
      </c>
      <c r="F247" s="54" t="s">
        <v>162</v>
      </c>
    </row>
    <row r="248" spans="1:6" ht="13.5" customHeight="1">
      <c r="A248" s="56" t="s">
        <v>39</v>
      </c>
      <c r="B248" s="39">
        <v>2022</v>
      </c>
      <c r="C248" s="54">
        <v>12</v>
      </c>
      <c r="D248" s="55">
        <v>1</v>
      </c>
      <c r="E248" s="56" t="s">
        <v>275</v>
      </c>
      <c r="F248" s="54" t="s">
        <v>162</v>
      </c>
    </row>
    <row r="249" spans="1:6" ht="13.5" customHeight="1">
      <c r="A249" s="56" t="s">
        <v>39</v>
      </c>
      <c r="B249" s="39">
        <v>2022</v>
      </c>
      <c r="C249" s="54">
        <v>3</v>
      </c>
      <c r="D249" s="55">
        <v>1</v>
      </c>
      <c r="E249" s="56" t="s">
        <v>276</v>
      </c>
      <c r="F249" s="54" t="s">
        <v>162</v>
      </c>
    </row>
    <row r="250" spans="1:6" ht="13.5" customHeight="1">
      <c r="A250" s="56" t="s">
        <v>39</v>
      </c>
      <c r="B250" s="39">
        <v>2022</v>
      </c>
      <c r="C250" s="54">
        <v>4</v>
      </c>
      <c r="D250" s="55">
        <v>1</v>
      </c>
      <c r="E250" s="56" t="s">
        <v>277</v>
      </c>
      <c r="F250" s="54" t="s">
        <v>162</v>
      </c>
    </row>
    <row r="251" spans="1:6" ht="13.5" customHeight="1">
      <c r="A251" s="56" t="s">
        <v>39</v>
      </c>
      <c r="B251" s="39">
        <v>2022</v>
      </c>
      <c r="C251" s="54">
        <v>4</v>
      </c>
      <c r="D251" s="55">
        <v>1</v>
      </c>
      <c r="E251" s="56" t="s">
        <v>156</v>
      </c>
      <c r="F251" s="54" t="s">
        <v>162</v>
      </c>
    </row>
    <row r="252" spans="1:6" ht="13.5" customHeight="1">
      <c r="A252" s="56" t="s">
        <v>39</v>
      </c>
      <c r="B252" s="39">
        <v>2022</v>
      </c>
      <c r="C252" s="54">
        <v>4</v>
      </c>
      <c r="D252" s="55">
        <v>1</v>
      </c>
      <c r="E252" s="56" t="s">
        <v>156</v>
      </c>
      <c r="F252" s="54" t="s">
        <v>162</v>
      </c>
    </row>
    <row r="253" spans="1:6" ht="13.5" customHeight="1">
      <c r="A253" s="56" t="s">
        <v>39</v>
      </c>
      <c r="B253" s="39">
        <v>2022</v>
      </c>
      <c r="C253" s="54">
        <v>14</v>
      </c>
      <c r="D253" s="55">
        <v>1</v>
      </c>
      <c r="E253" s="56" t="s">
        <v>278</v>
      </c>
      <c r="F253" s="54" t="s">
        <v>162</v>
      </c>
    </row>
    <row r="254" spans="1:6" ht="13.5" customHeight="1">
      <c r="A254" s="56" t="s">
        <v>39</v>
      </c>
      <c r="B254" s="39">
        <v>2022</v>
      </c>
      <c r="C254" s="54">
        <v>4</v>
      </c>
      <c r="D254" s="55">
        <v>2</v>
      </c>
      <c r="E254" s="56" t="s">
        <v>156</v>
      </c>
      <c r="F254" s="54" t="s">
        <v>162</v>
      </c>
    </row>
    <row r="255" spans="1:6" ht="13.5" customHeight="1">
      <c r="A255" s="56" t="s">
        <v>39</v>
      </c>
      <c r="B255" s="39">
        <v>2022</v>
      </c>
      <c r="C255" s="54">
        <v>4</v>
      </c>
      <c r="D255" s="55">
        <v>2</v>
      </c>
      <c r="E255" s="56" t="s">
        <v>156</v>
      </c>
      <c r="F255" s="54" t="s">
        <v>162</v>
      </c>
    </row>
    <row r="256" spans="1:6" ht="13.5" customHeight="1">
      <c r="A256" s="56" t="s">
        <v>39</v>
      </c>
      <c r="B256" s="39">
        <v>2022</v>
      </c>
      <c r="C256" s="54">
        <v>10</v>
      </c>
      <c r="D256" s="55">
        <v>2</v>
      </c>
      <c r="E256" s="56" t="s">
        <v>279</v>
      </c>
      <c r="F256" s="54" t="s">
        <v>172</v>
      </c>
    </row>
    <row r="257" spans="1:6" ht="13.5" customHeight="1">
      <c r="A257" s="56" t="s">
        <v>39</v>
      </c>
      <c r="B257" s="39">
        <v>2022</v>
      </c>
      <c r="C257" s="54">
        <v>4</v>
      </c>
      <c r="D257" s="55">
        <v>2</v>
      </c>
      <c r="E257" s="56" t="s">
        <v>156</v>
      </c>
      <c r="F257" s="54" t="s">
        <v>162</v>
      </c>
    </row>
    <row r="258" spans="1:6" ht="13.5" customHeight="1">
      <c r="A258" s="56" t="s">
        <v>39</v>
      </c>
      <c r="B258" s="39">
        <v>2022</v>
      </c>
      <c r="C258" s="54">
        <v>7</v>
      </c>
      <c r="D258" s="55">
        <v>2</v>
      </c>
      <c r="E258" s="56" t="s">
        <v>280</v>
      </c>
      <c r="F258" s="54" t="s">
        <v>162</v>
      </c>
    </row>
    <row r="259" spans="1:6" ht="13.5" customHeight="1">
      <c r="A259" s="56" t="s">
        <v>39</v>
      </c>
      <c r="B259" s="39">
        <v>2022</v>
      </c>
      <c r="C259" s="54">
        <v>3</v>
      </c>
      <c r="D259" s="55">
        <v>2</v>
      </c>
      <c r="E259" s="56" t="s">
        <v>154</v>
      </c>
      <c r="F259" s="54" t="s">
        <v>162</v>
      </c>
    </row>
    <row r="260" spans="1:6" ht="13.5" customHeight="1">
      <c r="A260" s="56" t="s">
        <v>39</v>
      </c>
      <c r="B260" s="39">
        <v>2022</v>
      </c>
      <c r="C260" s="54">
        <v>4</v>
      </c>
      <c r="D260" s="55">
        <v>3</v>
      </c>
      <c r="E260" s="56" t="s">
        <v>154</v>
      </c>
      <c r="F260" s="54" t="s">
        <v>162</v>
      </c>
    </row>
    <row r="261" spans="1:6" ht="13.5" customHeight="1">
      <c r="A261" s="56" t="s">
        <v>39</v>
      </c>
      <c r="B261" s="39">
        <v>2022</v>
      </c>
      <c r="C261" s="54">
        <v>3</v>
      </c>
      <c r="D261" s="55">
        <v>3</v>
      </c>
      <c r="E261" s="56" t="s">
        <v>156</v>
      </c>
      <c r="F261" s="54" t="s">
        <v>162</v>
      </c>
    </row>
    <row r="262" spans="1:6" ht="13.5" customHeight="1">
      <c r="A262" s="56" t="s">
        <v>39</v>
      </c>
      <c r="B262" s="39">
        <v>2022</v>
      </c>
      <c r="C262" s="54">
        <v>6</v>
      </c>
      <c r="D262" s="55">
        <v>3</v>
      </c>
      <c r="E262" s="56" t="s">
        <v>156</v>
      </c>
      <c r="F262" s="54" t="s">
        <v>162</v>
      </c>
    </row>
    <row r="263" spans="1:6" ht="13.5" customHeight="1">
      <c r="A263" s="56" t="s">
        <v>39</v>
      </c>
      <c r="B263" s="39">
        <v>2022</v>
      </c>
      <c r="C263" s="54">
        <v>6</v>
      </c>
      <c r="D263" s="55">
        <v>3</v>
      </c>
      <c r="E263" s="56" t="s">
        <v>156</v>
      </c>
      <c r="F263" s="54" t="s">
        <v>162</v>
      </c>
    </row>
    <row r="264" spans="1:6" ht="13.5" customHeight="1">
      <c r="A264" s="56" t="s">
        <v>39</v>
      </c>
      <c r="B264" s="39">
        <v>2022</v>
      </c>
      <c r="C264" s="54">
        <v>10</v>
      </c>
      <c r="D264" s="55">
        <v>3</v>
      </c>
      <c r="E264" s="56" t="s">
        <v>156</v>
      </c>
      <c r="F264" s="54" t="s">
        <v>162</v>
      </c>
    </row>
    <row r="265" spans="1:6" ht="13.5" customHeight="1">
      <c r="A265" s="56" t="s">
        <v>39</v>
      </c>
      <c r="B265" s="39">
        <v>2022</v>
      </c>
      <c r="C265" s="54">
        <v>5</v>
      </c>
      <c r="D265" s="55">
        <v>3</v>
      </c>
      <c r="E265" s="56" t="s">
        <v>281</v>
      </c>
      <c r="F265" s="54" t="s">
        <v>162</v>
      </c>
    </row>
    <row r="266" spans="1:6" ht="13.5" customHeight="1">
      <c r="A266" s="56" t="s">
        <v>39</v>
      </c>
      <c r="B266" s="39">
        <v>2022</v>
      </c>
      <c r="C266" s="54">
        <v>15</v>
      </c>
      <c r="D266" s="55">
        <v>3</v>
      </c>
      <c r="E266" s="56" t="s">
        <v>282</v>
      </c>
      <c r="F266" s="54" t="s">
        <v>162</v>
      </c>
    </row>
    <row r="267" spans="1:6" ht="13.5" customHeight="1">
      <c r="A267" s="56" t="s">
        <v>39</v>
      </c>
      <c r="B267" s="39">
        <v>2022</v>
      </c>
      <c r="C267" s="54">
        <v>15</v>
      </c>
      <c r="D267" s="55">
        <v>3</v>
      </c>
      <c r="E267" s="56" t="s">
        <v>154</v>
      </c>
      <c r="F267" s="54" t="s">
        <v>162</v>
      </c>
    </row>
    <row r="268" spans="1:6" ht="13.5" customHeight="1">
      <c r="A268" s="56" t="s">
        <v>39</v>
      </c>
      <c r="B268" s="39">
        <v>2022</v>
      </c>
      <c r="C268" s="54">
        <v>13</v>
      </c>
      <c r="D268" s="55">
        <v>3</v>
      </c>
      <c r="E268" s="56" t="s">
        <v>154</v>
      </c>
      <c r="F268" s="54" t="s">
        <v>162</v>
      </c>
    </row>
    <row r="269" spans="1:6" ht="13.5" customHeight="1">
      <c r="A269" s="56" t="s">
        <v>39</v>
      </c>
      <c r="B269" s="39">
        <v>2022</v>
      </c>
      <c r="C269" s="54">
        <v>11</v>
      </c>
      <c r="D269" s="55">
        <v>3</v>
      </c>
      <c r="E269" s="56" t="s">
        <v>283</v>
      </c>
      <c r="F269" s="54" t="s">
        <v>162</v>
      </c>
    </row>
    <row r="270" spans="1:6" ht="13.5" customHeight="1">
      <c r="A270" s="56" t="s">
        <v>39</v>
      </c>
      <c r="B270" s="39">
        <v>2022</v>
      </c>
      <c r="C270" s="54">
        <v>5</v>
      </c>
      <c r="D270" s="55">
        <v>3</v>
      </c>
      <c r="E270" s="56"/>
      <c r="F270" s="54" t="s">
        <v>162</v>
      </c>
    </row>
    <row r="271" spans="1:6" ht="13.5" customHeight="1">
      <c r="A271" s="56" t="s">
        <v>39</v>
      </c>
      <c r="B271" s="39">
        <v>2022</v>
      </c>
      <c r="C271" s="54">
        <v>5</v>
      </c>
      <c r="D271" s="55">
        <v>3</v>
      </c>
      <c r="E271" s="56" t="s">
        <v>154</v>
      </c>
      <c r="F271" s="54" t="s">
        <v>162</v>
      </c>
    </row>
    <row r="272" spans="1:6" ht="13.5" customHeight="1">
      <c r="A272" s="56" t="s">
        <v>39</v>
      </c>
      <c r="B272" s="39">
        <v>2022</v>
      </c>
      <c r="C272" s="54">
        <v>6</v>
      </c>
      <c r="D272" s="55">
        <v>1</v>
      </c>
      <c r="E272" s="56"/>
      <c r="F272" s="54" t="s">
        <v>162</v>
      </c>
    </row>
    <row r="273" spans="1:6" ht="13.5" customHeight="1">
      <c r="A273" s="56" t="s">
        <v>39</v>
      </c>
      <c r="B273" s="39">
        <v>2022</v>
      </c>
      <c r="C273" s="54">
        <v>5</v>
      </c>
      <c r="D273" s="55">
        <v>3</v>
      </c>
      <c r="E273" s="56" t="s">
        <v>154</v>
      </c>
      <c r="F273" s="54" t="s">
        <v>162</v>
      </c>
    </row>
    <row r="274" spans="1:6" ht="13.5" customHeight="1">
      <c r="A274" s="56" t="s">
        <v>39</v>
      </c>
      <c r="B274" s="39">
        <v>2022</v>
      </c>
      <c r="C274" s="54">
        <v>3</v>
      </c>
      <c r="D274" s="55">
        <v>2</v>
      </c>
      <c r="E274" s="56" t="s">
        <v>154</v>
      </c>
      <c r="F274" s="54" t="s">
        <v>162</v>
      </c>
    </row>
    <row r="275" spans="1:6" ht="13.5" customHeight="1">
      <c r="A275" s="56" t="s">
        <v>39</v>
      </c>
      <c r="B275" s="39">
        <v>2022</v>
      </c>
      <c r="C275" s="54">
        <v>20</v>
      </c>
      <c r="D275" s="55">
        <v>2</v>
      </c>
      <c r="E275" s="56" t="s">
        <v>284</v>
      </c>
      <c r="F275" s="54" t="s">
        <v>172</v>
      </c>
    </row>
    <row r="276" spans="1:6" ht="13.5" customHeight="1">
      <c r="A276" s="56" t="s">
        <v>39</v>
      </c>
      <c r="B276" s="39">
        <v>2022</v>
      </c>
      <c r="C276" s="54">
        <v>10</v>
      </c>
      <c r="D276" s="55">
        <v>1</v>
      </c>
      <c r="E276" s="56" t="s">
        <v>156</v>
      </c>
      <c r="F276" s="54" t="s">
        <v>162</v>
      </c>
    </row>
    <row r="277" spans="1:6" ht="13.5" customHeight="1">
      <c r="A277" s="56" t="s">
        <v>39</v>
      </c>
      <c r="B277" s="39">
        <v>2022</v>
      </c>
      <c r="C277" s="54">
        <v>9</v>
      </c>
      <c r="D277" s="55">
        <v>1</v>
      </c>
      <c r="E277" s="56" t="s">
        <v>141</v>
      </c>
      <c r="F277" s="54" t="s">
        <v>162</v>
      </c>
    </row>
    <row r="278" spans="1:6" ht="13.5" customHeight="1">
      <c r="A278" s="56" t="s">
        <v>39</v>
      </c>
      <c r="B278" s="39">
        <v>2022</v>
      </c>
      <c r="C278" s="54">
        <v>15</v>
      </c>
      <c r="D278" s="55">
        <v>1</v>
      </c>
      <c r="E278" s="56" t="s">
        <v>285</v>
      </c>
      <c r="F278" s="54" t="s">
        <v>162</v>
      </c>
    </row>
    <row r="279" spans="1:6" ht="13.5" customHeight="1">
      <c r="A279" s="66" t="s">
        <v>39</v>
      </c>
      <c r="B279" s="39">
        <v>2022</v>
      </c>
      <c r="C279" s="54">
        <v>12</v>
      </c>
      <c r="D279" s="55">
        <v>1</v>
      </c>
      <c r="E279" s="56" t="s">
        <v>286</v>
      </c>
      <c r="F279" s="54" t="s">
        <v>162</v>
      </c>
    </row>
    <row r="280" spans="1:6" ht="13.5" customHeight="1">
      <c r="A280" s="59" t="s">
        <v>33</v>
      </c>
      <c r="B280" s="39">
        <v>2022</v>
      </c>
      <c r="C280" s="54">
        <v>25</v>
      </c>
      <c r="D280" s="55">
        <v>3</v>
      </c>
      <c r="E280" s="56" t="s">
        <v>287</v>
      </c>
      <c r="F280" s="54" t="s">
        <v>288</v>
      </c>
    </row>
    <row r="281" spans="1:6" ht="13.5" customHeight="1" thickBot="1">
      <c r="A281" s="56" t="s">
        <v>33</v>
      </c>
      <c r="B281" s="39">
        <v>2022</v>
      </c>
      <c r="C281" s="67">
        <v>17</v>
      </c>
      <c r="D281" s="55">
        <v>3</v>
      </c>
      <c r="E281" s="69" t="s">
        <v>289</v>
      </c>
      <c r="F281" s="67" t="s">
        <v>162</v>
      </c>
    </row>
    <row r="282" spans="1:6" ht="13.5" customHeight="1">
      <c r="A282" s="56" t="s">
        <v>33</v>
      </c>
      <c r="B282" s="39">
        <v>2022</v>
      </c>
      <c r="C282" s="54">
        <v>17</v>
      </c>
      <c r="D282" s="55">
        <v>2</v>
      </c>
      <c r="E282" s="56" t="s">
        <v>290</v>
      </c>
      <c r="F282" s="54" t="s">
        <v>162</v>
      </c>
    </row>
    <row r="283" spans="1:6" ht="13.5" customHeight="1">
      <c r="A283" s="56" t="s">
        <v>33</v>
      </c>
      <c r="B283" s="39">
        <v>2022</v>
      </c>
      <c r="C283" s="54">
        <v>12</v>
      </c>
      <c r="D283" s="55">
        <v>3</v>
      </c>
      <c r="E283" s="56" t="s">
        <v>291</v>
      </c>
      <c r="F283" s="54" t="s">
        <v>162</v>
      </c>
    </row>
    <row r="284" spans="1:6" ht="13.5" customHeight="1">
      <c r="A284" s="56" t="s">
        <v>33</v>
      </c>
      <c r="B284" s="39">
        <v>2022</v>
      </c>
      <c r="C284" s="54">
        <v>2</v>
      </c>
      <c r="D284" s="55">
        <v>3</v>
      </c>
      <c r="E284" s="56" t="s">
        <v>154</v>
      </c>
      <c r="F284" s="54" t="s">
        <v>162</v>
      </c>
    </row>
    <row r="285" spans="1:6" ht="13.5" customHeight="1">
      <c r="A285" s="66" t="s">
        <v>33</v>
      </c>
      <c r="B285" s="39">
        <v>2022</v>
      </c>
      <c r="C285" s="54">
        <v>15</v>
      </c>
      <c r="D285" s="55">
        <v>1</v>
      </c>
      <c r="E285" s="56" t="s">
        <v>292</v>
      </c>
      <c r="F285" s="54" t="s">
        <v>162</v>
      </c>
    </row>
    <row r="286" spans="1:6" ht="13.5" customHeight="1">
      <c r="A286" s="59" t="s">
        <v>39</v>
      </c>
      <c r="B286" s="39">
        <v>2022</v>
      </c>
      <c r="C286" s="54">
        <v>9</v>
      </c>
      <c r="D286" s="55">
        <v>1</v>
      </c>
      <c r="E286" s="56" t="s">
        <v>293</v>
      </c>
      <c r="F286" s="54" t="s">
        <v>162</v>
      </c>
    </row>
    <row r="287" spans="1:6" ht="13.5" customHeight="1">
      <c r="A287" s="56" t="s">
        <v>39</v>
      </c>
      <c r="B287" s="39">
        <v>2022</v>
      </c>
      <c r="C287" s="54">
        <v>3</v>
      </c>
      <c r="D287" s="55">
        <v>2</v>
      </c>
      <c r="E287" s="56" t="s">
        <v>294</v>
      </c>
      <c r="F287" s="54" t="s">
        <v>162</v>
      </c>
    </row>
    <row r="288" spans="1:6" ht="13.5" customHeight="1">
      <c r="A288" s="56" t="s">
        <v>39</v>
      </c>
      <c r="B288" s="39">
        <v>2022</v>
      </c>
      <c r="C288" s="54">
        <v>2</v>
      </c>
      <c r="D288" s="55">
        <v>2</v>
      </c>
      <c r="E288" s="56" t="s">
        <v>293</v>
      </c>
      <c r="F288" s="54" t="s">
        <v>162</v>
      </c>
    </row>
    <row r="289" spans="1:6" ht="13.5" customHeight="1">
      <c r="A289" s="56" t="s">
        <v>39</v>
      </c>
      <c r="B289" s="39">
        <v>2022</v>
      </c>
      <c r="C289" s="54">
        <v>6</v>
      </c>
      <c r="D289" s="55">
        <v>3</v>
      </c>
      <c r="E289" s="56" t="s">
        <v>293</v>
      </c>
      <c r="F289" s="54" t="s">
        <v>162</v>
      </c>
    </row>
    <row r="290" spans="1:6" ht="13.5" customHeight="1">
      <c r="A290" s="56" t="s">
        <v>39</v>
      </c>
      <c r="B290" s="39">
        <v>2022</v>
      </c>
      <c r="C290" s="54">
        <v>2</v>
      </c>
      <c r="D290" s="55">
        <v>3</v>
      </c>
      <c r="E290" s="56" t="s">
        <v>118</v>
      </c>
      <c r="F290" s="54" t="s">
        <v>162</v>
      </c>
    </row>
    <row r="291" spans="1:6" ht="13.5" customHeight="1">
      <c r="A291" s="56" t="s">
        <v>39</v>
      </c>
      <c r="B291" s="39">
        <v>2022</v>
      </c>
      <c r="C291" s="54">
        <v>11</v>
      </c>
      <c r="D291" s="55">
        <v>3</v>
      </c>
      <c r="E291" s="56" t="s">
        <v>207</v>
      </c>
      <c r="F291" s="54" t="s">
        <v>162</v>
      </c>
    </row>
    <row r="292" spans="1:6" ht="13.5" customHeight="1">
      <c r="A292" s="56" t="s">
        <v>39</v>
      </c>
      <c r="B292" s="39">
        <v>2022</v>
      </c>
      <c r="C292" s="54">
        <v>8</v>
      </c>
      <c r="D292" s="55">
        <v>3</v>
      </c>
      <c r="E292" s="56" t="s">
        <v>295</v>
      </c>
      <c r="F292" s="54" t="s">
        <v>162</v>
      </c>
    </row>
    <row r="293" spans="1:6" ht="13.5" customHeight="1">
      <c r="A293" s="56" t="s">
        <v>39</v>
      </c>
      <c r="B293" s="39">
        <v>2022</v>
      </c>
      <c r="C293" s="54">
        <v>12</v>
      </c>
      <c r="D293" s="55">
        <v>3</v>
      </c>
      <c r="E293" s="56" t="s">
        <v>296</v>
      </c>
      <c r="F293" s="54" t="s">
        <v>162</v>
      </c>
    </row>
    <row r="294" spans="1:6" ht="13.5" customHeight="1">
      <c r="A294" s="56" t="s">
        <v>39</v>
      </c>
      <c r="B294" s="39">
        <v>2022</v>
      </c>
      <c r="C294" s="54">
        <v>11</v>
      </c>
      <c r="D294" s="55">
        <v>3</v>
      </c>
      <c r="E294" s="56" t="s">
        <v>297</v>
      </c>
      <c r="F294" s="54" t="s">
        <v>162</v>
      </c>
    </row>
    <row r="295" spans="1:6" ht="13.5" customHeight="1">
      <c r="A295" s="56" t="s">
        <v>39</v>
      </c>
      <c r="B295" s="39">
        <v>2022</v>
      </c>
      <c r="C295" s="54">
        <v>14</v>
      </c>
      <c r="D295" s="55">
        <v>3</v>
      </c>
      <c r="E295" s="56" t="s">
        <v>154</v>
      </c>
      <c r="F295" s="54" t="s">
        <v>162</v>
      </c>
    </row>
    <row r="296" spans="1:6" ht="13.5" customHeight="1">
      <c r="A296" s="56" t="s">
        <v>39</v>
      </c>
      <c r="B296" s="39">
        <v>2022</v>
      </c>
      <c r="C296" s="54">
        <v>3</v>
      </c>
      <c r="D296" s="55">
        <v>3</v>
      </c>
      <c r="E296" s="56" t="s">
        <v>154</v>
      </c>
      <c r="F296" s="54" t="s">
        <v>162</v>
      </c>
    </row>
    <row r="297" spans="1:6" ht="13.5" customHeight="1">
      <c r="A297" s="56" t="s">
        <v>39</v>
      </c>
      <c r="B297" s="39">
        <v>2022</v>
      </c>
      <c r="C297" s="54">
        <v>14</v>
      </c>
      <c r="D297" s="55">
        <v>3</v>
      </c>
      <c r="E297" s="56" t="s">
        <v>207</v>
      </c>
      <c r="F297" s="54" t="s">
        <v>162</v>
      </c>
    </row>
    <row r="298" spans="1:6" ht="13.5" customHeight="1">
      <c r="A298" s="56" t="s">
        <v>39</v>
      </c>
      <c r="B298" s="39">
        <v>2022</v>
      </c>
      <c r="C298" s="54">
        <v>12</v>
      </c>
      <c r="D298" s="55">
        <v>3</v>
      </c>
      <c r="E298" s="56" t="s">
        <v>298</v>
      </c>
      <c r="F298" s="54" t="s">
        <v>162</v>
      </c>
    </row>
    <row r="299" spans="1:6" ht="13.5" customHeight="1">
      <c r="A299" s="56" t="s">
        <v>39</v>
      </c>
      <c r="B299" s="39">
        <v>2022</v>
      </c>
      <c r="C299" s="54">
        <v>3</v>
      </c>
      <c r="D299" s="55">
        <v>2</v>
      </c>
      <c r="E299" s="56" t="s">
        <v>154</v>
      </c>
      <c r="F299" s="54" t="s">
        <v>162</v>
      </c>
    </row>
    <row r="300" spans="1:6" ht="13.5" customHeight="1">
      <c r="A300" s="56" t="s">
        <v>39</v>
      </c>
      <c r="B300" s="39">
        <v>2022</v>
      </c>
      <c r="C300" s="54">
        <v>13</v>
      </c>
      <c r="D300" s="55">
        <v>2</v>
      </c>
      <c r="E300" s="56" t="s">
        <v>299</v>
      </c>
      <c r="F300" s="54" t="s">
        <v>162</v>
      </c>
    </row>
    <row r="301" spans="1:6" ht="13.5" customHeight="1">
      <c r="A301" s="56" t="s">
        <v>39</v>
      </c>
      <c r="B301" s="39">
        <v>2022</v>
      </c>
      <c r="C301" s="54">
        <v>14</v>
      </c>
      <c r="D301" s="55">
        <v>2</v>
      </c>
      <c r="E301" s="56" t="s">
        <v>300</v>
      </c>
      <c r="F301" s="54" t="s">
        <v>162</v>
      </c>
    </row>
    <row r="302" spans="1:6" ht="13.5" customHeight="1">
      <c r="A302" s="56" t="s">
        <v>39</v>
      </c>
      <c r="B302" s="39">
        <v>2022</v>
      </c>
      <c r="C302" s="54">
        <v>3</v>
      </c>
      <c r="D302" s="55">
        <v>2</v>
      </c>
      <c r="E302" s="56" t="s">
        <v>154</v>
      </c>
      <c r="F302" s="54" t="s">
        <v>162</v>
      </c>
    </row>
    <row r="303" spans="1:6" ht="13.5" customHeight="1">
      <c r="A303" s="56" t="s">
        <v>39</v>
      </c>
      <c r="B303" s="39">
        <v>2022</v>
      </c>
      <c r="C303" s="54">
        <v>4</v>
      </c>
      <c r="D303" s="55">
        <v>1</v>
      </c>
      <c r="E303" s="56" t="s">
        <v>293</v>
      </c>
      <c r="F303" s="54" t="s">
        <v>162</v>
      </c>
    </row>
    <row r="304" spans="1:6" ht="13.5" customHeight="1">
      <c r="A304" s="56" t="s">
        <v>39</v>
      </c>
      <c r="B304" s="39">
        <v>2022</v>
      </c>
      <c r="C304" s="54">
        <v>15</v>
      </c>
      <c r="D304" s="55">
        <v>1</v>
      </c>
      <c r="E304" s="56" t="s">
        <v>154</v>
      </c>
      <c r="F304" s="54" t="s">
        <v>162</v>
      </c>
    </row>
    <row r="305" spans="1:6" ht="13.5" customHeight="1">
      <c r="A305" s="56" t="s">
        <v>39</v>
      </c>
      <c r="B305" s="39">
        <v>2022</v>
      </c>
      <c r="C305" s="54">
        <v>2</v>
      </c>
      <c r="D305" s="55">
        <v>1</v>
      </c>
      <c r="E305" s="56" t="s">
        <v>154</v>
      </c>
      <c r="F305" s="54" t="s">
        <v>162</v>
      </c>
    </row>
    <row r="306" spans="1:6" ht="13.5" customHeight="1" thickBot="1">
      <c r="A306" s="56" t="s">
        <v>39</v>
      </c>
      <c r="B306" s="39">
        <v>2022</v>
      </c>
      <c r="C306" s="67">
        <v>1</v>
      </c>
      <c r="D306" s="55">
        <v>1</v>
      </c>
      <c r="E306" s="69" t="s">
        <v>207</v>
      </c>
      <c r="F306" s="67" t="s">
        <v>162</v>
      </c>
    </row>
    <row r="307" spans="1:6" ht="13.5" customHeight="1">
      <c r="A307" s="63" t="s">
        <v>33</v>
      </c>
      <c r="B307" s="39">
        <v>2022</v>
      </c>
      <c r="C307" s="54">
        <v>14</v>
      </c>
      <c r="D307" s="55">
        <v>3</v>
      </c>
      <c r="E307" s="56" t="s">
        <v>301</v>
      </c>
      <c r="F307" s="54" t="s">
        <v>162</v>
      </c>
    </row>
    <row r="308" spans="1:6" ht="13.5" customHeight="1">
      <c r="A308" s="59" t="s">
        <v>39</v>
      </c>
      <c r="B308" s="39">
        <v>2022</v>
      </c>
      <c r="C308" s="54">
        <v>3</v>
      </c>
      <c r="D308" s="55">
        <v>3</v>
      </c>
      <c r="E308" s="56" t="s">
        <v>154</v>
      </c>
      <c r="F308" s="54" t="s">
        <v>162</v>
      </c>
    </row>
    <row r="309" spans="1:6" ht="13.5" customHeight="1">
      <c r="A309" s="56" t="s">
        <v>39</v>
      </c>
      <c r="B309" s="39">
        <v>2022</v>
      </c>
      <c r="C309" s="54">
        <v>2</v>
      </c>
      <c r="D309" s="55">
        <v>3</v>
      </c>
      <c r="E309" s="56" t="s">
        <v>154</v>
      </c>
      <c r="F309" s="54" t="s">
        <v>162</v>
      </c>
    </row>
    <row r="310" spans="1:6" ht="13.5" customHeight="1">
      <c r="A310" s="56" t="s">
        <v>39</v>
      </c>
      <c r="B310" s="39">
        <v>2022</v>
      </c>
      <c r="C310" s="54">
        <v>2</v>
      </c>
      <c r="D310" s="55">
        <v>3</v>
      </c>
      <c r="E310" s="56" t="s">
        <v>154</v>
      </c>
      <c r="F310" s="54" t="s">
        <v>162</v>
      </c>
    </row>
    <row r="311" spans="1:6" ht="13.5" customHeight="1">
      <c r="A311" s="56" t="s">
        <v>39</v>
      </c>
      <c r="B311" s="39">
        <v>2022</v>
      </c>
      <c r="C311" s="54">
        <v>3</v>
      </c>
      <c r="D311" s="55">
        <v>1</v>
      </c>
      <c r="E311" s="56" t="s">
        <v>154</v>
      </c>
      <c r="F311" s="54" t="s">
        <v>162</v>
      </c>
    </row>
    <row r="312" spans="1:6" ht="13.5" customHeight="1">
      <c r="A312" s="56" t="s">
        <v>39</v>
      </c>
      <c r="B312" s="39">
        <v>2022</v>
      </c>
      <c r="C312" s="54">
        <v>2</v>
      </c>
      <c r="D312" s="55">
        <v>1</v>
      </c>
      <c r="E312" s="56" t="s">
        <v>154</v>
      </c>
      <c r="F312" s="54" t="s">
        <v>162</v>
      </c>
    </row>
    <row r="313" spans="1:6" ht="13.5" customHeight="1">
      <c r="A313" s="56" t="s">
        <v>39</v>
      </c>
      <c r="B313" s="39">
        <v>2022</v>
      </c>
      <c r="C313" s="54">
        <v>3</v>
      </c>
      <c r="D313" s="55">
        <v>1</v>
      </c>
      <c r="E313" s="56" t="s">
        <v>302</v>
      </c>
      <c r="F313" s="54" t="s">
        <v>162</v>
      </c>
    </row>
    <row r="314" spans="1:6" ht="13.5" customHeight="1">
      <c r="A314" s="56" t="s">
        <v>39</v>
      </c>
      <c r="B314" s="39">
        <v>2022</v>
      </c>
      <c r="C314" s="54">
        <v>2</v>
      </c>
      <c r="D314" s="55">
        <v>1</v>
      </c>
      <c r="E314" s="56" t="s">
        <v>154</v>
      </c>
      <c r="F314" s="54" t="s">
        <v>162</v>
      </c>
    </row>
    <row r="315" spans="1:6" ht="13.5" customHeight="1">
      <c r="A315" s="56" t="s">
        <v>39</v>
      </c>
      <c r="B315" s="39">
        <v>2022</v>
      </c>
      <c r="C315" s="54">
        <v>7</v>
      </c>
      <c r="D315" s="55">
        <v>1</v>
      </c>
      <c r="E315" s="56" t="s">
        <v>156</v>
      </c>
      <c r="F315" s="54" t="s">
        <v>162</v>
      </c>
    </row>
    <row r="316" spans="1:6" ht="13.5" customHeight="1">
      <c r="A316" s="56" t="s">
        <v>39</v>
      </c>
      <c r="B316" s="39">
        <v>2022</v>
      </c>
      <c r="C316" s="54">
        <v>15</v>
      </c>
      <c r="D316" s="55">
        <v>1</v>
      </c>
      <c r="E316" s="56" t="s">
        <v>156</v>
      </c>
      <c r="F316" s="54" t="s">
        <v>162</v>
      </c>
    </row>
    <row r="317" spans="1:6" ht="13.5" customHeight="1">
      <c r="A317" s="56" t="s">
        <v>39</v>
      </c>
      <c r="B317" s="39">
        <v>2022</v>
      </c>
      <c r="C317" s="54">
        <v>12</v>
      </c>
      <c r="D317" s="55">
        <v>1</v>
      </c>
      <c r="E317" s="56" t="s">
        <v>303</v>
      </c>
      <c r="F317" s="54" t="s">
        <v>162</v>
      </c>
    </row>
    <row r="318" spans="1:6" ht="13.5" customHeight="1">
      <c r="A318" s="56" t="s">
        <v>39</v>
      </c>
      <c r="B318" s="39">
        <v>2022</v>
      </c>
      <c r="C318" s="54">
        <v>5</v>
      </c>
      <c r="D318" s="55">
        <v>2</v>
      </c>
      <c r="E318" s="56" t="s">
        <v>154</v>
      </c>
      <c r="F318" s="54" t="s">
        <v>162</v>
      </c>
    </row>
    <row r="319" spans="1:6" ht="13.5" customHeight="1">
      <c r="A319" s="56" t="s">
        <v>39</v>
      </c>
      <c r="B319" s="39">
        <v>2022</v>
      </c>
      <c r="C319" s="54">
        <v>15</v>
      </c>
      <c r="D319" s="55">
        <v>2</v>
      </c>
      <c r="E319" s="56" t="s">
        <v>304</v>
      </c>
      <c r="F319" s="54" t="s">
        <v>162</v>
      </c>
    </row>
    <row r="320" spans="1:6" ht="13.5" customHeight="1">
      <c r="A320" s="56" t="s">
        <v>39</v>
      </c>
      <c r="B320" s="39">
        <v>2022</v>
      </c>
      <c r="C320" s="54">
        <v>2</v>
      </c>
      <c r="D320" s="55">
        <v>2</v>
      </c>
      <c r="E320" s="56" t="s">
        <v>154</v>
      </c>
      <c r="F320" s="54" t="s">
        <v>162</v>
      </c>
    </row>
    <row r="321" spans="1:6" ht="13.5" customHeight="1">
      <c r="A321" s="56" t="s">
        <v>39</v>
      </c>
      <c r="B321" s="39">
        <v>2022</v>
      </c>
      <c r="C321" s="54">
        <v>9</v>
      </c>
      <c r="D321" s="55">
        <v>3</v>
      </c>
      <c r="E321" s="56" t="s">
        <v>156</v>
      </c>
      <c r="F321" s="54" t="s">
        <v>162</v>
      </c>
    </row>
    <row r="322" spans="1:6" ht="13.5" customHeight="1">
      <c r="A322" s="56" t="s">
        <v>39</v>
      </c>
      <c r="B322" s="39">
        <v>2022</v>
      </c>
      <c r="C322" s="54">
        <v>13</v>
      </c>
      <c r="D322" s="55">
        <v>3</v>
      </c>
      <c r="E322" s="56" t="s">
        <v>305</v>
      </c>
      <c r="F322" s="54" t="s">
        <v>162</v>
      </c>
    </row>
    <row r="323" spans="1:6" ht="13.5" customHeight="1">
      <c r="A323" s="56" t="s">
        <v>39</v>
      </c>
      <c r="B323" s="39">
        <v>2022</v>
      </c>
      <c r="C323" s="54">
        <v>14</v>
      </c>
      <c r="D323" s="55">
        <v>3</v>
      </c>
      <c r="E323" s="56" t="s">
        <v>306</v>
      </c>
      <c r="F323" s="54" t="s">
        <v>162</v>
      </c>
    </row>
    <row r="324" spans="1:6" ht="13.5" customHeight="1">
      <c r="A324" s="56" t="s">
        <v>39</v>
      </c>
      <c r="B324" s="39">
        <v>2022</v>
      </c>
      <c r="C324" s="54">
        <v>13</v>
      </c>
      <c r="D324" s="55">
        <v>3</v>
      </c>
      <c r="E324" s="56" t="s">
        <v>307</v>
      </c>
      <c r="F324" s="54" t="s">
        <v>308</v>
      </c>
    </row>
    <row r="325" spans="1:6" ht="13.5" customHeight="1">
      <c r="A325" s="56" t="s">
        <v>39</v>
      </c>
      <c r="B325" s="39">
        <v>2022</v>
      </c>
      <c r="C325" s="54">
        <v>15</v>
      </c>
      <c r="D325" s="55">
        <v>3</v>
      </c>
      <c r="E325" s="56" t="s">
        <v>309</v>
      </c>
      <c r="F325" s="54" t="s">
        <v>162</v>
      </c>
    </row>
    <row r="326" spans="1:6" ht="13.5" customHeight="1">
      <c r="A326" s="56" t="s">
        <v>39</v>
      </c>
      <c r="B326" s="39">
        <v>2022</v>
      </c>
      <c r="C326" s="54">
        <v>6</v>
      </c>
      <c r="D326" s="55">
        <v>3</v>
      </c>
      <c r="E326" s="56" t="s">
        <v>310</v>
      </c>
      <c r="F326" s="54" t="s">
        <v>162</v>
      </c>
    </row>
    <row r="327" spans="1:6" ht="13.5" customHeight="1">
      <c r="A327" s="56" t="s">
        <v>39</v>
      </c>
      <c r="B327" s="39">
        <v>2022</v>
      </c>
      <c r="C327" s="54">
        <v>2</v>
      </c>
      <c r="D327" s="55">
        <v>3</v>
      </c>
      <c r="E327" s="56" t="s">
        <v>154</v>
      </c>
      <c r="F327" s="54" t="s">
        <v>162</v>
      </c>
    </row>
    <row r="328" spans="1:6" ht="13.5" customHeight="1">
      <c r="A328" s="56" t="s">
        <v>39</v>
      </c>
      <c r="B328" s="39">
        <v>2022</v>
      </c>
      <c r="C328" s="54">
        <v>2</v>
      </c>
      <c r="D328" s="55">
        <v>3</v>
      </c>
      <c r="E328" s="56" t="s">
        <v>154</v>
      </c>
      <c r="F328" s="54" t="s">
        <v>162</v>
      </c>
    </row>
    <row r="329" spans="1:6" ht="13.5" customHeight="1">
      <c r="A329" s="56" t="s">
        <v>39</v>
      </c>
      <c r="B329" s="39">
        <v>2022</v>
      </c>
      <c r="C329" s="54">
        <v>5</v>
      </c>
      <c r="D329" s="55">
        <v>2</v>
      </c>
      <c r="E329" s="56" t="s">
        <v>270</v>
      </c>
      <c r="F329" s="54" t="s">
        <v>162</v>
      </c>
    </row>
    <row r="330" spans="1:6" ht="13.5" customHeight="1">
      <c r="A330" s="56" t="s">
        <v>39</v>
      </c>
      <c r="B330" s="39">
        <v>2022</v>
      </c>
      <c r="C330" s="54">
        <v>15</v>
      </c>
      <c r="D330" s="55">
        <v>2</v>
      </c>
      <c r="E330" s="56" t="s">
        <v>263</v>
      </c>
      <c r="F330" s="54" t="s">
        <v>162</v>
      </c>
    </row>
    <row r="331" spans="1:6" ht="13.5" customHeight="1">
      <c r="A331" s="56" t="s">
        <v>39</v>
      </c>
      <c r="B331" s="39">
        <v>2022</v>
      </c>
      <c r="C331" s="54">
        <v>13</v>
      </c>
      <c r="D331" s="55">
        <v>2</v>
      </c>
      <c r="E331" s="56" t="s">
        <v>156</v>
      </c>
      <c r="F331" s="54" t="s">
        <v>162</v>
      </c>
    </row>
    <row r="332" spans="1:6" ht="13.5" customHeight="1">
      <c r="A332" s="56" t="s">
        <v>39</v>
      </c>
      <c r="B332" s="39">
        <v>2022</v>
      </c>
      <c r="C332" s="54">
        <v>4</v>
      </c>
      <c r="D332" s="55">
        <v>2</v>
      </c>
      <c r="E332" s="56" t="s">
        <v>311</v>
      </c>
      <c r="F332" s="54" t="s">
        <v>162</v>
      </c>
    </row>
    <row r="333" spans="1:6" ht="13.5" customHeight="1">
      <c r="A333" s="56" t="s">
        <v>39</v>
      </c>
      <c r="B333" s="39">
        <v>2022</v>
      </c>
      <c r="C333" s="54">
        <v>6</v>
      </c>
      <c r="D333" s="55">
        <v>1</v>
      </c>
      <c r="E333" s="56" t="s">
        <v>156</v>
      </c>
      <c r="F333" s="54" t="s">
        <v>162</v>
      </c>
    </row>
    <row r="334" spans="1:6" ht="13.5" customHeight="1">
      <c r="A334" s="56" t="s">
        <v>39</v>
      </c>
      <c r="B334" s="39">
        <v>2022</v>
      </c>
      <c r="C334" s="54">
        <v>6</v>
      </c>
      <c r="D334" s="55">
        <v>1</v>
      </c>
      <c r="E334" s="56" t="s">
        <v>156</v>
      </c>
      <c r="F334" s="54" t="s">
        <v>162</v>
      </c>
    </row>
    <row r="335" spans="1:6" ht="13.5" customHeight="1">
      <c r="A335" s="66" t="s">
        <v>39</v>
      </c>
      <c r="B335" s="39">
        <v>2022</v>
      </c>
      <c r="C335" s="54">
        <v>4</v>
      </c>
      <c r="D335" s="55">
        <v>1</v>
      </c>
      <c r="E335" s="56" t="s">
        <v>312</v>
      </c>
      <c r="F335" s="54" t="s">
        <v>162</v>
      </c>
    </row>
    <row r="336" spans="1:6" ht="13.5" customHeight="1" thickBot="1">
      <c r="A336" s="63" t="s">
        <v>37</v>
      </c>
      <c r="B336" s="39">
        <v>2022</v>
      </c>
      <c r="C336" s="67">
        <v>13</v>
      </c>
      <c r="D336" s="55">
        <v>3</v>
      </c>
      <c r="E336" s="69" t="s">
        <v>300</v>
      </c>
      <c r="F336" s="67" t="s">
        <v>162</v>
      </c>
    </row>
    <row r="337" spans="1:6" ht="13.5" customHeight="1">
      <c r="A337" s="59" t="s">
        <v>33</v>
      </c>
      <c r="B337" s="39">
        <v>2022</v>
      </c>
      <c r="C337" s="54">
        <v>17</v>
      </c>
      <c r="D337" s="55">
        <v>1</v>
      </c>
      <c r="E337" s="56" t="s">
        <v>141</v>
      </c>
      <c r="F337" s="54" t="s">
        <v>162</v>
      </c>
    </row>
    <row r="338" spans="1:6" ht="13.5" customHeight="1">
      <c r="A338" s="56" t="s">
        <v>33</v>
      </c>
      <c r="B338" s="39">
        <v>2022</v>
      </c>
      <c r="C338" s="54">
        <v>4</v>
      </c>
      <c r="D338" s="55">
        <v>1</v>
      </c>
      <c r="E338" s="56" t="s">
        <v>156</v>
      </c>
      <c r="F338" s="54" t="s">
        <v>162</v>
      </c>
    </row>
    <row r="339" spans="1:6" ht="13.5" customHeight="1">
      <c r="A339" s="56" t="s">
        <v>33</v>
      </c>
      <c r="B339" s="39">
        <v>2022</v>
      </c>
      <c r="C339" s="54">
        <v>17</v>
      </c>
      <c r="D339" s="55">
        <v>3</v>
      </c>
      <c r="E339" s="56" t="s">
        <v>301</v>
      </c>
      <c r="F339" s="54" t="s">
        <v>162</v>
      </c>
    </row>
    <row r="340" spans="1:6" ht="13.5" customHeight="1">
      <c r="A340" s="56" t="s">
        <v>33</v>
      </c>
      <c r="B340" s="39">
        <v>2022</v>
      </c>
      <c r="C340" s="54">
        <v>3</v>
      </c>
      <c r="D340" s="55">
        <v>3</v>
      </c>
      <c r="E340" s="56" t="s">
        <v>301</v>
      </c>
      <c r="F340" s="54" t="s">
        <v>162</v>
      </c>
    </row>
    <row r="341" spans="1:6" ht="13.5" customHeight="1">
      <c r="A341" s="56" t="s">
        <v>33</v>
      </c>
      <c r="B341" s="39">
        <v>2022</v>
      </c>
      <c r="C341" s="54">
        <v>2</v>
      </c>
      <c r="D341" s="55">
        <v>3</v>
      </c>
      <c r="E341" s="56" t="s">
        <v>156</v>
      </c>
      <c r="F341" s="54" t="s">
        <v>162</v>
      </c>
    </row>
    <row r="342" spans="1:6" ht="13.5" customHeight="1">
      <c r="A342" s="56" t="s">
        <v>33</v>
      </c>
      <c r="B342" s="39">
        <v>2022</v>
      </c>
      <c r="C342" s="54">
        <v>11</v>
      </c>
      <c r="D342" s="55">
        <v>3</v>
      </c>
      <c r="E342" s="56" t="s">
        <v>313</v>
      </c>
      <c r="F342" s="54" t="s">
        <v>162</v>
      </c>
    </row>
    <row r="343" spans="1:6" ht="13.5" customHeight="1">
      <c r="A343" s="56" t="s">
        <v>33</v>
      </c>
      <c r="B343" s="39">
        <v>2022</v>
      </c>
      <c r="C343" s="54">
        <v>20</v>
      </c>
      <c r="D343" s="55">
        <v>3</v>
      </c>
      <c r="E343" s="56" t="s">
        <v>314</v>
      </c>
      <c r="F343" s="54" t="s">
        <v>162</v>
      </c>
    </row>
    <row r="344" spans="1:6" ht="13.5" customHeight="1">
      <c r="A344" s="56" t="s">
        <v>33</v>
      </c>
      <c r="B344" s="39">
        <v>2022</v>
      </c>
      <c r="C344" s="54">
        <v>19</v>
      </c>
      <c r="D344" s="55">
        <v>3</v>
      </c>
      <c r="E344" s="56" t="s">
        <v>265</v>
      </c>
      <c r="F344" s="54" t="s">
        <v>162</v>
      </c>
    </row>
    <row r="345" spans="1:6" ht="13.5" customHeight="1">
      <c r="A345" s="56" t="s">
        <v>33</v>
      </c>
      <c r="B345" s="39">
        <v>2022</v>
      </c>
      <c r="C345" s="54">
        <v>5</v>
      </c>
      <c r="D345" s="55">
        <v>2</v>
      </c>
      <c r="E345" s="56" t="s">
        <v>265</v>
      </c>
      <c r="F345" s="54" t="s">
        <v>162</v>
      </c>
    </row>
    <row r="346" spans="1:6" ht="13.5" customHeight="1">
      <c r="A346" s="56" t="s">
        <v>33</v>
      </c>
      <c r="B346" s="39">
        <v>2022</v>
      </c>
      <c r="C346" s="54">
        <v>20</v>
      </c>
      <c r="D346" s="55">
        <v>2</v>
      </c>
      <c r="E346" s="56" t="s">
        <v>315</v>
      </c>
      <c r="F346" s="54" t="s">
        <v>162</v>
      </c>
    </row>
    <row r="347" spans="1:6" ht="13.5" customHeight="1">
      <c r="A347" s="56" t="s">
        <v>33</v>
      </c>
      <c r="B347" s="39">
        <v>2022</v>
      </c>
      <c r="C347" s="54">
        <v>13</v>
      </c>
      <c r="D347" s="55">
        <v>1</v>
      </c>
      <c r="E347" s="56" t="s">
        <v>294</v>
      </c>
      <c r="F347" s="54" t="s">
        <v>162</v>
      </c>
    </row>
    <row r="348" spans="1:6" ht="13.5" customHeight="1">
      <c r="A348" s="66" t="s">
        <v>33</v>
      </c>
      <c r="B348" s="39">
        <v>2022</v>
      </c>
      <c r="C348" s="54">
        <v>15</v>
      </c>
      <c r="D348" s="55">
        <v>1</v>
      </c>
      <c r="E348" s="56" t="s">
        <v>156</v>
      </c>
      <c r="F348" s="54" t="s">
        <v>162</v>
      </c>
    </row>
    <row r="349" spans="1:6" ht="13.5" customHeight="1">
      <c r="A349" s="59" t="s">
        <v>39</v>
      </c>
      <c r="B349" s="39">
        <v>2022</v>
      </c>
      <c r="C349" s="54">
        <v>12</v>
      </c>
      <c r="D349" s="55">
        <v>1</v>
      </c>
      <c r="E349" s="56" t="s">
        <v>316</v>
      </c>
      <c r="F349" s="54" t="s">
        <v>162</v>
      </c>
    </row>
    <row r="350" spans="1:6" ht="13.5" customHeight="1">
      <c r="A350" s="56" t="s">
        <v>39</v>
      </c>
      <c r="B350" s="39">
        <v>2022</v>
      </c>
      <c r="C350" s="54">
        <v>11</v>
      </c>
      <c r="D350" s="55">
        <v>1</v>
      </c>
      <c r="E350" s="56" t="s">
        <v>265</v>
      </c>
      <c r="F350" s="54" t="s">
        <v>162</v>
      </c>
    </row>
    <row r="351" spans="1:6" ht="13.5" customHeight="1">
      <c r="A351" s="56" t="s">
        <v>39</v>
      </c>
      <c r="B351" s="39">
        <v>2022</v>
      </c>
      <c r="C351" s="54">
        <v>6</v>
      </c>
      <c r="D351" s="55">
        <v>1</v>
      </c>
      <c r="E351" s="56" t="s">
        <v>111</v>
      </c>
      <c r="F351" s="54" t="s">
        <v>162</v>
      </c>
    </row>
    <row r="352" spans="1:6" ht="13.5" customHeight="1">
      <c r="A352" s="56" t="s">
        <v>39</v>
      </c>
      <c r="B352" s="39">
        <v>2022</v>
      </c>
      <c r="C352" s="54">
        <v>18</v>
      </c>
      <c r="D352" s="55">
        <v>2</v>
      </c>
      <c r="E352" s="56" t="s">
        <v>317</v>
      </c>
      <c r="F352" s="54" t="s">
        <v>162</v>
      </c>
    </row>
    <row r="353" spans="1:6" ht="13.5" customHeight="1">
      <c r="A353" s="56" t="s">
        <v>39</v>
      </c>
      <c r="B353" s="39">
        <v>2022</v>
      </c>
      <c r="C353" s="54">
        <v>4</v>
      </c>
      <c r="D353" s="55">
        <v>2</v>
      </c>
      <c r="E353" s="56" t="s">
        <v>156</v>
      </c>
      <c r="F353" s="54" t="s">
        <v>162</v>
      </c>
    </row>
    <row r="354" spans="1:6" ht="13.5" customHeight="1">
      <c r="A354" s="56" t="s">
        <v>39</v>
      </c>
      <c r="B354" s="39">
        <v>2022</v>
      </c>
      <c r="C354" s="54">
        <v>11</v>
      </c>
      <c r="D354" s="55">
        <v>2</v>
      </c>
      <c r="E354" s="56" t="s">
        <v>265</v>
      </c>
      <c r="F354" s="54" t="s">
        <v>162</v>
      </c>
    </row>
    <row r="355" spans="1:6" ht="13.5" customHeight="1">
      <c r="A355" s="56" t="s">
        <v>39</v>
      </c>
      <c r="B355" s="39">
        <v>2022</v>
      </c>
      <c r="C355" s="54">
        <v>12</v>
      </c>
      <c r="D355" s="55">
        <v>2</v>
      </c>
      <c r="E355" s="56" t="s">
        <v>318</v>
      </c>
      <c r="F355" s="54" t="s">
        <v>162</v>
      </c>
    </row>
    <row r="356" spans="1:6" ht="13.5" customHeight="1">
      <c r="A356" s="56" t="s">
        <v>39</v>
      </c>
      <c r="B356" s="39">
        <v>2022</v>
      </c>
      <c r="C356" s="54">
        <v>23</v>
      </c>
      <c r="D356" s="55">
        <v>2</v>
      </c>
      <c r="E356" s="56" t="s">
        <v>156</v>
      </c>
      <c r="F356" s="54" t="s">
        <v>162</v>
      </c>
    </row>
    <row r="357" spans="1:6" ht="13.5" customHeight="1">
      <c r="A357" s="56" t="s">
        <v>39</v>
      </c>
      <c r="B357" s="39">
        <v>2022</v>
      </c>
      <c r="C357" s="54">
        <v>12</v>
      </c>
      <c r="D357" s="55">
        <v>1</v>
      </c>
      <c r="E357" s="56" t="s">
        <v>156</v>
      </c>
      <c r="F357" s="54" t="s">
        <v>162</v>
      </c>
    </row>
    <row r="358" spans="1:6" ht="13.5" customHeight="1">
      <c r="A358" s="56" t="s">
        <v>39</v>
      </c>
      <c r="B358" s="39">
        <v>2022</v>
      </c>
      <c r="C358" s="54">
        <v>13</v>
      </c>
      <c r="D358" s="55">
        <v>3</v>
      </c>
      <c r="E358" s="56" t="s">
        <v>263</v>
      </c>
      <c r="F358" s="54" t="s">
        <v>162</v>
      </c>
    </row>
    <row r="359" spans="1:6" ht="13.5" customHeight="1">
      <c r="A359" s="56" t="s">
        <v>39</v>
      </c>
      <c r="B359" s="39">
        <v>2022</v>
      </c>
      <c r="C359" s="54">
        <v>13</v>
      </c>
      <c r="D359" s="55">
        <v>3</v>
      </c>
      <c r="E359" s="56" t="s">
        <v>206</v>
      </c>
      <c r="F359" s="54" t="s">
        <v>162</v>
      </c>
    </row>
    <row r="360" spans="1:6" ht="13.5" customHeight="1">
      <c r="A360" s="56" t="s">
        <v>39</v>
      </c>
      <c r="B360" s="39">
        <v>2022</v>
      </c>
      <c r="C360" s="54">
        <v>5</v>
      </c>
      <c r="D360" s="55">
        <v>3</v>
      </c>
      <c r="E360" s="56" t="s">
        <v>156</v>
      </c>
      <c r="F360" s="54" t="s">
        <v>162</v>
      </c>
    </row>
    <row r="361" spans="1:6" ht="13.5" customHeight="1">
      <c r="A361" s="56" t="s">
        <v>39</v>
      </c>
      <c r="B361" s="39">
        <v>2022</v>
      </c>
      <c r="C361" s="54">
        <v>13</v>
      </c>
      <c r="D361" s="55">
        <v>3</v>
      </c>
      <c r="E361" s="56" t="s">
        <v>154</v>
      </c>
      <c r="F361" s="54" t="s">
        <v>162</v>
      </c>
    </row>
    <row r="362" spans="1:6" ht="13.5" customHeight="1">
      <c r="A362" s="56" t="s">
        <v>39</v>
      </c>
      <c r="B362" s="39">
        <v>2022</v>
      </c>
      <c r="C362" s="54">
        <v>13</v>
      </c>
      <c r="D362" s="55">
        <v>3</v>
      </c>
      <c r="E362" s="56" t="s">
        <v>156</v>
      </c>
      <c r="F362" s="54" t="s">
        <v>162</v>
      </c>
    </row>
    <row r="363" spans="1:6" ht="13.5" customHeight="1">
      <c r="A363" s="56" t="s">
        <v>39</v>
      </c>
      <c r="B363" s="39">
        <v>2022</v>
      </c>
      <c r="C363" s="54">
        <v>7</v>
      </c>
      <c r="D363" s="55">
        <v>3</v>
      </c>
      <c r="E363" s="56" t="s">
        <v>319</v>
      </c>
      <c r="F363" s="54" t="s">
        <v>162</v>
      </c>
    </row>
    <row r="364" spans="1:6" ht="13.5" customHeight="1">
      <c r="A364" s="56" t="s">
        <v>39</v>
      </c>
      <c r="B364" s="39">
        <v>2022</v>
      </c>
      <c r="C364" s="54">
        <v>15</v>
      </c>
      <c r="D364" s="55">
        <v>2</v>
      </c>
      <c r="E364" s="56" t="s">
        <v>320</v>
      </c>
      <c r="F364" s="54" t="s">
        <v>162</v>
      </c>
    </row>
    <row r="365" spans="1:6" ht="13.5" customHeight="1">
      <c r="A365" s="56" t="s">
        <v>39</v>
      </c>
      <c r="B365" s="39">
        <v>2022</v>
      </c>
      <c r="C365" s="54">
        <v>8</v>
      </c>
      <c r="D365" s="55">
        <v>1</v>
      </c>
      <c r="E365" s="56" t="s">
        <v>154</v>
      </c>
      <c r="F365" s="54" t="s">
        <v>162</v>
      </c>
    </row>
    <row r="366" spans="1:6" ht="13.5" customHeight="1">
      <c r="A366" s="56" t="s">
        <v>39</v>
      </c>
      <c r="B366" s="39">
        <v>2022</v>
      </c>
      <c r="C366" s="54">
        <v>11</v>
      </c>
      <c r="D366" s="55">
        <v>1</v>
      </c>
      <c r="E366" s="56" t="s">
        <v>321</v>
      </c>
      <c r="F366" s="54" t="s">
        <v>162</v>
      </c>
    </row>
    <row r="367" spans="1:6" ht="13.5" customHeight="1">
      <c r="A367" s="56" t="s">
        <v>39</v>
      </c>
      <c r="B367" s="39">
        <v>2022</v>
      </c>
      <c r="C367" s="54">
        <v>14</v>
      </c>
      <c r="D367" s="55">
        <v>1</v>
      </c>
      <c r="E367" s="56" t="s">
        <v>156</v>
      </c>
      <c r="F367" s="54" t="s">
        <v>162</v>
      </c>
    </row>
    <row r="368" spans="1:6" ht="13.5" customHeight="1">
      <c r="A368" s="56" t="s">
        <v>39</v>
      </c>
      <c r="B368" s="39">
        <v>2022</v>
      </c>
      <c r="C368" s="54">
        <v>15</v>
      </c>
      <c r="D368" s="55">
        <v>1</v>
      </c>
      <c r="E368" s="56" t="s">
        <v>320</v>
      </c>
      <c r="F368" s="54" t="s">
        <v>162</v>
      </c>
    </row>
    <row r="369" spans="1:6" ht="13.5" customHeight="1">
      <c r="A369" s="56" t="s">
        <v>39</v>
      </c>
      <c r="B369" s="39">
        <v>2022</v>
      </c>
      <c r="C369" s="54">
        <v>12</v>
      </c>
      <c r="D369" s="55">
        <v>1</v>
      </c>
      <c r="E369" s="56" t="s">
        <v>320</v>
      </c>
      <c r="F369" s="54" t="s">
        <v>162</v>
      </c>
    </row>
    <row r="370" spans="1:6" ht="13.5" customHeight="1">
      <c r="A370" s="56" t="s">
        <v>39</v>
      </c>
      <c r="B370" s="39">
        <v>2022</v>
      </c>
      <c r="C370" s="54">
        <v>12</v>
      </c>
      <c r="D370" s="55">
        <v>2</v>
      </c>
      <c r="E370" s="56" t="s">
        <v>322</v>
      </c>
      <c r="F370" s="54" t="s">
        <v>162</v>
      </c>
    </row>
    <row r="371" spans="1:6" ht="13.5" customHeight="1">
      <c r="A371" s="56" t="s">
        <v>39</v>
      </c>
      <c r="B371" s="39">
        <v>2022</v>
      </c>
      <c r="C371" s="54">
        <v>13</v>
      </c>
      <c r="D371" s="55">
        <v>2</v>
      </c>
      <c r="E371" s="56" t="s">
        <v>154</v>
      </c>
      <c r="F371" s="54" t="s">
        <v>162</v>
      </c>
    </row>
    <row r="372" spans="1:6" ht="13.5" customHeight="1">
      <c r="A372" s="56" t="s">
        <v>39</v>
      </c>
      <c r="B372" s="39">
        <v>2022</v>
      </c>
      <c r="C372" s="54">
        <v>3</v>
      </c>
      <c r="D372" s="55">
        <v>2</v>
      </c>
      <c r="E372" s="56" t="s">
        <v>156</v>
      </c>
      <c r="F372" s="54" t="s">
        <v>162</v>
      </c>
    </row>
    <row r="373" spans="1:6" ht="13.5" customHeight="1">
      <c r="A373" s="56" t="s">
        <v>39</v>
      </c>
      <c r="B373" s="39">
        <v>2022</v>
      </c>
      <c r="C373" s="54">
        <v>4</v>
      </c>
      <c r="D373" s="55">
        <v>3</v>
      </c>
      <c r="E373" s="56" t="s">
        <v>156</v>
      </c>
      <c r="F373" s="54" t="s">
        <v>162</v>
      </c>
    </row>
    <row r="374" spans="1:6" ht="13.5" customHeight="1">
      <c r="A374" s="56" t="s">
        <v>39</v>
      </c>
      <c r="B374" s="39">
        <v>2022</v>
      </c>
      <c r="C374" s="54">
        <v>3</v>
      </c>
      <c r="D374" s="55">
        <v>3</v>
      </c>
      <c r="E374" s="56" t="s">
        <v>265</v>
      </c>
      <c r="F374" s="54" t="s">
        <v>162</v>
      </c>
    </row>
    <row r="375" spans="1:6" ht="13.5" customHeight="1">
      <c r="A375" s="56" t="s">
        <v>39</v>
      </c>
      <c r="B375" s="39">
        <v>2022</v>
      </c>
      <c r="C375" s="54">
        <v>3</v>
      </c>
      <c r="D375" s="55">
        <v>3</v>
      </c>
      <c r="E375" s="56" t="s">
        <v>156</v>
      </c>
      <c r="F375" s="54" t="s">
        <v>162</v>
      </c>
    </row>
    <row r="376" spans="1:6" ht="13.5" customHeight="1">
      <c r="A376" s="56" t="s">
        <v>39</v>
      </c>
      <c r="B376" s="39">
        <v>2022</v>
      </c>
      <c r="C376" s="54">
        <v>13</v>
      </c>
      <c r="D376" s="55">
        <v>3</v>
      </c>
      <c r="E376" s="56" t="s">
        <v>265</v>
      </c>
      <c r="F376" s="54" t="s">
        <v>162</v>
      </c>
    </row>
    <row r="377" spans="1:6" ht="13.5" customHeight="1">
      <c r="A377" s="56" t="s">
        <v>39</v>
      </c>
      <c r="B377" s="39">
        <v>2022</v>
      </c>
      <c r="C377" s="54">
        <v>15</v>
      </c>
      <c r="D377" s="55">
        <v>3</v>
      </c>
      <c r="E377" s="56" t="s">
        <v>323</v>
      </c>
      <c r="F377" s="54" t="s">
        <v>162</v>
      </c>
    </row>
    <row r="378" spans="1:6" ht="13.5" customHeight="1">
      <c r="A378" s="56" t="s">
        <v>39</v>
      </c>
      <c r="B378" s="39">
        <v>2022</v>
      </c>
      <c r="C378" s="54">
        <v>3</v>
      </c>
      <c r="D378" s="55">
        <v>3</v>
      </c>
      <c r="E378" s="56" t="s">
        <v>156</v>
      </c>
      <c r="F378" s="54" t="s">
        <v>162</v>
      </c>
    </row>
    <row r="379" spans="1:6" ht="13.5" customHeight="1">
      <c r="A379" s="56" t="s">
        <v>39</v>
      </c>
      <c r="B379" s="39">
        <v>2022</v>
      </c>
      <c r="C379" s="54">
        <v>5</v>
      </c>
      <c r="D379" s="55">
        <v>3</v>
      </c>
      <c r="E379" s="56" t="s">
        <v>141</v>
      </c>
      <c r="F379" s="54" t="s">
        <v>162</v>
      </c>
    </row>
    <row r="380" spans="1:6" ht="13.5" customHeight="1">
      <c r="A380" s="56" t="s">
        <v>39</v>
      </c>
      <c r="B380" s="39">
        <v>2022</v>
      </c>
      <c r="C380" s="54">
        <v>10</v>
      </c>
      <c r="D380" s="55">
        <v>3</v>
      </c>
      <c r="E380" s="56" t="s">
        <v>324</v>
      </c>
      <c r="F380" s="54" t="s">
        <v>162</v>
      </c>
    </row>
    <row r="381" spans="1:6" ht="13.5" customHeight="1">
      <c r="A381" s="56" t="s">
        <v>39</v>
      </c>
      <c r="B381" s="39">
        <v>2022</v>
      </c>
      <c r="C381" s="54">
        <v>2</v>
      </c>
      <c r="D381" s="55">
        <v>3</v>
      </c>
      <c r="E381" s="56" t="s">
        <v>156</v>
      </c>
      <c r="F381" s="54" t="s">
        <v>162</v>
      </c>
    </row>
    <row r="382" spans="1:6" ht="13.5" customHeight="1">
      <c r="A382" s="56" t="s">
        <v>39</v>
      </c>
      <c r="B382" s="39">
        <v>2022</v>
      </c>
      <c r="C382" s="54">
        <v>3</v>
      </c>
      <c r="D382" s="55">
        <v>3</v>
      </c>
      <c r="E382" s="56" t="s">
        <v>156</v>
      </c>
      <c r="F382" s="54" t="s">
        <v>162</v>
      </c>
    </row>
    <row r="383" spans="1:6" ht="13.5" customHeight="1">
      <c r="A383" s="56" t="s">
        <v>39</v>
      </c>
      <c r="B383" s="39">
        <v>2022</v>
      </c>
      <c r="C383" s="54">
        <v>10</v>
      </c>
      <c r="D383" s="55">
        <v>3</v>
      </c>
      <c r="E383" s="56" t="s">
        <v>325</v>
      </c>
      <c r="F383" s="54" t="s">
        <v>162</v>
      </c>
    </row>
    <row r="384" spans="1:6" ht="13.5" customHeight="1">
      <c r="A384" s="56" t="s">
        <v>39</v>
      </c>
      <c r="B384" s="39">
        <v>2022</v>
      </c>
      <c r="C384" s="54">
        <v>2</v>
      </c>
      <c r="D384" s="55">
        <v>2</v>
      </c>
      <c r="E384" s="56" t="s">
        <v>156</v>
      </c>
      <c r="F384" s="54" t="s">
        <v>162</v>
      </c>
    </row>
    <row r="385" spans="1:6" ht="13.5" customHeight="1">
      <c r="A385" s="56" t="s">
        <v>39</v>
      </c>
      <c r="B385" s="39">
        <v>2022</v>
      </c>
      <c r="C385" s="54">
        <v>4</v>
      </c>
      <c r="D385" s="55">
        <v>2</v>
      </c>
      <c r="E385" s="56" t="s">
        <v>154</v>
      </c>
      <c r="F385" s="54" t="s">
        <v>162</v>
      </c>
    </row>
    <row r="386" spans="1:6" ht="13.5" customHeight="1">
      <c r="A386" s="56" t="s">
        <v>39</v>
      </c>
      <c r="B386" s="39">
        <v>2022</v>
      </c>
      <c r="C386" s="54">
        <v>2</v>
      </c>
      <c r="D386" s="55">
        <v>2</v>
      </c>
      <c r="E386" s="56" t="s">
        <v>154</v>
      </c>
      <c r="F386" s="54" t="s">
        <v>162</v>
      </c>
    </row>
    <row r="387" spans="1:6" ht="13.5" customHeight="1">
      <c r="A387" s="56" t="s">
        <v>39</v>
      </c>
      <c r="B387" s="39">
        <v>2022</v>
      </c>
      <c r="C387" s="54">
        <v>15</v>
      </c>
      <c r="D387" s="55">
        <v>2</v>
      </c>
      <c r="E387" s="56" t="s">
        <v>210</v>
      </c>
      <c r="F387" s="54" t="s">
        <v>162</v>
      </c>
    </row>
    <row r="388" spans="1:6" ht="13.5" customHeight="1">
      <c r="A388" s="56" t="s">
        <v>39</v>
      </c>
      <c r="B388" s="39">
        <v>2022</v>
      </c>
      <c r="C388" s="54">
        <v>3</v>
      </c>
      <c r="D388" s="55">
        <v>2</v>
      </c>
      <c r="E388" s="56" t="s">
        <v>156</v>
      </c>
      <c r="F388" s="54" t="s">
        <v>162</v>
      </c>
    </row>
    <row r="389" spans="1:6" ht="13.5" customHeight="1">
      <c r="A389" s="56" t="s">
        <v>39</v>
      </c>
      <c r="B389" s="39">
        <v>2022</v>
      </c>
      <c r="C389" s="54">
        <v>14</v>
      </c>
      <c r="D389" s="55">
        <v>2</v>
      </c>
      <c r="E389" s="56" t="s">
        <v>210</v>
      </c>
      <c r="F389" s="54" t="s">
        <v>162</v>
      </c>
    </row>
    <row r="390" spans="1:6" ht="13.5" customHeight="1">
      <c r="A390" s="56" t="s">
        <v>39</v>
      </c>
      <c r="B390" s="39">
        <v>2022</v>
      </c>
      <c r="C390" s="54">
        <v>14</v>
      </c>
      <c r="D390" s="55">
        <v>1</v>
      </c>
      <c r="E390" s="56" t="s">
        <v>326</v>
      </c>
      <c r="F390" s="54" t="s">
        <v>162</v>
      </c>
    </row>
    <row r="391" spans="1:6" ht="13.5" customHeight="1">
      <c r="A391" s="56" t="s">
        <v>39</v>
      </c>
      <c r="B391" s="39">
        <v>2022</v>
      </c>
      <c r="C391" s="54">
        <v>12</v>
      </c>
      <c r="D391" s="55">
        <v>1</v>
      </c>
      <c r="E391" s="56" t="s">
        <v>156</v>
      </c>
      <c r="F391" s="54" t="s">
        <v>162</v>
      </c>
    </row>
    <row r="392" spans="1:6" ht="13.5" customHeight="1">
      <c r="A392" s="56" t="s">
        <v>39</v>
      </c>
      <c r="B392" s="39">
        <v>2022</v>
      </c>
      <c r="C392" s="54">
        <v>8</v>
      </c>
      <c r="D392" s="55">
        <v>1</v>
      </c>
      <c r="E392" s="56" t="s">
        <v>156</v>
      </c>
      <c r="F392" s="54" t="s">
        <v>162</v>
      </c>
    </row>
    <row r="393" spans="1:6" ht="13.5" customHeight="1">
      <c r="A393" s="56" t="s">
        <v>39</v>
      </c>
      <c r="B393" s="39">
        <v>2022</v>
      </c>
      <c r="C393" s="54">
        <v>11</v>
      </c>
      <c r="D393" s="55">
        <v>1</v>
      </c>
      <c r="E393" s="56" t="s">
        <v>156</v>
      </c>
      <c r="F393" s="54" t="s">
        <v>162</v>
      </c>
    </row>
    <row r="394" spans="1:6" ht="13.5" customHeight="1">
      <c r="A394" s="56" t="s">
        <v>39</v>
      </c>
      <c r="B394" s="39">
        <v>2022</v>
      </c>
      <c r="C394" s="54">
        <v>3</v>
      </c>
      <c r="D394" s="55">
        <v>1</v>
      </c>
      <c r="E394" s="56" t="s">
        <v>156</v>
      </c>
      <c r="F394" s="54" t="s">
        <v>162</v>
      </c>
    </row>
    <row r="395" spans="1:6" ht="13.5" customHeight="1">
      <c r="A395" s="56" t="s">
        <v>39</v>
      </c>
      <c r="B395" s="39">
        <v>2022</v>
      </c>
      <c r="C395" s="54">
        <v>16</v>
      </c>
      <c r="D395" s="55">
        <v>1</v>
      </c>
      <c r="E395" s="56" t="s">
        <v>141</v>
      </c>
      <c r="F395" s="54" t="s">
        <v>162</v>
      </c>
    </row>
    <row r="396" spans="1:6" ht="13.5" customHeight="1">
      <c r="A396" s="56" t="s">
        <v>39</v>
      </c>
      <c r="B396" s="39">
        <v>2022</v>
      </c>
      <c r="C396" s="54">
        <v>9</v>
      </c>
      <c r="D396" s="55">
        <v>1</v>
      </c>
      <c r="E396" s="56" t="s">
        <v>263</v>
      </c>
      <c r="F396" s="54" t="s">
        <v>162</v>
      </c>
    </row>
    <row r="397" spans="1:6" ht="13.5" customHeight="1" thickBot="1">
      <c r="A397" s="66" t="s">
        <v>39</v>
      </c>
      <c r="B397" s="39">
        <v>2022</v>
      </c>
      <c r="C397" s="67">
        <v>4</v>
      </c>
      <c r="D397" s="55">
        <v>1</v>
      </c>
      <c r="E397" s="69" t="s">
        <v>327</v>
      </c>
      <c r="F397" s="67" t="s">
        <v>162</v>
      </c>
    </row>
    <row r="398" spans="1:6" ht="13.5" customHeight="1">
      <c r="A398" s="53" t="s">
        <v>25</v>
      </c>
      <c r="B398" s="39">
        <v>2022</v>
      </c>
      <c r="C398" s="54">
        <v>15</v>
      </c>
      <c r="D398" s="55">
        <v>1</v>
      </c>
      <c r="E398" s="56" t="s">
        <v>328</v>
      </c>
      <c r="F398" s="54" t="s">
        <v>162</v>
      </c>
    </row>
    <row r="399" spans="1:6" ht="13.5" customHeight="1">
      <c r="A399" s="53" t="s">
        <v>25</v>
      </c>
      <c r="B399" s="39">
        <v>2022</v>
      </c>
      <c r="C399" s="54">
        <v>5</v>
      </c>
      <c r="D399" s="55">
        <v>1</v>
      </c>
      <c r="E399" s="56" t="s">
        <v>318</v>
      </c>
      <c r="F399" s="54" t="s">
        <v>162</v>
      </c>
    </row>
    <row r="400" spans="1:6" ht="13.5" customHeight="1">
      <c r="A400" s="53" t="s">
        <v>25</v>
      </c>
      <c r="B400" s="39">
        <v>2022</v>
      </c>
      <c r="C400" s="54">
        <v>19</v>
      </c>
      <c r="D400" s="55">
        <v>2</v>
      </c>
      <c r="E400" s="56" t="s">
        <v>111</v>
      </c>
      <c r="F400" s="54" t="s">
        <v>162</v>
      </c>
    </row>
    <row r="401" spans="1:6" ht="13.5" customHeight="1">
      <c r="A401" s="39"/>
      <c r="B401" s="39"/>
      <c r="C401" s="72"/>
      <c r="D401" s="44"/>
      <c r="E401" s="52"/>
      <c r="F401" s="43"/>
    </row>
    <row r="402" spans="1:6" ht="13.5" customHeight="1">
      <c r="A402" s="39"/>
      <c r="B402" s="39"/>
      <c r="C402" s="72"/>
      <c r="D402" s="44"/>
      <c r="E402" s="52"/>
      <c r="F402" s="43"/>
    </row>
    <row r="403" spans="1:6" ht="13.5" customHeight="1">
      <c r="A403" s="39"/>
      <c r="B403" s="39"/>
      <c r="C403" s="72"/>
      <c r="D403" s="44"/>
      <c r="E403" s="52"/>
      <c r="F403" s="43"/>
    </row>
    <row r="404" spans="1:6" ht="13.5" customHeight="1">
      <c r="A404" s="39"/>
      <c r="B404" s="39"/>
      <c r="C404" s="72"/>
      <c r="D404" s="44"/>
      <c r="E404" s="52"/>
      <c r="F404" s="43"/>
    </row>
    <row r="405" spans="1:6" ht="13.5" customHeight="1">
      <c r="A405" s="39"/>
      <c r="B405" s="39"/>
      <c r="C405" s="72"/>
      <c r="D405" s="44"/>
      <c r="E405" s="52"/>
      <c r="F405" s="43"/>
    </row>
    <row r="406" spans="1:6" ht="13.5" customHeight="1">
      <c r="A406" s="39"/>
      <c r="B406" s="39"/>
      <c r="C406" s="72"/>
      <c r="D406" s="44"/>
      <c r="E406" s="52"/>
      <c r="F406" s="43"/>
    </row>
    <row r="407" spans="1:6" ht="13.5" customHeight="1">
      <c r="A407" s="39"/>
      <c r="B407" s="39"/>
      <c r="C407" s="72"/>
      <c r="D407" s="44"/>
      <c r="E407" s="52"/>
      <c r="F407" s="43"/>
    </row>
    <row r="408" spans="1:6" ht="13.5" customHeight="1">
      <c r="A408" s="39"/>
      <c r="B408" s="39"/>
      <c r="C408" s="72"/>
      <c r="D408" s="44"/>
      <c r="E408" s="52"/>
      <c r="F408" s="43"/>
    </row>
    <row r="409" spans="1:6" ht="13.5" customHeight="1">
      <c r="A409" s="39"/>
      <c r="B409" s="39"/>
      <c r="C409" s="72"/>
      <c r="D409" s="44"/>
      <c r="E409" s="52"/>
      <c r="F409" s="43"/>
    </row>
    <row r="410" spans="1:6" ht="13.5" customHeight="1">
      <c r="A410" s="39"/>
      <c r="B410" s="39"/>
      <c r="C410" s="72"/>
      <c r="D410" s="44"/>
      <c r="E410" s="52"/>
      <c r="F410" s="43"/>
    </row>
    <row r="411" spans="1:6" ht="13.5" customHeight="1">
      <c r="A411" s="39"/>
      <c r="B411" s="39"/>
      <c r="C411" s="72"/>
      <c r="D411" s="44"/>
      <c r="E411" s="52"/>
      <c r="F411" s="43"/>
    </row>
    <row r="412" spans="1:6" ht="13.5" customHeight="1">
      <c r="A412" s="39"/>
      <c r="B412" s="39"/>
      <c r="C412" s="72"/>
      <c r="D412" s="44"/>
      <c r="E412" s="52"/>
      <c r="F412" s="43"/>
    </row>
    <row r="413" spans="1:6" ht="13.5" customHeight="1">
      <c r="A413" s="39"/>
      <c r="B413" s="39"/>
      <c r="C413" s="72"/>
      <c r="D413" s="44"/>
      <c r="E413" s="52"/>
      <c r="F413" s="43"/>
    </row>
    <row r="414" spans="1:6" ht="13.5" customHeight="1">
      <c r="A414" s="39"/>
      <c r="B414" s="39"/>
      <c r="C414" s="72"/>
      <c r="D414" s="44"/>
      <c r="E414" s="52"/>
      <c r="F414" s="43"/>
    </row>
    <row r="415" spans="1:6" ht="13.5" customHeight="1">
      <c r="A415" s="39"/>
      <c r="B415" s="39"/>
      <c r="C415" s="72"/>
      <c r="D415" s="44"/>
      <c r="E415" s="52"/>
      <c r="F415" s="43"/>
    </row>
    <row r="416" spans="1:6" ht="13.5" customHeight="1">
      <c r="A416" s="39"/>
      <c r="B416" s="39"/>
      <c r="C416" s="72"/>
      <c r="D416" s="44"/>
      <c r="E416" s="52"/>
      <c r="F416" s="43"/>
    </row>
    <row r="417" spans="1:6" ht="13.5" customHeight="1">
      <c r="A417" s="39"/>
      <c r="B417" s="39"/>
      <c r="C417" s="72"/>
      <c r="D417" s="44"/>
      <c r="E417" s="52"/>
      <c r="F417" s="43"/>
    </row>
    <row r="418" spans="1:6" ht="13.5" customHeight="1">
      <c r="A418" s="39"/>
      <c r="B418" s="39"/>
      <c r="C418" s="72"/>
      <c r="D418" s="44"/>
      <c r="E418" s="52"/>
      <c r="F418" s="43"/>
    </row>
    <row r="419" spans="1:6" ht="13.5" customHeight="1">
      <c r="A419" s="39"/>
      <c r="B419" s="39"/>
      <c r="C419" s="72"/>
      <c r="D419" s="44"/>
      <c r="E419" s="52"/>
      <c r="F419" s="43"/>
    </row>
    <row r="420" spans="1:6" ht="13.5" customHeight="1">
      <c r="A420" s="39"/>
      <c r="B420" s="39"/>
      <c r="C420" s="72"/>
      <c r="D420" s="44"/>
      <c r="E420" s="52"/>
      <c r="F420" s="43"/>
    </row>
    <row r="421" spans="1:6" ht="13.5" customHeight="1">
      <c r="A421" s="39"/>
      <c r="B421" s="39"/>
      <c r="C421" s="72"/>
      <c r="D421" s="44"/>
      <c r="E421" s="52"/>
      <c r="F421" s="43"/>
    </row>
    <row r="422" spans="1:6" ht="13.5" customHeight="1">
      <c r="A422" s="39"/>
      <c r="B422" s="39"/>
      <c r="C422" s="72"/>
      <c r="D422" s="44"/>
      <c r="E422" s="52"/>
      <c r="F422" s="43"/>
    </row>
    <row r="423" spans="1:6" ht="13.5" customHeight="1">
      <c r="A423" s="39"/>
      <c r="B423" s="39"/>
      <c r="C423" s="72"/>
      <c r="D423" s="44"/>
      <c r="E423" s="52"/>
      <c r="F423" s="43"/>
    </row>
    <row r="424" spans="1:6" ht="13.5" customHeight="1">
      <c r="A424" s="39"/>
      <c r="B424" s="39"/>
      <c r="C424" s="72"/>
      <c r="D424" s="44"/>
      <c r="E424" s="52"/>
      <c r="F424" s="43"/>
    </row>
    <row r="425" spans="1:6" ht="13.5" customHeight="1">
      <c r="A425" s="39"/>
      <c r="B425" s="39"/>
      <c r="C425" s="72"/>
      <c r="D425" s="44"/>
      <c r="E425" s="52"/>
      <c r="F425" s="43"/>
    </row>
    <row r="426" spans="1:6" ht="13.5" customHeight="1">
      <c r="A426" s="39"/>
      <c r="B426" s="39"/>
      <c r="C426" s="72"/>
      <c r="D426" s="44"/>
      <c r="E426" s="52"/>
      <c r="F426" s="43"/>
    </row>
    <row r="427" spans="1:6" ht="13.5" customHeight="1">
      <c r="A427" s="39"/>
      <c r="B427" s="39"/>
      <c r="C427" s="72"/>
      <c r="D427" s="44"/>
      <c r="E427" s="52"/>
      <c r="F427" s="43"/>
    </row>
    <row r="428" spans="1:6" ht="13.5" customHeight="1">
      <c r="A428" s="39"/>
      <c r="B428" s="39"/>
      <c r="C428" s="72"/>
      <c r="D428" s="44"/>
      <c r="E428" s="52"/>
      <c r="F428" s="43"/>
    </row>
    <row r="429" spans="1:6" ht="13.5" customHeight="1">
      <c r="A429" s="39"/>
      <c r="B429" s="39"/>
      <c r="C429" s="72"/>
      <c r="D429" s="44"/>
      <c r="E429" s="52"/>
      <c r="F429" s="43"/>
    </row>
    <row r="430" spans="1:6" ht="13.5" customHeight="1">
      <c r="A430" s="39"/>
      <c r="B430" s="39"/>
      <c r="C430" s="72"/>
      <c r="D430" s="44"/>
      <c r="E430" s="52"/>
      <c r="F430" s="43"/>
    </row>
    <row r="431" spans="1:6" ht="13.5" customHeight="1">
      <c r="A431" s="39"/>
      <c r="B431" s="39"/>
      <c r="C431" s="72"/>
      <c r="D431" s="44"/>
      <c r="E431" s="52"/>
      <c r="F431" s="43"/>
    </row>
    <row r="432" spans="1:6" ht="13.5" customHeight="1">
      <c r="A432" s="39"/>
      <c r="B432" s="39"/>
      <c r="C432" s="72"/>
      <c r="D432" s="44"/>
      <c r="E432" s="52"/>
      <c r="F432" s="43"/>
    </row>
    <row r="433" spans="1:6" ht="13.5" customHeight="1">
      <c r="A433" s="39"/>
      <c r="B433" s="39"/>
      <c r="C433" s="72"/>
      <c r="D433" s="44"/>
      <c r="E433" s="52"/>
      <c r="F433" s="43"/>
    </row>
    <row r="434" spans="1:6" ht="13.5" customHeight="1">
      <c r="A434" s="39"/>
      <c r="B434" s="39"/>
      <c r="C434" s="72"/>
      <c r="D434" s="44"/>
      <c r="E434" s="52"/>
      <c r="F434" s="43"/>
    </row>
    <row r="435" spans="1:6" ht="13.5" customHeight="1">
      <c r="A435" s="39"/>
      <c r="B435" s="39"/>
      <c r="C435" s="72"/>
      <c r="D435" s="44"/>
      <c r="E435" s="52"/>
      <c r="F435" s="43"/>
    </row>
    <row r="436" spans="1:6" ht="13.5" customHeight="1">
      <c r="A436" s="39"/>
      <c r="B436" s="39"/>
      <c r="C436" s="72"/>
      <c r="D436" s="44"/>
      <c r="E436" s="52"/>
      <c r="F436" s="43"/>
    </row>
    <row r="437" spans="1:6" ht="13.5" customHeight="1">
      <c r="A437" s="39"/>
      <c r="B437" s="39"/>
      <c r="C437" s="72"/>
      <c r="D437" s="44"/>
      <c r="E437" s="52"/>
      <c r="F437" s="43"/>
    </row>
    <row r="438" spans="1:6" ht="13.5" customHeight="1">
      <c r="A438" s="39"/>
      <c r="B438" s="39"/>
      <c r="C438" s="72"/>
      <c r="D438" s="44"/>
      <c r="E438" s="52"/>
      <c r="F438" s="43"/>
    </row>
    <row r="439" spans="1:6" ht="13.5" customHeight="1">
      <c r="A439" s="39"/>
      <c r="B439" s="39"/>
      <c r="C439" s="72"/>
      <c r="D439" s="44"/>
      <c r="E439" s="52"/>
      <c r="F439" s="43"/>
    </row>
    <row r="440" spans="1:6" ht="13.5" customHeight="1">
      <c r="A440" s="39"/>
      <c r="B440" s="39"/>
      <c r="C440" s="72"/>
      <c r="D440" s="44"/>
      <c r="E440" s="52"/>
      <c r="F440" s="43"/>
    </row>
    <row r="441" spans="1:6" ht="13.5" customHeight="1">
      <c r="A441" s="39"/>
      <c r="B441" s="39"/>
      <c r="C441" s="72"/>
      <c r="D441" s="44"/>
      <c r="E441" s="52"/>
      <c r="F441" s="43"/>
    </row>
    <row r="442" spans="1:6" ht="13.5" customHeight="1">
      <c r="A442" s="39"/>
      <c r="B442" s="39"/>
      <c r="C442" s="72"/>
      <c r="D442" s="44"/>
      <c r="E442" s="52"/>
      <c r="F442" s="43"/>
    </row>
    <row r="443" spans="1:6" ht="13.5" customHeight="1">
      <c r="A443" s="39"/>
      <c r="B443" s="39"/>
      <c r="C443" s="72"/>
      <c r="D443" s="44"/>
      <c r="E443" s="52"/>
      <c r="F443" s="43"/>
    </row>
    <row r="444" spans="1:6" ht="13.5" customHeight="1">
      <c r="A444" s="39"/>
      <c r="B444" s="39"/>
      <c r="C444" s="72"/>
      <c r="D444" s="44"/>
      <c r="E444" s="52"/>
      <c r="F444" s="43"/>
    </row>
    <row r="445" spans="1:6" ht="13.5" customHeight="1">
      <c r="A445" s="39"/>
      <c r="B445" s="39"/>
      <c r="C445" s="72"/>
      <c r="D445" s="44"/>
      <c r="E445" s="52"/>
      <c r="F445" s="43"/>
    </row>
    <row r="446" spans="1:6" ht="13.5" customHeight="1">
      <c r="A446" s="39"/>
      <c r="B446" s="39"/>
      <c r="C446" s="72"/>
      <c r="D446" s="44"/>
      <c r="E446" s="52"/>
      <c r="F446" s="43"/>
    </row>
    <row r="447" spans="1:6" ht="13.5" customHeight="1">
      <c r="A447" s="39"/>
      <c r="B447" s="39"/>
      <c r="C447" s="72"/>
      <c r="D447" s="44"/>
      <c r="E447" s="52"/>
      <c r="F447" s="43"/>
    </row>
    <row r="448" spans="1:6" ht="13.5" customHeight="1">
      <c r="A448" s="39"/>
      <c r="B448" s="39"/>
      <c r="C448" s="72"/>
      <c r="D448" s="44"/>
      <c r="E448" s="52"/>
      <c r="F448" s="43"/>
    </row>
    <row r="449" spans="1:6" ht="13.5" customHeight="1">
      <c r="A449" s="39"/>
      <c r="B449" s="39"/>
      <c r="C449" s="72"/>
      <c r="D449" s="44"/>
      <c r="E449" s="52"/>
      <c r="F449" s="43"/>
    </row>
    <row r="450" spans="1:6" ht="13.5" customHeight="1">
      <c r="A450" s="39"/>
      <c r="B450" s="39"/>
      <c r="C450" s="72"/>
      <c r="D450" s="44"/>
      <c r="E450" s="52"/>
      <c r="F450" s="43"/>
    </row>
    <row r="451" spans="1:6" ht="13.5" customHeight="1">
      <c r="A451" s="39"/>
      <c r="B451" s="39"/>
      <c r="C451" s="72"/>
      <c r="D451" s="44"/>
      <c r="E451" s="52"/>
      <c r="F451" s="43"/>
    </row>
    <row r="452" spans="1:6" ht="13.5" customHeight="1">
      <c r="A452" s="39"/>
      <c r="B452" s="39"/>
      <c r="C452" s="72"/>
      <c r="D452" s="44"/>
      <c r="E452" s="52"/>
      <c r="F452" s="43"/>
    </row>
    <row r="453" spans="1:6" ht="13.5" customHeight="1">
      <c r="A453" s="39"/>
      <c r="B453" s="39"/>
      <c r="C453" s="72"/>
      <c r="D453" s="44"/>
      <c r="E453" s="52"/>
      <c r="F453" s="43"/>
    </row>
    <row r="454" spans="1:6" ht="13.5" customHeight="1">
      <c r="A454" s="39"/>
      <c r="B454" s="39"/>
      <c r="C454" s="72"/>
      <c r="D454" s="44"/>
      <c r="E454" s="52"/>
      <c r="F454" s="43"/>
    </row>
    <row r="455" spans="1:6" ht="13.5" customHeight="1">
      <c r="A455" s="39"/>
      <c r="B455" s="39"/>
      <c r="C455" s="72"/>
      <c r="D455" s="44"/>
      <c r="E455" s="52"/>
      <c r="F455" s="43"/>
    </row>
    <row r="456" spans="1:6" ht="13.5" customHeight="1">
      <c r="A456" s="39"/>
      <c r="B456" s="39"/>
      <c r="C456" s="72"/>
      <c r="D456" s="44"/>
      <c r="E456" s="52"/>
      <c r="F456" s="43"/>
    </row>
    <row r="457" spans="1:6" ht="13.5" customHeight="1">
      <c r="A457" s="39"/>
      <c r="B457" s="39"/>
      <c r="C457" s="72"/>
      <c r="D457" s="44"/>
      <c r="E457" s="52"/>
      <c r="F457" s="43"/>
    </row>
    <row r="458" spans="1:6" ht="13.5" customHeight="1">
      <c r="A458" s="39"/>
      <c r="B458" s="39"/>
      <c r="C458" s="72"/>
      <c r="D458" s="44"/>
      <c r="E458" s="52"/>
      <c r="F458" s="43"/>
    </row>
    <row r="459" spans="1:6" ht="13.5" customHeight="1">
      <c r="A459" s="39"/>
      <c r="B459" s="39"/>
      <c r="C459" s="72"/>
      <c r="D459" s="44"/>
      <c r="E459" s="52"/>
      <c r="F459" s="43"/>
    </row>
    <row r="460" spans="1:6" ht="13.5" customHeight="1">
      <c r="A460" s="39"/>
      <c r="B460" s="39"/>
      <c r="C460" s="72"/>
      <c r="D460" s="44"/>
      <c r="E460" s="52"/>
      <c r="F460" s="43"/>
    </row>
    <row r="461" spans="1:6" ht="13.5" customHeight="1">
      <c r="A461" s="39"/>
      <c r="B461" s="39"/>
      <c r="C461" s="72"/>
      <c r="D461" s="44"/>
      <c r="E461" s="52"/>
      <c r="F461" s="43"/>
    </row>
    <row r="462" spans="1:6" ht="13.5" customHeight="1">
      <c r="A462" s="39"/>
      <c r="B462" s="39"/>
      <c r="C462" s="72"/>
      <c r="D462" s="44"/>
      <c r="E462" s="52"/>
      <c r="F462" s="43"/>
    </row>
    <row r="463" spans="1:6" ht="13.5" customHeight="1">
      <c r="A463" s="39"/>
      <c r="B463" s="39"/>
      <c r="C463" s="72"/>
      <c r="D463" s="44"/>
      <c r="E463" s="52"/>
      <c r="F463" s="43"/>
    </row>
    <row r="464" spans="1:6" ht="13.5" customHeight="1">
      <c r="A464" s="39"/>
      <c r="B464" s="39"/>
      <c r="C464" s="72"/>
      <c r="D464" s="44"/>
      <c r="E464" s="52"/>
      <c r="F464" s="43"/>
    </row>
    <row r="465" spans="1:6" ht="13.5" customHeight="1">
      <c r="A465" s="39"/>
      <c r="B465" s="39"/>
      <c r="C465" s="72"/>
      <c r="D465" s="44"/>
      <c r="E465" s="52"/>
      <c r="F465" s="43"/>
    </row>
    <row r="466" spans="1:6" ht="13.5" customHeight="1">
      <c r="A466" s="39"/>
      <c r="B466" s="39"/>
      <c r="C466" s="72"/>
      <c r="D466" s="44"/>
      <c r="E466" s="52"/>
      <c r="F466" s="43"/>
    </row>
    <row r="467" spans="1:6" ht="13.5" customHeight="1">
      <c r="A467" s="39"/>
      <c r="B467" s="39"/>
      <c r="C467" s="72"/>
      <c r="D467" s="44"/>
      <c r="E467" s="52"/>
      <c r="F467" s="43"/>
    </row>
    <row r="468" spans="1:6" ht="13.5" customHeight="1">
      <c r="A468" s="39"/>
      <c r="B468" s="39"/>
      <c r="C468" s="72"/>
      <c r="D468" s="44"/>
      <c r="E468" s="52"/>
      <c r="F468" s="43"/>
    </row>
    <row r="469" spans="1:6" ht="13.5" customHeight="1">
      <c r="A469" s="39"/>
      <c r="B469" s="39"/>
      <c r="C469" s="72"/>
      <c r="D469" s="44"/>
      <c r="E469" s="52"/>
      <c r="F469" s="43"/>
    </row>
    <row r="470" spans="1:6" ht="13.5" customHeight="1">
      <c r="A470" s="39"/>
      <c r="B470" s="39"/>
      <c r="C470" s="72"/>
      <c r="D470" s="44"/>
      <c r="E470" s="52"/>
      <c r="F470" s="43"/>
    </row>
    <row r="471" spans="1:6" ht="13.5" customHeight="1">
      <c r="A471" s="39"/>
      <c r="B471" s="39"/>
      <c r="C471" s="72"/>
      <c r="D471" s="44"/>
      <c r="E471" s="52"/>
      <c r="F471" s="43"/>
    </row>
    <row r="472" spans="1:6" ht="13.5" customHeight="1">
      <c r="A472" s="39"/>
      <c r="B472" s="39"/>
      <c r="C472" s="72"/>
      <c r="D472" s="44"/>
      <c r="E472" s="52"/>
      <c r="F472" s="43"/>
    </row>
    <row r="473" spans="1:6" ht="13.5" customHeight="1">
      <c r="A473" s="39"/>
      <c r="B473" s="39"/>
      <c r="C473" s="72"/>
      <c r="D473" s="44"/>
      <c r="E473" s="52"/>
      <c r="F473" s="43"/>
    </row>
    <row r="474" spans="1:6" ht="13.5" customHeight="1">
      <c r="A474" s="39"/>
      <c r="B474" s="39"/>
      <c r="C474" s="72"/>
      <c r="D474" s="44"/>
      <c r="E474" s="52"/>
      <c r="F474" s="43"/>
    </row>
    <row r="475" spans="1:6" ht="13.5" customHeight="1">
      <c r="A475" s="39"/>
      <c r="B475" s="39"/>
      <c r="C475" s="72"/>
      <c r="D475" s="44"/>
      <c r="E475" s="52"/>
      <c r="F475" s="43"/>
    </row>
    <row r="476" spans="1:6" ht="13.5" customHeight="1">
      <c r="A476" s="39"/>
      <c r="B476" s="39"/>
      <c r="C476" s="72"/>
      <c r="D476" s="44"/>
      <c r="E476" s="52"/>
      <c r="F476" s="43"/>
    </row>
    <row r="477" spans="1:6" ht="13.5" customHeight="1">
      <c r="A477" s="39"/>
      <c r="B477" s="39"/>
      <c r="C477" s="72"/>
      <c r="D477" s="44"/>
      <c r="E477" s="52"/>
      <c r="F477" s="43"/>
    </row>
    <row r="478" spans="1:6" ht="13.5" customHeight="1">
      <c r="A478" s="39"/>
      <c r="B478" s="39"/>
      <c r="C478" s="72"/>
      <c r="D478" s="44"/>
      <c r="E478" s="52"/>
      <c r="F478" s="43"/>
    </row>
    <row r="479" spans="1:6" ht="13.5" customHeight="1">
      <c r="A479" s="39"/>
      <c r="B479" s="39"/>
      <c r="C479" s="72"/>
      <c r="D479" s="44"/>
      <c r="E479" s="52"/>
      <c r="F479" s="43"/>
    </row>
    <row r="480" spans="1:6" ht="13.5" customHeight="1">
      <c r="A480" s="39"/>
      <c r="B480" s="39"/>
      <c r="C480" s="72"/>
      <c r="D480" s="44"/>
      <c r="E480" s="52"/>
      <c r="F480" s="43"/>
    </row>
    <row r="481" spans="1:6" ht="13.5" customHeight="1">
      <c r="A481" s="39"/>
      <c r="B481" s="39"/>
      <c r="C481" s="72"/>
      <c r="D481" s="44"/>
      <c r="E481" s="52"/>
      <c r="F481" s="43"/>
    </row>
    <row r="482" spans="1:6" ht="13.5" customHeight="1">
      <c r="A482" s="39"/>
      <c r="B482" s="39"/>
      <c r="C482" s="72"/>
      <c r="D482" s="44"/>
      <c r="E482" s="52"/>
      <c r="F482" s="43"/>
    </row>
    <row r="483" spans="1:6" ht="13.5" customHeight="1">
      <c r="A483" s="39"/>
      <c r="B483" s="39"/>
      <c r="C483" s="72"/>
      <c r="D483" s="44"/>
      <c r="E483" s="52"/>
      <c r="F483" s="43"/>
    </row>
    <row r="484" spans="1:6" ht="13.5" customHeight="1">
      <c r="A484" s="39"/>
      <c r="B484" s="39"/>
      <c r="C484" s="72"/>
      <c r="D484" s="44"/>
      <c r="E484" s="52"/>
      <c r="F484" s="43"/>
    </row>
    <row r="485" spans="1:6" ht="13.5" customHeight="1">
      <c r="A485" s="39"/>
      <c r="B485" s="39"/>
      <c r="C485" s="72"/>
      <c r="D485" s="44"/>
      <c r="E485" s="52"/>
      <c r="F485" s="43"/>
    </row>
    <row r="486" spans="1:6" ht="13.5" customHeight="1">
      <c r="A486" s="39"/>
      <c r="B486" s="39"/>
      <c r="C486" s="72"/>
      <c r="D486" s="44"/>
      <c r="E486" s="52"/>
      <c r="F486" s="43"/>
    </row>
    <row r="487" spans="1:6" ht="13.5" customHeight="1">
      <c r="A487" s="39"/>
      <c r="B487" s="39"/>
      <c r="C487" s="72"/>
      <c r="D487" s="44"/>
      <c r="E487" s="52"/>
      <c r="F487" s="43"/>
    </row>
    <row r="488" spans="1:6" ht="13.5" customHeight="1">
      <c r="A488" s="39"/>
      <c r="B488" s="39"/>
      <c r="C488" s="72"/>
      <c r="D488" s="44"/>
      <c r="E488" s="52"/>
      <c r="F488" s="43"/>
    </row>
    <row r="489" spans="1:6" ht="13.5" customHeight="1">
      <c r="A489" s="39"/>
      <c r="B489" s="39"/>
      <c r="C489" s="72"/>
      <c r="D489" s="44"/>
      <c r="E489" s="52"/>
      <c r="F489" s="43"/>
    </row>
    <row r="490" spans="1:6" ht="13.5" customHeight="1">
      <c r="A490" s="39"/>
      <c r="B490" s="39"/>
      <c r="C490" s="72"/>
      <c r="D490" s="44"/>
      <c r="E490" s="52"/>
      <c r="F490" s="43"/>
    </row>
    <row r="491" spans="1:6" ht="13.5" customHeight="1">
      <c r="A491" s="39"/>
      <c r="B491" s="39"/>
      <c r="C491" s="72"/>
      <c r="D491" s="44"/>
      <c r="E491" s="52"/>
      <c r="F491" s="43"/>
    </row>
    <row r="492" spans="1:6" ht="13.5" customHeight="1">
      <c r="A492" s="39"/>
      <c r="B492" s="39"/>
      <c r="C492" s="72"/>
      <c r="D492" s="44"/>
      <c r="E492" s="52"/>
      <c r="F492" s="43"/>
    </row>
    <row r="493" spans="1:6" ht="13.5" customHeight="1">
      <c r="A493" s="39"/>
      <c r="B493" s="39"/>
      <c r="C493" s="72"/>
      <c r="D493" s="44"/>
      <c r="E493" s="52"/>
      <c r="F493" s="43"/>
    </row>
    <row r="494" spans="1:6" ht="13.5" customHeight="1">
      <c r="A494" s="39"/>
      <c r="B494" s="39"/>
      <c r="C494" s="72"/>
      <c r="D494" s="44"/>
      <c r="E494" s="52"/>
      <c r="F494" s="43"/>
    </row>
    <row r="495" spans="1:6" ht="13.5" customHeight="1">
      <c r="A495" s="39"/>
      <c r="B495" s="39"/>
      <c r="C495" s="72"/>
      <c r="D495" s="44"/>
      <c r="E495" s="52"/>
      <c r="F495" s="43"/>
    </row>
    <row r="496" spans="1:6" ht="13.5" customHeight="1">
      <c r="A496" s="39"/>
      <c r="B496" s="39"/>
      <c r="C496" s="72"/>
      <c r="D496" s="44"/>
      <c r="E496" s="52"/>
      <c r="F496" s="43"/>
    </row>
    <row r="497" spans="1:6" ht="13.5" customHeight="1">
      <c r="A497" s="39"/>
      <c r="B497" s="39"/>
      <c r="C497" s="72"/>
      <c r="D497" s="44"/>
      <c r="E497" s="52"/>
      <c r="F497" s="43"/>
    </row>
    <row r="498" spans="1:6" ht="13.5" customHeight="1">
      <c r="A498" s="39"/>
      <c r="B498" s="39"/>
      <c r="C498" s="72"/>
      <c r="D498" s="44"/>
      <c r="E498" s="52"/>
      <c r="F498" s="43"/>
    </row>
    <row r="499" spans="1:6" ht="13.5" customHeight="1">
      <c r="A499" s="39"/>
      <c r="B499" s="39"/>
      <c r="C499" s="72"/>
      <c r="D499" s="44"/>
      <c r="E499" s="52"/>
      <c r="F499" s="43"/>
    </row>
    <row r="500" spans="1:6" ht="13.5" customHeight="1">
      <c r="A500" s="39"/>
      <c r="B500" s="39"/>
      <c r="C500" s="72"/>
      <c r="D500" s="44"/>
      <c r="E500" s="52"/>
      <c r="F500" s="43"/>
    </row>
    <row r="501" spans="1:6" ht="13.5" customHeight="1">
      <c r="A501" s="39"/>
      <c r="B501" s="39"/>
      <c r="C501" s="72"/>
      <c r="D501" s="44"/>
      <c r="E501" s="52"/>
      <c r="F501" s="43"/>
    </row>
    <row r="502" spans="1:6" ht="13.5" customHeight="1">
      <c r="A502" s="39"/>
      <c r="B502" s="39"/>
      <c r="C502" s="72"/>
      <c r="D502" s="44"/>
      <c r="E502" s="52"/>
      <c r="F502" s="43"/>
    </row>
    <row r="503" spans="1:6" ht="13.5" customHeight="1">
      <c r="A503" s="39"/>
      <c r="B503" s="39"/>
      <c r="C503" s="72"/>
      <c r="D503" s="44"/>
      <c r="E503" s="52"/>
      <c r="F503" s="43"/>
    </row>
    <row r="504" spans="1:6" ht="13.5" customHeight="1">
      <c r="A504" s="39"/>
      <c r="B504" s="39"/>
      <c r="C504" s="72"/>
      <c r="D504" s="44"/>
      <c r="E504" s="52"/>
      <c r="F504" s="43"/>
    </row>
    <row r="505" spans="1:6" ht="13.5" customHeight="1">
      <c r="A505" s="39"/>
      <c r="B505" s="39"/>
      <c r="C505" s="72"/>
      <c r="D505" s="44"/>
      <c r="E505" s="52"/>
      <c r="F505" s="43"/>
    </row>
    <row r="506" spans="1:6" ht="13.5" customHeight="1">
      <c r="A506" s="39"/>
      <c r="B506" s="39"/>
      <c r="C506" s="72"/>
      <c r="D506" s="44"/>
      <c r="E506" s="52"/>
      <c r="F506" s="43"/>
    </row>
    <row r="507" spans="1:6" ht="13.5" customHeight="1">
      <c r="A507" s="39"/>
      <c r="B507" s="39"/>
      <c r="C507" s="72"/>
      <c r="D507" s="44"/>
      <c r="E507" s="52"/>
      <c r="F507" s="43"/>
    </row>
    <row r="508" spans="1:6" ht="13.5" customHeight="1">
      <c r="A508" s="39"/>
      <c r="B508" s="39"/>
      <c r="C508" s="72"/>
      <c r="D508" s="44"/>
      <c r="E508" s="52"/>
      <c r="F508" s="43"/>
    </row>
    <row r="509" spans="1:6" ht="13.5" customHeight="1">
      <c r="A509" s="39"/>
      <c r="B509" s="39"/>
      <c r="C509" s="72"/>
      <c r="D509" s="44"/>
      <c r="E509" s="52"/>
      <c r="F509" s="43"/>
    </row>
    <row r="510" spans="1:6" ht="13.5" customHeight="1">
      <c r="A510" s="39"/>
      <c r="B510" s="39"/>
      <c r="C510" s="72"/>
      <c r="D510" s="44"/>
      <c r="E510" s="52"/>
      <c r="F510" s="43"/>
    </row>
    <row r="511" spans="1:6" ht="13.5" customHeight="1">
      <c r="A511" s="39"/>
      <c r="B511" s="39"/>
      <c r="C511" s="72"/>
      <c r="D511" s="44"/>
      <c r="E511" s="52"/>
      <c r="F511" s="43"/>
    </row>
    <row r="512" spans="1:6" ht="13.5" customHeight="1">
      <c r="A512" s="39"/>
      <c r="B512" s="39"/>
      <c r="C512" s="72"/>
      <c r="D512" s="44"/>
      <c r="E512" s="52"/>
      <c r="F512" s="43"/>
    </row>
    <row r="513" spans="1:6" ht="13.5" customHeight="1">
      <c r="A513" s="39"/>
      <c r="B513" s="39"/>
      <c r="C513" s="72"/>
      <c r="D513" s="44"/>
      <c r="E513" s="52"/>
      <c r="F513" s="43"/>
    </row>
    <row r="514" spans="1:6" ht="13.5" customHeight="1">
      <c r="A514" s="39"/>
      <c r="B514" s="39"/>
      <c r="C514" s="72"/>
      <c r="D514" s="44"/>
      <c r="E514" s="52"/>
      <c r="F514" s="43"/>
    </row>
    <row r="515" spans="1:6" ht="13.5" customHeight="1">
      <c r="A515" s="39"/>
      <c r="B515" s="39"/>
      <c r="C515" s="72"/>
      <c r="D515" s="44"/>
      <c r="E515" s="52"/>
      <c r="F515" s="43"/>
    </row>
    <row r="516" spans="1:6" ht="13.5" customHeight="1">
      <c r="A516" s="39"/>
      <c r="B516" s="39"/>
      <c r="C516" s="72"/>
      <c r="D516" s="44"/>
      <c r="E516" s="52"/>
      <c r="F516" s="43"/>
    </row>
    <row r="517" spans="1:6" ht="13.5" customHeight="1">
      <c r="A517" s="39"/>
      <c r="B517" s="39"/>
      <c r="C517" s="72"/>
      <c r="D517" s="44"/>
      <c r="E517" s="52"/>
      <c r="F517" s="43"/>
    </row>
    <row r="518" spans="1:6" ht="13.5" customHeight="1">
      <c r="A518" s="39"/>
      <c r="B518" s="39"/>
      <c r="C518" s="72"/>
      <c r="D518" s="44"/>
      <c r="E518" s="52"/>
      <c r="F518" s="43"/>
    </row>
    <row r="519" spans="1:6" ht="13.5" customHeight="1">
      <c r="A519" s="39"/>
      <c r="B519" s="39"/>
      <c r="C519" s="72"/>
      <c r="D519" s="44"/>
      <c r="E519" s="52"/>
      <c r="F519" s="43"/>
    </row>
    <row r="520" spans="1:6" ht="13.5" customHeight="1">
      <c r="A520" s="39"/>
      <c r="B520" s="39"/>
      <c r="C520" s="72"/>
      <c r="D520" s="44"/>
      <c r="E520" s="52"/>
      <c r="F520" s="43"/>
    </row>
    <row r="521" spans="1:6" ht="13.5" customHeight="1">
      <c r="A521" s="39"/>
      <c r="B521" s="39"/>
      <c r="C521" s="72"/>
      <c r="D521" s="44"/>
      <c r="E521" s="52"/>
      <c r="F521" s="43"/>
    </row>
    <row r="522" spans="1:6" ht="13.5" customHeight="1">
      <c r="A522" s="39"/>
      <c r="B522" s="39"/>
      <c r="C522" s="72"/>
      <c r="D522" s="44"/>
      <c r="E522" s="52"/>
      <c r="F522" s="43"/>
    </row>
    <row r="523" spans="1:6" ht="13.5" customHeight="1">
      <c r="A523" s="39"/>
      <c r="B523" s="39"/>
      <c r="C523" s="72"/>
      <c r="D523" s="44"/>
      <c r="E523" s="52"/>
      <c r="F523" s="43"/>
    </row>
    <row r="524" spans="1:6" ht="13.5" customHeight="1">
      <c r="A524" s="39"/>
      <c r="B524" s="39"/>
      <c r="C524" s="72"/>
      <c r="D524" s="44"/>
      <c r="E524" s="52"/>
      <c r="F524" s="43"/>
    </row>
    <row r="525" spans="1:6" ht="13.5" customHeight="1">
      <c r="A525" s="39"/>
      <c r="B525" s="39"/>
      <c r="C525" s="72"/>
      <c r="D525" s="44"/>
      <c r="E525" s="52"/>
      <c r="F525" s="43"/>
    </row>
    <row r="526" spans="1:6" ht="13.5" customHeight="1">
      <c r="A526" s="39"/>
      <c r="B526" s="39"/>
      <c r="C526" s="72"/>
      <c r="D526" s="44"/>
      <c r="E526" s="52"/>
      <c r="F526" s="43"/>
    </row>
    <row r="527" spans="1:6" ht="13.5" customHeight="1">
      <c r="A527" s="39"/>
      <c r="B527" s="39"/>
      <c r="C527" s="72"/>
      <c r="D527" s="44"/>
      <c r="E527" s="52"/>
      <c r="F527" s="43"/>
    </row>
    <row r="528" spans="1:6" ht="13.5" customHeight="1">
      <c r="A528" s="39"/>
      <c r="B528" s="39"/>
      <c r="C528" s="72"/>
      <c r="D528" s="44"/>
      <c r="E528" s="52"/>
      <c r="F528" s="43"/>
    </row>
    <row r="529" spans="1:6" ht="13.5" customHeight="1">
      <c r="A529" s="39"/>
      <c r="B529" s="39"/>
      <c r="C529" s="72"/>
      <c r="D529" s="44"/>
      <c r="E529" s="52"/>
      <c r="F529" s="43"/>
    </row>
    <row r="530" spans="1:6" ht="13.5" customHeight="1">
      <c r="A530" s="39"/>
      <c r="B530" s="39"/>
      <c r="C530" s="72"/>
      <c r="D530" s="44"/>
      <c r="E530" s="52"/>
      <c r="F530" s="43"/>
    </row>
    <row r="531" spans="1:6" ht="13.5" customHeight="1">
      <c r="A531" s="39"/>
      <c r="B531" s="39"/>
      <c r="C531" s="72"/>
      <c r="D531" s="44"/>
      <c r="E531" s="52"/>
      <c r="F531" s="43"/>
    </row>
    <row r="532" spans="1:6" ht="13.5" customHeight="1">
      <c r="A532" s="39"/>
      <c r="B532" s="39"/>
      <c r="C532" s="72"/>
      <c r="D532" s="44"/>
      <c r="E532" s="52"/>
      <c r="F532" s="43"/>
    </row>
    <row r="533" spans="1:6" ht="13.5" customHeight="1">
      <c r="A533" s="39"/>
      <c r="B533" s="39"/>
      <c r="C533" s="72"/>
      <c r="D533" s="44"/>
      <c r="E533" s="52"/>
      <c r="F533" s="43"/>
    </row>
    <row r="534" spans="1:6" ht="13.5" customHeight="1">
      <c r="A534" s="39"/>
      <c r="B534" s="39"/>
      <c r="C534" s="72"/>
      <c r="D534" s="44"/>
      <c r="E534" s="52"/>
      <c r="F534" s="43"/>
    </row>
    <row r="535" spans="1:6" ht="13.5" customHeight="1">
      <c r="A535" s="39"/>
      <c r="B535" s="39"/>
      <c r="C535" s="72"/>
      <c r="D535" s="44"/>
      <c r="E535" s="52"/>
      <c r="F535" s="43"/>
    </row>
    <row r="536" spans="1:6" ht="13.5" customHeight="1">
      <c r="A536" s="39"/>
      <c r="B536" s="39"/>
      <c r="C536" s="72"/>
      <c r="D536" s="44"/>
      <c r="E536" s="52"/>
      <c r="F536" s="43"/>
    </row>
    <row r="537" spans="1:6" ht="13.5" customHeight="1">
      <c r="A537" s="39"/>
      <c r="B537" s="39"/>
      <c r="C537" s="72"/>
      <c r="D537" s="44"/>
      <c r="E537" s="52"/>
      <c r="F537" s="43"/>
    </row>
    <row r="538" spans="1:6" ht="13.5" customHeight="1">
      <c r="A538" s="39"/>
      <c r="B538" s="39"/>
      <c r="C538" s="72"/>
      <c r="D538" s="44"/>
      <c r="E538" s="52"/>
      <c r="F538" s="43"/>
    </row>
    <row r="539" spans="1:6" ht="13.5" customHeight="1">
      <c r="A539" s="39"/>
      <c r="B539" s="39"/>
      <c r="C539" s="72"/>
      <c r="D539" s="44"/>
      <c r="E539" s="52"/>
      <c r="F539" s="43"/>
    </row>
    <row r="540" spans="1:6" ht="13.5" customHeight="1">
      <c r="A540" s="39"/>
      <c r="B540" s="39"/>
      <c r="C540" s="72"/>
      <c r="D540" s="44"/>
      <c r="E540" s="52"/>
      <c r="F540" s="43"/>
    </row>
    <row r="541" spans="1:6" ht="13.5" customHeight="1">
      <c r="A541" s="39"/>
      <c r="B541" s="39"/>
      <c r="C541" s="72"/>
      <c r="D541" s="44"/>
      <c r="E541" s="52"/>
      <c r="F541" s="43"/>
    </row>
    <row r="542" spans="1:6" ht="13.5" customHeight="1">
      <c r="A542" s="39"/>
      <c r="B542" s="39"/>
      <c r="C542" s="72"/>
      <c r="D542" s="44"/>
      <c r="E542" s="52"/>
      <c r="F542" s="43"/>
    </row>
    <row r="543" spans="1:6" ht="13.5" customHeight="1">
      <c r="A543" s="39"/>
      <c r="B543" s="39"/>
      <c r="C543" s="72"/>
      <c r="D543" s="44"/>
      <c r="E543" s="52"/>
      <c r="F543" s="43"/>
    </row>
    <row r="544" spans="1:6" ht="13.5" customHeight="1">
      <c r="A544" s="39"/>
      <c r="B544" s="39"/>
      <c r="C544" s="72"/>
      <c r="D544" s="44"/>
      <c r="E544" s="52"/>
      <c r="F544" s="43"/>
    </row>
    <row r="545" spans="1:6" ht="13.5" customHeight="1">
      <c r="A545" s="39"/>
      <c r="B545" s="39"/>
      <c r="C545" s="72"/>
      <c r="D545" s="44"/>
      <c r="E545" s="52"/>
      <c r="F545" s="43"/>
    </row>
    <row r="546" spans="1:6" ht="13.5" customHeight="1">
      <c r="A546" s="39"/>
      <c r="B546" s="39"/>
      <c r="C546" s="72"/>
      <c r="D546" s="44"/>
      <c r="E546" s="52"/>
      <c r="F546" s="43"/>
    </row>
    <row r="547" spans="1:6" ht="13.5" customHeight="1">
      <c r="A547" s="39"/>
      <c r="B547" s="39"/>
      <c r="C547" s="72"/>
      <c r="D547" s="44"/>
      <c r="E547" s="52"/>
      <c r="F547" s="43"/>
    </row>
    <row r="548" spans="1:6" ht="13.5" customHeight="1">
      <c r="A548" s="39"/>
      <c r="B548" s="39"/>
      <c r="C548" s="72"/>
      <c r="D548" s="44"/>
      <c r="E548" s="52"/>
      <c r="F548" s="43"/>
    </row>
    <row r="549" spans="1:6" ht="13.5" customHeight="1">
      <c r="A549" s="39"/>
      <c r="B549" s="39"/>
      <c r="C549" s="72"/>
      <c r="D549" s="44"/>
      <c r="E549" s="52"/>
      <c r="F549" s="43"/>
    </row>
    <row r="550" spans="1:6" ht="13.5" customHeight="1">
      <c r="A550" s="39"/>
      <c r="B550" s="39"/>
      <c r="C550" s="72"/>
      <c r="D550" s="44"/>
      <c r="E550" s="52"/>
      <c r="F550" s="43"/>
    </row>
    <row r="551" spans="1:6" ht="13.5" customHeight="1">
      <c r="A551" s="39"/>
      <c r="B551" s="39"/>
      <c r="C551" s="72"/>
      <c r="D551" s="44"/>
      <c r="E551" s="52"/>
      <c r="F551" s="43"/>
    </row>
    <row r="552" spans="1:6" ht="13.5" customHeight="1">
      <c r="A552" s="39"/>
      <c r="B552" s="39"/>
      <c r="C552" s="72"/>
      <c r="D552" s="44"/>
      <c r="E552" s="52"/>
      <c r="F552" s="43"/>
    </row>
    <row r="553" spans="1:6" ht="13.5" customHeight="1">
      <c r="A553" s="39"/>
      <c r="B553" s="39"/>
      <c r="C553" s="72"/>
      <c r="D553" s="44"/>
      <c r="E553" s="52"/>
      <c r="F553" s="43"/>
    </row>
    <row r="554" spans="1:6" ht="13.5" customHeight="1">
      <c r="A554" s="39"/>
      <c r="B554" s="39"/>
      <c r="C554" s="72"/>
      <c r="D554" s="44"/>
      <c r="E554" s="52"/>
      <c r="F554" s="43"/>
    </row>
    <row r="555" spans="1:6" ht="13.5" customHeight="1">
      <c r="A555" s="39"/>
      <c r="B555" s="39"/>
      <c r="C555" s="72"/>
      <c r="D555" s="44"/>
      <c r="E555" s="52"/>
      <c r="F555" s="43"/>
    </row>
    <row r="556" spans="1:6" ht="13.5" customHeight="1">
      <c r="A556" s="39"/>
      <c r="B556" s="39"/>
      <c r="C556" s="72"/>
      <c r="D556" s="44"/>
      <c r="E556" s="52"/>
      <c r="F556" s="43"/>
    </row>
    <row r="557" spans="1:6" ht="13.5" customHeight="1">
      <c r="A557" s="39"/>
      <c r="B557" s="39"/>
      <c r="C557" s="72"/>
      <c r="D557" s="44"/>
      <c r="E557" s="52"/>
      <c r="F557" s="43"/>
    </row>
    <row r="558" spans="1:6" ht="13.5" customHeight="1">
      <c r="A558" s="39"/>
      <c r="B558" s="39"/>
      <c r="C558" s="72"/>
      <c r="D558" s="44"/>
      <c r="E558" s="52"/>
      <c r="F558" s="43"/>
    </row>
    <row r="559" spans="1:6" ht="13.5" customHeight="1">
      <c r="A559" s="39"/>
      <c r="B559" s="39"/>
      <c r="C559" s="72"/>
      <c r="D559" s="44"/>
      <c r="E559" s="52"/>
      <c r="F559" s="43"/>
    </row>
    <row r="560" spans="1:6" ht="13.5" customHeight="1">
      <c r="A560" s="39"/>
      <c r="B560" s="39"/>
      <c r="C560" s="72"/>
      <c r="D560" s="44"/>
      <c r="E560" s="52"/>
      <c r="F560" s="43"/>
    </row>
    <row r="561" spans="1:6" ht="13.5" customHeight="1">
      <c r="A561" s="39"/>
      <c r="B561" s="39"/>
      <c r="C561" s="72"/>
      <c r="D561" s="44"/>
      <c r="E561" s="52"/>
      <c r="F561" s="43"/>
    </row>
    <row r="562" spans="1:6" ht="13.5" customHeight="1">
      <c r="A562" s="39"/>
      <c r="B562" s="39"/>
      <c r="C562" s="72"/>
      <c r="D562" s="44"/>
      <c r="E562" s="52"/>
      <c r="F562" s="43"/>
    </row>
    <row r="563" spans="1:6" ht="13.5" customHeight="1">
      <c r="A563" s="39"/>
      <c r="B563" s="39"/>
      <c r="C563" s="72"/>
      <c r="D563" s="44"/>
      <c r="E563" s="52"/>
      <c r="F563" s="43"/>
    </row>
    <row r="564" spans="1:6" ht="13.5" customHeight="1">
      <c r="A564" s="39"/>
      <c r="B564" s="39"/>
      <c r="C564" s="72"/>
      <c r="D564" s="44"/>
      <c r="E564" s="52"/>
      <c r="F564" s="43"/>
    </row>
    <row r="565" spans="1:6" ht="13.5" customHeight="1">
      <c r="A565" s="39"/>
      <c r="B565" s="39"/>
      <c r="C565" s="72"/>
      <c r="D565" s="44"/>
      <c r="E565" s="52"/>
      <c r="F565" s="43"/>
    </row>
    <row r="566" spans="1:6" ht="13.5" customHeight="1">
      <c r="A566" s="39"/>
      <c r="B566" s="39"/>
      <c r="C566" s="72"/>
      <c r="D566" s="44"/>
      <c r="E566" s="52"/>
      <c r="F566" s="43"/>
    </row>
    <row r="567" spans="1:6" ht="13.5" customHeight="1">
      <c r="A567" s="39"/>
      <c r="B567" s="39"/>
      <c r="C567" s="72"/>
      <c r="D567" s="44"/>
      <c r="E567" s="52"/>
      <c r="F567" s="43"/>
    </row>
    <row r="568" spans="1:6" ht="13.5" customHeight="1">
      <c r="A568" s="39"/>
      <c r="B568" s="39"/>
      <c r="C568" s="72"/>
      <c r="D568" s="44"/>
      <c r="E568" s="52"/>
      <c r="F568" s="43"/>
    </row>
    <row r="569" spans="1:6" ht="13.5" customHeight="1">
      <c r="A569" s="39"/>
      <c r="B569" s="39"/>
      <c r="C569" s="72"/>
      <c r="D569" s="44"/>
      <c r="E569" s="52"/>
      <c r="F569" s="43"/>
    </row>
    <row r="570" spans="1:6" ht="13.5" customHeight="1">
      <c r="A570" s="39"/>
      <c r="B570" s="39"/>
      <c r="C570" s="72"/>
      <c r="D570" s="44"/>
      <c r="E570" s="52"/>
      <c r="F570" s="43"/>
    </row>
    <row r="571" spans="1:6" ht="13.5" customHeight="1">
      <c r="A571" s="39"/>
      <c r="B571" s="39"/>
      <c r="C571" s="72"/>
      <c r="D571" s="44"/>
      <c r="E571" s="52"/>
      <c r="F571" s="43"/>
    </row>
    <row r="572" spans="1:6" ht="13.5" customHeight="1">
      <c r="A572" s="39"/>
      <c r="B572" s="39"/>
      <c r="C572" s="72"/>
      <c r="D572" s="44"/>
      <c r="E572" s="52"/>
      <c r="F572" s="43"/>
    </row>
    <row r="573" spans="1:6" ht="13.5" customHeight="1">
      <c r="A573" s="39"/>
      <c r="B573" s="39"/>
      <c r="C573" s="72"/>
      <c r="D573" s="44"/>
      <c r="E573" s="52"/>
      <c r="F573" s="43"/>
    </row>
    <row r="574" spans="1:6" ht="13.5" customHeight="1">
      <c r="A574" s="39"/>
      <c r="B574" s="39"/>
      <c r="C574" s="72"/>
      <c r="D574" s="44"/>
      <c r="E574" s="52"/>
      <c r="F574" s="43"/>
    </row>
    <row r="575" spans="1:6" ht="13.5" customHeight="1">
      <c r="A575" s="39"/>
      <c r="B575" s="39"/>
      <c r="C575" s="72"/>
      <c r="D575" s="44"/>
      <c r="E575" s="52"/>
      <c r="F575" s="43"/>
    </row>
    <row r="576" spans="1:6" ht="13.5" customHeight="1">
      <c r="A576" s="39"/>
      <c r="B576" s="39"/>
      <c r="C576" s="72"/>
      <c r="D576" s="44"/>
      <c r="E576" s="52"/>
      <c r="F576" s="43"/>
    </row>
    <row r="577" spans="1:6" ht="13.5" customHeight="1">
      <c r="A577" s="39"/>
      <c r="B577" s="39"/>
      <c r="C577" s="72"/>
      <c r="D577" s="44"/>
      <c r="E577" s="52"/>
      <c r="F577" s="43"/>
    </row>
    <row r="578" spans="1:6" ht="13.5" customHeight="1">
      <c r="A578" s="39"/>
      <c r="B578" s="39"/>
      <c r="C578" s="72"/>
      <c r="D578" s="44"/>
      <c r="E578" s="52"/>
      <c r="F578" s="43"/>
    </row>
    <row r="579" spans="1:6" ht="13.5" customHeight="1">
      <c r="A579" s="39"/>
      <c r="B579" s="39"/>
      <c r="C579" s="72"/>
      <c r="D579" s="44"/>
      <c r="E579" s="52"/>
      <c r="F579" s="43"/>
    </row>
    <row r="580" spans="1:6" ht="13.5" customHeight="1">
      <c r="A580" s="39"/>
      <c r="B580" s="39"/>
      <c r="C580" s="72"/>
      <c r="D580" s="44"/>
      <c r="E580" s="52"/>
      <c r="F580" s="43"/>
    </row>
    <row r="581" spans="1:6" ht="13.5" customHeight="1">
      <c r="A581" s="39"/>
      <c r="B581" s="39"/>
      <c r="C581" s="72"/>
      <c r="D581" s="44"/>
      <c r="E581" s="52"/>
      <c r="F581" s="43"/>
    </row>
    <row r="582" spans="1:6" ht="13.5" customHeight="1">
      <c r="A582" s="39"/>
      <c r="B582" s="39"/>
      <c r="C582" s="72"/>
      <c r="D582" s="44"/>
      <c r="E582" s="52"/>
      <c r="F582" s="43"/>
    </row>
    <row r="583" spans="1:6" ht="13.5" customHeight="1">
      <c r="A583" s="39"/>
      <c r="B583" s="39"/>
      <c r="C583" s="72"/>
      <c r="D583" s="44"/>
      <c r="E583" s="52"/>
      <c r="F583" s="43"/>
    </row>
    <row r="584" spans="1:6" ht="13.5" customHeight="1">
      <c r="A584" s="39"/>
      <c r="B584" s="39"/>
      <c r="C584" s="72"/>
      <c r="D584" s="44"/>
      <c r="E584" s="52"/>
      <c r="F584" s="43"/>
    </row>
    <row r="585" spans="1:6" ht="13.5" customHeight="1">
      <c r="A585" s="39"/>
      <c r="B585" s="39"/>
      <c r="C585" s="72"/>
      <c r="D585" s="44"/>
      <c r="E585" s="52"/>
      <c r="F585" s="43"/>
    </row>
    <row r="586" spans="1:6" ht="13.5" customHeight="1">
      <c r="A586" s="39"/>
      <c r="B586" s="39"/>
      <c r="C586" s="72"/>
      <c r="D586" s="44"/>
      <c r="E586" s="52"/>
      <c r="F586" s="43"/>
    </row>
    <row r="587" spans="1:6" ht="13.5" customHeight="1">
      <c r="A587" s="39"/>
      <c r="B587" s="39"/>
      <c r="C587" s="72"/>
      <c r="D587" s="44"/>
      <c r="E587" s="52"/>
      <c r="F587" s="43"/>
    </row>
    <row r="588" spans="1:6" ht="13.5" customHeight="1">
      <c r="A588" s="39"/>
      <c r="B588" s="39"/>
      <c r="C588" s="72"/>
      <c r="D588" s="44"/>
      <c r="E588" s="52"/>
      <c r="F588" s="43"/>
    </row>
    <row r="589" spans="1:6" ht="13.5" customHeight="1">
      <c r="A589" s="39"/>
      <c r="B589" s="39"/>
      <c r="C589" s="72"/>
      <c r="D589" s="44"/>
      <c r="E589" s="52"/>
      <c r="F589" s="43"/>
    </row>
    <row r="590" spans="1:6" ht="13.5" customHeight="1">
      <c r="A590" s="39"/>
      <c r="B590" s="39"/>
      <c r="C590" s="72"/>
      <c r="D590" s="44"/>
      <c r="E590" s="52"/>
      <c r="F590" s="43"/>
    </row>
    <row r="591" spans="1:6" ht="13.5" customHeight="1">
      <c r="A591" s="39"/>
      <c r="B591" s="39"/>
      <c r="C591" s="72"/>
      <c r="D591" s="44"/>
      <c r="E591" s="52"/>
      <c r="F591" s="43"/>
    </row>
    <row r="592" spans="1:6" ht="13.5" customHeight="1">
      <c r="A592" s="39"/>
      <c r="B592" s="39"/>
      <c r="C592" s="72"/>
      <c r="D592" s="44"/>
      <c r="E592" s="52"/>
      <c r="F592" s="43"/>
    </row>
    <row r="593" spans="1:6" ht="13.5" customHeight="1">
      <c r="A593" s="39"/>
      <c r="B593" s="39"/>
      <c r="C593" s="72"/>
      <c r="D593" s="44"/>
      <c r="E593" s="52"/>
      <c r="F593" s="43"/>
    </row>
    <row r="594" spans="1:6" ht="13.5" customHeight="1">
      <c r="A594" s="39"/>
      <c r="B594" s="39"/>
      <c r="C594" s="72"/>
      <c r="D594" s="44"/>
      <c r="E594" s="52"/>
      <c r="F594" s="43"/>
    </row>
    <row r="595" spans="1:6" ht="13.5" customHeight="1">
      <c r="A595" s="39"/>
      <c r="B595" s="39"/>
      <c r="C595" s="72"/>
      <c r="D595" s="44"/>
      <c r="E595" s="52"/>
      <c r="F595" s="43"/>
    </row>
    <row r="596" spans="1:6" ht="13.5" customHeight="1">
      <c r="A596" s="39"/>
      <c r="B596" s="39"/>
      <c r="C596" s="72"/>
      <c r="D596" s="44"/>
      <c r="E596" s="52"/>
      <c r="F596" s="43"/>
    </row>
    <row r="597" spans="1:6" ht="13.5" customHeight="1">
      <c r="A597" s="39"/>
      <c r="B597" s="39"/>
      <c r="C597" s="72"/>
      <c r="D597" s="44"/>
      <c r="E597" s="52"/>
      <c r="F597" s="43"/>
    </row>
    <row r="598" spans="1:6" ht="13.5" customHeight="1">
      <c r="A598" s="39"/>
      <c r="B598" s="39"/>
      <c r="C598" s="72"/>
      <c r="D598" s="44"/>
      <c r="E598" s="52"/>
      <c r="F598" s="43"/>
    </row>
    <row r="599" spans="1:6" ht="13.5" customHeight="1">
      <c r="A599" s="39"/>
      <c r="B599" s="39"/>
      <c r="C599" s="72"/>
      <c r="D599" s="44"/>
      <c r="E599" s="52"/>
      <c r="F599" s="43"/>
    </row>
    <row r="600" spans="1:6" ht="13.5" customHeight="1">
      <c r="A600" s="39"/>
      <c r="B600" s="39"/>
      <c r="C600" s="72"/>
      <c r="D600" s="44"/>
      <c r="E600" s="52"/>
      <c r="F600" s="43"/>
    </row>
    <row r="601" spans="1:6" ht="13.5" customHeight="1">
      <c r="A601" s="39"/>
      <c r="B601" s="39"/>
      <c r="C601" s="72"/>
      <c r="D601" s="44"/>
      <c r="E601" s="52"/>
      <c r="F601" s="43"/>
    </row>
    <row r="602" spans="1:6" ht="13.5" customHeight="1">
      <c r="A602" s="39"/>
      <c r="B602" s="39"/>
      <c r="C602" s="72"/>
      <c r="D602" s="44"/>
      <c r="E602" s="52"/>
      <c r="F602" s="43"/>
    </row>
    <row r="603" spans="1:6" ht="13.5" customHeight="1">
      <c r="A603" s="39"/>
      <c r="B603" s="39"/>
      <c r="C603" s="72"/>
      <c r="D603" s="44"/>
      <c r="E603" s="52"/>
      <c r="F603" s="43"/>
    </row>
    <row r="604" spans="1:6" ht="13.5" customHeight="1">
      <c r="A604" s="39"/>
      <c r="B604" s="39"/>
      <c r="C604" s="72"/>
      <c r="D604" s="44"/>
      <c r="E604" s="52"/>
      <c r="F604" s="43"/>
    </row>
    <row r="605" spans="1:6" ht="13.5" customHeight="1">
      <c r="A605" s="39"/>
      <c r="B605" s="39"/>
      <c r="C605" s="72"/>
      <c r="D605" s="44"/>
      <c r="E605" s="52"/>
      <c r="F605" s="43"/>
    </row>
    <row r="606" spans="1:6" ht="13.5" customHeight="1">
      <c r="A606" s="39"/>
      <c r="B606" s="39"/>
      <c r="C606" s="72"/>
      <c r="D606" s="44"/>
      <c r="E606" s="52"/>
      <c r="F606" s="43"/>
    </row>
    <row r="607" spans="1:6" ht="13.5" customHeight="1">
      <c r="A607" s="39"/>
      <c r="B607" s="39"/>
      <c r="C607" s="72"/>
      <c r="D607" s="44"/>
      <c r="E607" s="52"/>
      <c r="F607" s="43"/>
    </row>
    <row r="608" spans="1:6" ht="13.5" customHeight="1">
      <c r="A608" s="39"/>
      <c r="B608" s="39"/>
      <c r="C608" s="72"/>
      <c r="D608" s="44"/>
      <c r="E608" s="52"/>
      <c r="F608" s="43"/>
    </row>
    <row r="609" spans="1:6" ht="13.5" customHeight="1">
      <c r="A609" s="39"/>
      <c r="B609" s="39"/>
      <c r="C609" s="72"/>
      <c r="D609" s="44"/>
      <c r="E609" s="52"/>
      <c r="F609" s="43"/>
    </row>
    <row r="610" spans="1:6" ht="13.5" customHeight="1">
      <c r="A610" s="39"/>
      <c r="B610" s="39"/>
      <c r="C610" s="72"/>
      <c r="D610" s="44"/>
      <c r="E610" s="52"/>
      <c r="F610" s="43"/>
    </row>
    <row r="611" spans="1:6" ht="13.5" customHeight="1">
      <c r="A611" s="39"/>
      <c r="B611" s="39"/>
      <c r="C611" s="72"/>
      <c r="D611" s="44"/>
      <c r="E611" s="52"/>
      <c r="F611" s="43"/>
    </row>
    <row r="612" spans="1:6" ht="13.5" customHeight="1">
      <c r="A612" s="39"/>
      <c r="B612" s="39"/>
      <c r="C612" s="72"/>
      <c r="D612" s="44"/>
      <c r="E612" s="52"/>
      <c r="F612" s="43"/>
    </row>
    <row r="613" spans="1:6" ht="13.5" customHeight="1">
      <c r="A613" s="39"/>
      <c r="B613" s="39"/>
      <c r="C613" s="72"/>
      <c r="D613" s="44"/>
      <c r="E613" s="52"/>
      <c r="F613" s="43"/>
    </row>
    <row r="614" spans="1:6" ht="13.5" customHeight="1">
      <c r="A614" s="39"/>
      <c r="B614" s="39"/>
      <c r="C614" s="72"/>
      <c r="D614" s="44"/>
      <c r="E614" s="52"/>
      <c r="F614" s="43"/>
    </row>
    <row r="615" spans="1:6" ht="13.5" customHeight="1">
      <c r="A615" s="39"/>
      <c r="B615" s="39"/>
      <c r="C615" s="72"/>
      <c r="D615" s="44"/>
      <c r="E615" s="52"/>
      <c r="F615" s="43"/>
    </row>
    <row r="616" spans="1:6" ht="13.5" customHeight="1">
      <c r="A616" s="39"/>
      <c r="B616" s="39"/>
      <c r="C616" s="72"/>
      <c r="D616" s="44"/>
      <c r="E616" s="52"/>
      <c r="F616" s="43"/>
    </row>
    <row r="617" spans="1:6" ht="13.5" customHeight="1">
      <c r="A617" s="39"/>
      <c r="B617" s="39"/>
      <c r="C617" s="72"/>
      <c r="D617" s="44"/>
      <c r="E617" s="52"/>
      <c r="F617" s="43"/>
    </row>
    <row r="618" spans="1:6" ht="13.5" customHeight="1">
      <c r="A618" s="39"/>
      <c r="B618" s="39"/>
      <c r="C618" s="72"/>
      <c r="D618" s="44"/>
      <c r="E618" s="52"/>
      <c r="F618" s="43"/>
    </row>
    <row r="619" spans="1:6" ht="13.5" customHeight="1">
      <c r="A619" s="39"/>
      <c r="B619" s="39"/>
      <c r="C619" s="72"/>
      <c r="D619" s="44"/>
      <c r="E619" s="52"/>
      <c r="F619" s="43"/>
    </row>
    <row r="620" spans="1:6" ht="13.5" customHeight="1">
      <c r="A620" s="39"/>
      <c r="B620" s="39"/>
      <c r="C620" s="72"/>
      <c r="D620" s="44"/>
      <c r="E620" s="52"/>
      <c r="F620" s="43"/>
    </row>
    <row r="621" spans="1:6" ht="13.5" customHeight="1">
      <c r="A621" s="39"/>
      <c r="B621" s="39"/>
      <c r="C621" s="72"/>
      <c r="D621" s="44"/>
      <c r="E621" s="52"/>
      <c r="F621" s="43"/>
    </row>
    <row r="622" spans="1:6" ht="13.5" customHeight="1">
      <c r="A622" s="39"/>
      <c r="B622" s="39"/>
      <c r="C622" s="72"/>
      <c r="D622" s="44"/>
      <c r="E622" s="52"/>
      <c r="F622" s="43"/>
    </row>
    <row r="623" spans="1:6" ht="13.5" customHeight="1">
      <c r="A623" s="39"/>
      <c r="B623" s="39"/>
      <c r="C623" s="72"/>
      <c r="D623" s="44"/>
      <c r="E623" s="52"/>
      <c r="F623" s="43"/>
    </row>
    <row r="624" spans="1:6" ht="13.5" customHeight="1">
      <c r="A624" s="39"/>
      <c r="B624" s="39"/>
      <c r="C624" s="72"/>
      <c r="D624" s="44"/>
      <c r="E624" s="52"/>
      <c r="F624" s="43"/>
    </row>
    <row r="625" spans="1:6" ht="13.5" customHeight="1">
      <c r="A625" s="39"/>
      <c r="B625" s="39"/>
      <c r="C625" s="72"/>
      <c r="D625" s="44"/>
      <c r="E625" s="52"/>
      <c r="F625" s="43"/>
    </row>
    <row r="626" spans="1:6" ht="13.5" customHeight="1">
      <c r="A626" s="39"/>
      <c r="B626" s="39"/>
      <c r="C626" s="72"/>
      <c r="D626" s="44"/>
      <c r="E626" s="52"/>
      <c r="F626" s="43"/>
    </row>
    <row r="627" spans="1:6" ht="13.5" customHeight="1">
      <c r="A627" s="39"/>
      <c r="B627" s="39"/>
      <c r="C627" s="72"/>
      <c r="D627" s="44"/>
      <c r="E627" s="52"/>
      <c r="F627" s="43"/>
    </row>
    <row r="628" spans="1:6" ht="13.5" customHeight="1">
      <c r="A628" s="39"/>
      <c r="B628" s="39"/>
      <c r="C628" s="72"/>
      <c r="D628" s="44"/>
      <c r="E628" s="52"/>
      <c r="F628" s="43"/>
    </row>
    <row r="629" spans="1:6" ht="13.5" customHeight="1">
      <c r="A629" s="39"/>
      <c r="B629" s="39"/>
      <c r="C629" s="72"/>
      <c r="D629" s="44"/>
      <c r="E629" s="52"/>
      <c r="F629" s="43"/>
    </row>
    <row r="630" spans="1:6" ht="13.5" customHeight="1">
      <c r="A630" s="39"/>
      <c r="B630" s="39"/>
      <c r="C630" s="72"/>
      <c r="D630" s="44"/>
      <c r="E630" s="52"/>
      <c r="F630" s="43"/>
    </row>
    <row r="631" spans="1:6" ht="13.5" customHeight="1">
      <c r="A631" s="39"/>
      <c r="B631" s="39"/>
      <c r="C631" s="72"/>
      <c r="D631" s="44"/>
      <c r="E631" s="52"/>
      <c r="F631" s="43"/>
    </row>
    <row r="632" spans="1:6" ht="13.5" customHeight="1">
      <c r="A632" s="39"/>
      <c r="B632" s="39"/>
      <c r="C632" s="72"/>
      <c r="D632" s="44"/>
      <c r="E632" s="52"/>
      <c r="F632" s="43"/>
    </row>
    <row r="633" spans="1:6" ht="13.5" customHeight="1">
      <c r="A633" s="39"/>
      <c r="B633" s="39"/>
      <c r="C633" s="72"/>
      <c r="D633" s="44"/>
      <c r="E633" s="52"/>
      <c r="F633" s="43"/>
    </row>
    <row r="634" spans="1:6" ht="13.5" customHeight="1">
      <c r="A634" s="39"/>
      <c r="B634" s="39"/>
      <c r="C634" s="72"/>
      <c r="D634" s="44"/>
      <c r="E634" s="52"/>
      <c r="F634" s="43"/>
    </row>
    <row r="635" spans="1:6" ht="13.5" customHeight="1">
      <c r="A635" s="39"/>
      <c r="B635" s="39"/>
      <c r="C635" s="72"/>
      <c r="D635" s="44"/>
      <c r="E635" s="52"/>
      <c r="F635" s="43"/>
    </row>
    <row r="636" spans="1:6" ht="13.5" customHeight="1">
      <c r="A636" s="39"/>
      <c r="B636" s="39"/>
      <c r="C636" s="72"/>
      <c r="D636" s="44"/>
      <c r="E636" s="52"/>
      <c r="F636" s="43"/>
    </row>
    <row r="637" spans="1:6" ht="13.5" customHeight="1">
      <c r="A637" s="39"/>
      <c r="B637" s="39"/>
      <c r="C637" s="72"/>
      <c r="D637" s="44"/>
      <c r="E637" s="52"/>
      <c r="F637" s="43"/>
    </row>
    <row r="638" spans="1:6" ht="13.5" customHeight="1">
      <c r="A638" s="39"/>
      <c r="B638" s="39"/>
      <c r="C638" s="72"/>
      <c r="D638" s="44"/>
      <c r="E638" s="52"/>
      <c r="F638" s="43"/>
    </row>
    <row r="639" spans="1:6" ht="13.5" customHeight="1">
      <c r="A639" s="39"/>
      <c r="B639" s="39"/>
      <c r="C639" s="72"/>
      <c r="D639" s="44"/>
      <c r="E639" s="52"/>
      <c r="F639" s="43"/>
    </row>
    <row r="640" spans="1:6" ht="13.5" customHeight="1">
      <c r="A640" s="39"/>
      <c r="B640" s="39"/>
      <c r="C640" s="72"/>
      <c r="D640" s="44"/>
      <c r="E640" s="52"/>
      <c r="F640" s="43"/>
    </row>
    <row r="641" spans="1:6" ht="13.5" customHeight="1">
      <c r="A641" s="39"/>
      <c r="B641" s="39"/>
      <c r="C641" s="72"/>
      <c r="D641" s="44"/>
      <c r="E641" s="52"/>
      <c r="F641" s="43"/>
    </row>
    <row r="642" spans="1:6" ht="13.5" customHeight="1">
      <c r="A642" s="39"/>
      <c r="B642" s="39"/>
      <c r="C642" s="72"/>
      <c r="D642" s="44"/>
      <c r="E642" s="52"/>
      <c r="F642" s="43"/>
    </row>
    <row r="643" spans="1:6" ht="13.5" customHeight="1">
      <c r="A643" s="39"/>
      <c r="B643" s="39"/>
      <c r="C643" s="72"/>
      <c r="D643" s="44"/>
      <c r="E643" s="52"/>
      <c r="F643" s="43"/>
    </row>
    <row r="644" spans="1:6" ht="13.5" customHeight="1">
      <c r="A644" s="39"/>
      <c r="B644" s="39"/>
      <c r="C644" s="72"/>
      <c r="D644" s="44"/>
      <c r="E644" s="52"/>
      <c r="F644" s="43"/>
    </row>
    <row r="645" spans="1:6" ht="13.5" customHeight="1">
      <c r="A645" s="39"/>
      <c r="B645" s="39"/>
      <c r="C645" s="72"/>
      <c r="D645" s="44"/>
      <c r="E645" s="52"/>
      <c r="F645" s="43"/>
    </row>
    <row r="646" spans="1:6" ht="13.5" customHeight="1">
      <c r="A646" s="39"/>
      <c r="B646" s="39"/>
      <c r="C646" s="72"/>
      <c r="D646" s="44"/>
      <c r="E646" s="52"/>
      <c r="F646" s="43"/>
    </row>
    <row r="647" spans="1:6" ht="13.5" customHeight="1">
      <c r="A647" s="39"/>
      <c r="B647" s="39"/>
      <c r="C647" s="72"/>
      <c r="D647" s="44"/>
      <c r="E647" s="52"/>
      <c r="F647" s="43"/>
    </row>
    <row r="648" spans="1:6" ht="13.5" customHeight="1">
      <c r="A648" s="39"/>
      <c r="B648" s="39"/>
      <c r="C648" s="72"/>
      <c r="D648" s="44"/>
      <c r="E648" s="52"/>
      <c r="F648" s="43"/>
    </row>
    <row r="649" spans="1:6" ht="13.5" customHeight="1">
      <c r="A649" s="39"/>
      <c r="B649" s="39"/>
      <c r="C649" s="72"/>
      <c r="D649" s="44"/>
      <c r="E649" s="52"/>
      <c r="F649" s="43"/>
    </row>
    <row r="650" spans="1:6" ht="13.5" customHeight="1">
      <c r="A650" s="39"/>
      <c r="B650" s="39"/>
      <c r="C650" s="72"/>
      <c r="D650" s="44"/>
      <c r="E650" s="52"/>
      <c r="F650" s="43"/>
    </row>
    <row r="651" spans="1:6" ht="13.5" customHeight="1">
      <c r="A651" s="39"/>
      <c r="B651" s="39"/>
      <c r="C651" s="72"/>
      <c r="D651" s="44"/>
      <c r="E651" s="52"/>
      <c r="F651" s="43"/>
    </row>
    <row r="652" spans="1:6" ht="13.5" customHeight="1">
      <c r="A652" s="39"/>
      <c r="B652" s="39"/>
      <c r="C652" s="72"/>
      <c r="D652" s="44"/>
      <c r="E652" s="52"/>
      <c r="F652" s="43"/>
    </row>
    <row r="653" spans="1:6" ht="13.5" customHeight="1">
      <c r="A653" s="39"/>
      <c r="B653" s="39"/>
      <c r="C653" s="72"/>
      <c r="D653" s="44"/>
      <c r="E653" s="52"/>
      <c r="F653" s="43"/>
    </row>
    <row r="654" spans="1:6" ht="13.5" customHeight="1">
      <c r="A654" s="39"/>
      <c r="B654" s="39"/>
      <c r="C654" s="72"/>
      <c r="D654" s="44"/>
      <c r="E654" s="52"/>
      <c r="F654" s="43"/>
    </row>
    <row r="655" spans="1:6" ht="13.5" customHeight="1">
      <c r="A655" s="39"/>
      <c r="B655" s="39"/>
      <c r="C655" s="72"/>
      <c r="D655" s="44"/>
      <c r="E655" s="52"/>
      <c r="F655" s="43"/>
    </row>
    <row r="656" spans="1:6" ht="13.5" customHeight="1">
      <c r="A656" s="39"/>
      <c r="B656" s="39"/>
      <c r="C656" s="72"/>
      <c r="D656" s="44"/>
      <c r="E656" s="52"/>
      <c r="F656" s="43"/>
    </row>
    <row r="657" spans="1:6" ht="13.5" customHeight="1">
      <c r="A657" s="39"/>
      <c r="B657" s="39"/>
      <c r="C657" s="72"/>
      <c r="D657" s="44"/>
      <c r="E657" s="52"/>
      <c r="F657" s="43"/>
    </row>
    <row r="658" spans="1:6" ht="13.5" customHeight="1">
      <c r="A658" s="39"/>
      <c r="B658" s="39"/>
      <c r="C658" s="72"/>
      <c r="D658" s="44"/>
      <c r="E658" s="52"/>
      <c r="F658" s="43"/>
    </row>
    <row r="659" spans="1:6" ht="13.5" customHeight="1">
      <c r="A659" s="39"/>
      <c r="B659" s="39"/>
      <c r="C659" s="72"/>
      <c r="D659" s="44"/>
      <c r="E659" s="52"/>
      <c r="F659" s="43"/>
    </row>
    <row r="660" spans="1:6" ht="13.5" customHeight="1">
      <c r="A660" s="39"/>
      <c r="B660" s="39"/>
      <c r="C660" s="72"/>
      <c r="D660" s="44"/>
      <c r="E660" s="52"/>
      <c r="F660" s="43"/>
    </row>
    <row r="661" spans="1:6" ht="13.5" customHeight="1">
      <c r="A661" s="39"/>
      <c r="B661" s="39"/>
      <c r="C661" s="72"/>
      <c r="D661" s="44"/>
      <c r="E661" s="52"/>
      <c r="F661" s="43"/>
    </row>
    <row r="662" spans="1:6" ht="13.5" customHeight="1">
      <c r="A662" s="39"/>
      <c r="B662" s="39"/>
      <c r="C662" s="72"/>
      <c r="D662" s="44"/>
      <c r="E662" s="52"/>
      <c r="F662" s="43"/>
    </row>
    <row r="663" spans="1:6" ht="13.5" customHeight="1">
      <c r="A663" s="39"/>
      <c r="B663" s="39"/>
      <c r="C663" s="72"/>
      <c r="D663" s="44"/>
      <c r="E663" s="52"/>
      <c r="F663" s="43"/>
    </row>
    <row r="664" spans="1:6" ht="13.5" customHeight="1">
      <c r="A664" s="39"/>
      <c r="B664" s="39"/>
      <c r="C664" s="72"/>
      <c r="D664" s="44"/>
      <c r="E664" s="52"/>
      <c r="F664" s="43"/>
    </row>
    <row r="665" spans="1:6" ht="13.5" customHeight="1">
      <c r="A665" s="39"/>
      <c r="B665" s="39"/>
      <c r="C665" s="72"/>
      <c r="D665" s="44"/>
      <c r="E665" s="52"/>
      <c r="F665" s="43"/>
    </row>
    <row r="666" spans="1:6" ht="13.5" customHeight="1">
      <c r="A666" s="39"/>
      <c r="B666" s="39"/>
      <c r="C666" s="72"/>
      <c r="D666" s="44"/>
      <c r="E666" s="52"/>
      <c r="F666" s="43"/>
    </row>
    <row r="667" spans="1:6" ht="13.5" customHeight="1">
      <c r="A667" s="39"/>
      <c r="B667" s="39"/>
      <c r="C667" s="72"/>
      <c r="D667" s="44"/>
      <c r="E667" s="52"/>
      <c r="F667" s="43"/>
    </row>
    <row r="668" spans="1:6" ht="13.5" customHeight="1">
      <c r="A668" s="39"/>
      <c r="B668" s="39"/>
      <c r="C668" s="72"/>
      <c r="D668" s="44"/>
      <c r="E668" s="52"/>
      <c r="F668" s="43"/>
    </row>
    <row r="669" spans="1:6" ht="13.5" customHeight="1">
      <c r="A669" s="39"/>
      <c r="B669" s="39"/>
      <c r="C669" s="72"/>
      <c r="D669" s="44"/>
      <c r="E669" s="52"/>
      <c r="F669" s="43"/>
    </row>
    <row r="670" spans="1:6" ht="13.5" customHeight="1">
      <c r="A670" s="39"/>
      <c r="B670" s="39"/>
      <c r="C670" s="72"/>
      <c r="D670" s="44"/>
      <c r="E670" s="52"/>
      <c r="F670" s="43"/>
    </row>
    <row r="671" spans="1:6" ht="13.5" customHeight="1">
      <c r="A671" s="39"/>
      <c r="B671" s="39"/>
      <c r="C671" s="72"/>
      <c r="D671" s="44"/>
      <c r="E671" s="52"/>
      <c r="F671" s="43"/>
    </row>
    <row r="672" spans="1:6" ht="13.5" customHeight="1">
      <c r="A672" s="39"/>
      <c r="B672" s="39"/>
      <c r="C672" s="72"/>
      <c r="D672" s="44"/>
      <c r="E672" s="52"/>
      <c r="F672" s="43"/>
    </row>
    <row r="673" spans="1:6" ht="13.5" customHeight="1">
      <c r="A673" s="39"/>
      <c r="B673" s="39"/>
      <c r="C673" s="72"/>
      <c r="D673" s="44"/>
      <c r="E673" s="52"/>
      <c r="F673" s="43"/>
    </row>
    <row r="674" spans="1:6" ht="13.5" customHeight="1">
      <c r="A674" s="39"/>
      <c r="B674" s="39"/>
      <c r="C674" s="72"/>
      <c r="D674" s="44"/>
      <c r="E674" s="52"/>
      <c r="F674" s="43"/>
    </row>
    <row r="675" spans="1:6" ht="13.5" customHeight="1">
      <c r="A675" s="39"/>
      <c r="B675" s="39"/>
      <c r="C675" s="72"/>
      <c r="D675" s="44"/>
      <c r="E675" s="52"/>
      <c r="F675" s="43"/>
    </row>
    <row r="676" spans="1:6" ht="13.5" customHeight="1">
      <c r="A676" s="39"/>
      <c r="B676" s="39"/>
      <c r="C676" s="72"/>
      <c r="D676" s="44"/>
      <c r="E676" s="52"/>
      <c r="F676" s="43"/>
    </row>
    <row r="677" spans="1:6" ht="13.5" customHeight="1">
      <c r="A677" s="39"/>
      <c r="B677" s="39"/>
      <c r="C677" s="72"/>
      <c r="D677" s="44"/>
      <c r="E677" s="52"/>
      <c r="F677" s="43"/>
    </row>
    <row r="678" spans="1:6" ht="13.5" customHeight="1">
      <c r="A678" s="39"/>
      <c r="B678" s="39"/>
      <c r="C678" s="72"/>
      <c r="D678" s="44"/>
      <c r="E678" s="52"/>
      <c r="F678" s="43"/>
    </row>
    <row r="679" spans="1:6" ht="13.5" customHeight="1">
      <c r="A679" s="39"/>
      <c r="B679" s="39"/>
      <c r="C679" s="72"/>
      <c r="D679" s="44"/>
      <c r="E679" s="52"/>
      <c r="F679" s="43"/>
    </row>
    <row r="680" spans="1:6" ht="13.5" customHeight="1">
      <c r="A680" s="39"/>
      <c r="B680" s="39"/>
      <c r="C680" s="72"/>
      <c r="D680" s="44"/>
      <c r="E680" s="52"/>
      <c r="F680" s="43"/>
    </row>
    <row r="681" spans="1:6" ht="13.5" customHeight="1">
      <c r="A681" s="39"/>
      <c r="B681" s="39"/>
      <c r="C681" s="72"/>
      <c r="D681" s="44"/>
      <c r="E681" s="52"/>
      <c r="F681" s="43"/>
    </row>
    <row r="682" spans="1:6" ht="13.5" customHeight="1">
      <c r="A682" s="39"/>
      <c r="B682" s="39"/>
      <c r="C682" s="72"/>
      <c r="D682" s="44"/>
      <c r="E682" s="52"/>
      <c r="F682" s="43"/>
    </row>
    <row r="683" spans="1:6" ht="13.5" customHeight="1">
      <c r="A683" s="39"/>
      <c r="B683" s="39"/>
      <c r="C683" s="72"/>
      <c r="D683" s="44"/>
      <c r="E683" s="52"/>
      <c r="F683" s="43"/>
    </row>
    <row r="684" spans="1:6" ht="13.5" customHeight="1">
      <c r="A684" s="39"/>
      <c r="B684" s="39"/>
      <c r="C684" s="72"/>
      <c r="D684" s="44"/>
      <c r="E684" s="52"/>
      <c r="F684" s="43"/>
    </row>
    <row r="685" spans="1:6" ht="13.5" customHeight="1">
      <c r="A685" s="39"/>
      <c r="B685" s="39"/>
      <c r="C685" s="72"/>
      <c r="D685" s="44"/>
      <c r="E685" s="52"/>
      <c r="F685" s="43"/>
    </row>
    <row r="686" spans="1:6" ht="13.5" customHeight="1">
      <c r="A686" s="39"/>
      <c r="B686" s="39"/>
      <c r="C686" s="72"/>
      <c r="D686" s="44"/>
      <c r="E686" s="52"/>
      <c r="F686" s="43"/>
    </row>
    <row r="687" spans="1:6" ht="13.5" customHeight="1">
      <c r="A687" s="39"/>
      <c r="B687" s="39"/>
      <c r="C687" s="72"/>
      <c r="D687" s="44"/>
      <c r="E687" s="52"/>
      <c r="F687" s="43"/>
    </row>
    <row r="688" spans="1:6" ht="13.5" customHeight="1">
      <c r="A688" s="39"/>
      <c r="B688" s="39"/>
      <c r="C688" s="72"/>
      <c r="D688" s="44"/>
      <c r="E688" s="52"/>
      <c r="F688" s="43"/>
    </row>
    <row r="689" spans="1:6" ht="13.5" customHeight="1">
      <c r="A689" s="39"/>
      <c r="B689" s="39"/>
      <c r="C689" s="72"/>
      <c r="D689" s="44"/>
      <c r="E689" s="52"/>
      <c r="F689" s="43"/>
    </row>
    <row r="690" spans="1:6" ht="13.5" customHeight="1">
      <c r="A690" s="39"/>
      <c r="B690" s="39"/>
      <c r="C690" s="72"/>
      <c r="D690" s="44"/>
      <c r="E690" s="52"/>
      <c r="F690" s="43"/>
    </row>
    <row r="691" spans="1:6" ht="13.5" customHeight="1">
      <c r="A691" s="39"/>
      <c r="B691" s="39"/>
      <c r="C691" s="72"/>
      <c r="D691" s="44"/>
      <c r="E691" s="52"/>
      <c r="F691" s="43"/>
    </row>
    <row r="692" spans="1:6" ht="13.5" customHeight="1">
      <c r="A692" s="39"/>
      <c r="B692" s="39"/>
      <c r="C692" s="72"/>
      <c r="D692" s="44"/>
      <c r="E692" s="52"/>
      <c r="F692" s="43"/>
    </row>
    <row r="693" spans="1:6" ht="13.5" customHeight="1">
      <c r="A693" s="39"/>
      <c r="B693" s="39"/>
      <c r="C693" s="72"/>
      <c r="D693" s="44"/>
      <c r="E693" s="52"/>
      <c r="F693" s="43"/>
    </row>
    <row r="694" spans="1:6" ht="13.5" customHeight="1">
      <c r="A694" s="39"/>
      <c r="B694" s="39"/>
      <c r="C694" s="72"/>
      <c r="D694" s="44"/>
      <c r="E694" s="52"/>
      <c r="F694" s="43"/>
    </row>
    <row r="695" spans="1:6" ht="13.5" customHeight="1">
      <c r="A695" s="39"/>
      <c r="B695" s="39"/>
      <c r="C695" s="72"/>
      <c r="D695" s="44"/>
      <c r="E695" s="52"/>
      <c r="F695" s="43"/>
    </row>
    <row r="696" spans="1:6" ht="13.5" customHeight="1">
      <c r="A696" s="39"/>
      <c r="B696" s="39"/>
      <c r="C696" s="72"/>
      <c r="D696" s="44"/>
      <c r="E696" s="52"/>
      <c r="F696" s="43"/>
    </row>
    <row r="697" spans="1:6" ht="13.5" customHeight="1">
      <c r="A697" s="39"/>
      <c r="B697" s="39"/>
      <c r="C697" s="72"/>
      <c r="D697" s="44"/>
      <c r="E697" s="52"/>
      <c r="F697" s="43"/>
    </row>
    <row r="698" spans="1:6" ht="13.5" customHeight="1">
      <c r="A698" s="39"/>
      <c r="B698" s="39"/>
      <c r="C698" s="72"/>
      <c r="D698" s="44"/>
      <c r="E698" s="52"/>
      <c r="F698" s="43"/>
    </row>
    <row r="699" spans="1:6" ht="13.5" customHeight="1">
      <c r="A699" s="39"/>
      <c r="B699" s="39"/>
      <c r="C699" s="72"/>
      <c r="D699" s="44"/>
      <c r="E699" s="52"/>
      <c r="F699" s="43"/>
    </row>
    <row r="700" spans="1:6" ht="13.5" customHeight="1">
      <c r="A700" s="39"/>
      <c r="B700" s="39"/>
      <c r="C700" s="72"/>
      <c r="D700" s="44"/>
      <c r="E700" s="52"/>
      <c r="F700" s="43"/>
    </row>
    <row r="701" spans="1:6" ht="13.5" customHeight="1">
      <c r="A701" s="39"/>
      <c r="B701" s="39"/>
      <c r="C701" s="72"/>
      <c r="D701" s="44"/>
      <c r="E701" s="52"/>
      <c r="F701" s="43"/>
    </row>
    <row r="702" spans="1:6" ht="13.5" customHeight="1">
      <c r="A702" s="39"/>
      <c r="B702" s="39"/>
      <c r="C702" s="72"/>
      <c r="D702" s="44"/>
      <c r="E702" s="52"/>
      <c r="F702" s="43"/>
    </row>
    <row r="703" spans="1:6" ht="13.5" customHeight="1">
      <c r="A703" s="39"/>
      <c r="B703" s="39"/>
      <c r="C703" s="72"/>
      <c r="D703" s="44"/>
      <c r="E703" s="52"/>
      <c r="F703" s="43"/>
    </row>
    <row r="704" spans="1:6" ht="13.5" customHeight="1">
      <c r="A704" s="39"/>
      <c r="B704" s="39"/>
      <c r="C704" s="72"/>
      <c r="D704" s="44"/>
      <c r="E704" s="52"/>
      <c r="F704" s="43"/>
    </row>
    <row r="705" spans="1:6" ht="13.5" customHeight="1">
      <c r="A705" s="39"/>
      <c r="B705" s="39"/>
      <c r="C705" s="72"/>
      <c r="D705" s="44"/>
      <c r="E705" s="52"/>
      <c r="F705" s="43"/>
    </row>
    <row r="706" spans="1:6" ht="13.5" customHeight="1">
      <c r="A706" s="39"/>
      <c r="B706" s="39"/>
      <c r="C706" s="72"/>
      <c r="D706" s="44"/>
      <c r="E706" s="52"/>
      <c r="F706" s="43"/>
    </row>
    <row r="707" spans="1:6" ht="13.5" customHeight="1">
      <c r="A707" s="39"/>
      <c r="B707" s="39"/>
      <c r="C707" s="72"/>
      <c r="D707" s="44"/>
      <c r="E707" s="52"/>
      <c r="F707" s="43"/>
    </row>
    <row r="708" spans="1:6" ht="13.5" customHeight="1">
      <c r="A708" s="39"/>
      <c r="B708" s="39"/>
      <c r="C708" s="72"/>
      <c r="D708" s="44"/>
      <c r="E708" s="52"/>
      <c r="F708" s="43"/>
    </row>
    <row r="709" spans="1:6" ht="13.5" customHeight="1">
      <c r="A709" s="39"/>
      <c r="B709" s="39"/>
      <c r="C709" s="72"/>
      <c r="D709" s="44"/>
      <c r="E709" s="52"/>
      <c r="F709" s="43"/>
    </row>
    <row r="710" spans="1:6" ht="13.5" customHeight="1">
      <c r="A710" s="39"/>
      <c r="B710" s="39"/>
      <c r="C710" s="72"/>
      <c r="D710" s="44"/>
      <c r="E710" s="52"/>
      <c r="F710" s="43"/>
    </row>
    <row r="711" spans="1:6" ht="13.5" customHeight="1">
      <c r="A711" s="39"/>
      <c r="B711" s="39"/>
      <c r="C711" s="72"/>
      <c r="D711" s="44"/>
      <c r="E711" s="52"/>
      <c r="F711" s="43"/>
    </row>
    <row r="712" spans="1:6" ht="13.5" customHeight="1">
      <c r="A712" s="39"/>
      <c r="B712" s="39"/>
      <c r="C712" s="72"/>
      <c r="D712" s="44"/>
      <c r="E712" s="52"/>
      <c r="F712" s="43"/>
    </row>
    <row r="713" spans="1:6" ht="13.5" customHeight="1">
      <c r="A713" s="39"/>
      <c r="B713" s="39"/>
      <c r="C713" s="72"/>
      <c r="D713" s="44"/>
      <c r="E713" s="52"/>
      <c r="F713" s="43"/>
    </row>
    <row r="714" spans="1:6" ht="13.5" customHeight="1">
      <c r="A714" s="39"/>
      <c r="B714" s="39"/>
      <c r="C714" s="72"/>
      <c r="D714" s="44"/>
      <c r="E714" s="52"/>
      <c r="F714" s="43"/>
    </row>
    <row r="715" spans="1:6" ht="13.5" customHeight="1">
      <c r="A715" s="39"/>
      <c r="B715" s="39"/>
      <c r="C715" s="72"/>
      <c r="D715" s="44"/>
      <c r="E715" s="52"/>
      <c r="F715" s="43"/>
    </row>
    <row r="716" spans="1:6" ht="13.5" customHeight="1">
      <c r="A716" s="39"/>
      <c r="B716" s="39"/>
      <c r="C716" s="72"/>
      <c r="D716" s="44"/>
      <c r="E716" s="52"/>
      <c r="F716" s="43"/>
    </row>
    <row r="717" spans="1:6" ht="13.5" customHeight="1">
      <c r="A717" s="39"/>
      <c r="B717" s="39"/>
      <c r="C717" s="72"/>
      <c r="D717" s="44"/>
      <c r="E717" s="52"/>
      <c r="F717" s="43"/>
    </row>
    <row r="718" spans="1:6" ht="13.5" customHeight="1">
      <c r="A718" s="39"/>
      <c r="B718" s="39"/>
      <c r="C718" s="72"/>
      <c r="D718" s="44"/>
      <c r="E718" s="52"/>
      <c r="F718" s="43"/>
    </row>
    <row r="719" spans="1:6" ht="13.5" customHeight="1">
      <c r="A719" s="39"/>
      <c r="B719" s="39"/>
      <c r="C719" s="72"/>
      <c r="D719" s="44"/>
      <c r="E719" s="52"/>
      <c r="F719" s="43"/>
    </row>
    <row r="720" spans="1:6" ht="13.5" customHeight="1">
      <c r="A720" s="39"/>
      <c r="B720" s="39"/>
      <c r="C720" s="72"/>
      <c r="D720" s="44"/>
      <c r="E720" s="52"/>
      <c r="F720" s="43"/>
    </row>
    <row r="721" spans="1:6" ht="13.5" customHeight="1">
      <c r="A721" s="39"/>
      <c r="B721" s="39"/>
      <c r="C721" s="72"/>
      <c r="D721" s="44"/>
      <c r="E721" s="52"/>
      <c r="F721" s="43"/>
    </row>
    <row r="722" spans="1:6" ht="13.5" customHeight="1">
      <c r="A722" s="39"/>
      <c r="B722" s="39"/>
      <c r="C722" s="72"/>
      <c r="D722" s="44"/>
      <c r="E722" s="52"/>
      <c r="F722" s="43"/>
    </row>
    <row r="723" spans="1:6" ht="13.5" customHeight="1">
      <c r="A723" s="39"/>
      <c r="B723" s="39"/>
      <c r="C723" s="72"/>
      <c r="D723" s="44"/>
      <c r="E723" s="52"/>
      <c r="F723" s="43"/>
    </row>
    <row r="724" spans="1:6" ht="13.5" customHeight="1">
      <c r="A724" s="39"/>
      <c r="B724" s="39"/>
      <c r="C724" s="72"/>
      <c r="D724" s="44"/>
      <c r="E724" s="52"/>
      <c r="F724" s="43"/>
    </row>
    <row r="725" spans="1:6" ht="13.5" customHeight="1">
      <c r="A725" s="39"/>
      <c r="B725" s="39"/>
      <c r="C725" s="72"/>
      <c r="D725" s="44"/>
      <c r="E725" s="52"/>
      <c r="F725" s="43"/>
    </row>
    <row r="726" spans="1:6" ht="13.5" customHeight="1">
      <c r="A726" s="39"/>
      <c r="B726" s="39"/>
      <c r="C726" s="72"/>
      <c r="D726" s="44"/>
      <c r="E726" s="52"/>
      <c r="F726" s="43"/>
    </row>
    <row r="727" spans="1:6" ht="13.5" customHeight="1">
      <c r="A727" s="39"/>
      <c r="B727" s="39"/>
      <c r="C727" s="72"/>
      <c r="D727" s="44"/>
      <c r="E727" s="52"/>
      <c r="F727" s="43"/>
    </row>
    <row r="728" spans="1:6" ht="13.5" customHeight="1">
      <c r="A728" s="39"/>
      <c r="B728" s="39"/>
      <c r="C728" s="72"/>
      <c r="D728" s="44"/>
      <c r="E728" s="52"/>
      <c r="F728" s="43"/>
    </row>
    <row r="729" spans="1:6" ht="13.5" customHeight="1">
      <c r="A729" s="39"/>
      <c r="B729" s="39"/>
      <c r="C729" s="72"/>
      <c r="D729" s="44"/>
      <c r="E729" s="52"/>
      <c r="F729" s="43"/>
    </row>
    <row r="730" spans="1:6" ht="13.5" customHeight="1">
      <c r="A730" s="39"/>
      <c r="B730" s="39"/>
      <c r="C730" s="72"/>
      <c r="D730" s="44"/>
      <c r="E730" s="52"/>
      <c r="F730" s="43"/>
    </row>
    <row r="731" spans="1:6" ht="13.5" customHeight="1">
      <c r="A731" s="39"/>
      <c r="B731" s="39"/>
      <c r="C731" s="72"/>
      <c r="D731" s="44"/>
      <c r="E731" s="52"/>
      <c r="F731" s="43"/>
    </row>
    <row r="732" spans="1:6" ht="13.5" customHeight="1">
      <c r="A732" s="39"/>
      <c r="B732" s="39"/>
      <c r="C732" s="72"/>
      <c r="D732" s="44"/>
      <c r="E732" s="52"/>
      <c r="F732" s="43"/>
    </row>
    <row r="733" spans="1:6" ht="13.5" customHeight="1">
      <c r="A733" s="39"/>
      <c r="B733" s="39"/>
      <c r="C733" s="72"/>
      <c r="D733" s="44"/>
      <c r="E733" s="52"/>
      <c r="F733" s="43"/>
    </row>
    <row r="734" spans="1:6" ht="13.5" customHeight="1">
      <c r="A734" s="39"/>
      <c r="B734" s="39"/>
      <c r="C734" s="72"/>
      <c r="D734" s="44"/>
      <c r="E734" s="52"/>
      <c r="F734" s="43"/>
    </row>
    <row r="735" spans="1:6" ht="13.5" customHeight="1">
      <c r="A735" s="39"/>
      <c r="B735" s="39"/>
      <c r="C735" s="72"/>
      <c r="D735" s="44"/>
      <c r="E735" s="52"/>
      <c r="F735" s="43"/>
    </row>
    <row r="736" spans="1:6" ht="13.5" customHeight="1">
      <c r="A736" s="39"/>
      <c r="B736" s="39"/>
      <c r="C736" s="72"/>
      <c r="D736" s="44"/>
      <c r="E736" s="52"/>
      <c r="F736" s="43"/>
    </row>
    <row r="737" spans="1:6" ht="13.5" customHeight="1">
      <c r="A737" s="39"/>
      <c r="B737" s="39"/>
      <c r="C737" s="72"/>
      <c r="D737" s="44"/>
      <c r="E737" s="52"/>
      <c r="F737" s="43"/>
    </row>
    <row r="738" spans="1:6" ht="13.5" customHeight="1">
      <c r="A738" s="39"/>
      <c r="B738" s="39"/>
      <c r="C738" s="72"/>
      <c r="D738" s="44"/>
      <c r="E738" s="52"/>
      <c r="F738" s="43"/>
    </row>
    <row r="739" spans="1:6" ht="13.5" customHeight="1">
      <c r="A739" s="39"/>
      <c r="B739" s="39"/>
      <c r="C739" s="72"/>
      <c r="D739" s="44"/>
      <c r="E739" s="52"/>
      <c r="F739" s="43"/>
    </row>
    <row r="740" spans="1:6" ht="13.5" customHeight="1">
      <c r="A740" s="39"/>
      <c r="B740" s="39"/>
      <c r="C740" s="72"/>
      <c r="D740" s="44"/>
      <c r="E740" s="52"/>
      <c r="F740" s="43"/>
    </row>
    <row r="741" spans="1:6" ht="13.5" customHeight="1">
      <c r="A741" s="39"/>
      <c r="B741" s="39"/>
      <c r="C741" s="72"/>
      <c r="D741" s="44"/>
      <c r="E741" s="52"/>
      <c r="F741" s="43"/>
    </row>
    <row r="742" spans="1:6" ht="13.5" customHeight="1">
      <c r="A742" s="39"/>
      <c r="B742" s="39"/>
      <c r="C742" s="72"/>
      <c r="D742" s="44"/>
      <c r="E742" s="52"/>
      <c r="F742" s="43"/>
    </row>
    <row r="743" spans="1:6" ht="13.5" customHeight="1">
      <c r="A743" s="39"/>
      <c r="B743" s="39"/>
      <c r="C743" s="72"/>
      <c r="D743" s="44"/>
      <c r="E743" s="52"/>
      <c r="F743" s="43"/>
    </row>
    <row r="744" spans="1:6" ht="13.5" customHeight="1">
      <c r="A744" s="39"/>
      <c r="B744" s="39"/>
      <c r="C744" s="72"/>
      <c r="D744" s="44"/>
      <c r="E744" s="52"/>
      <c r="F744" s="43"/>
    </row>
    <row r="745" spans="1:6" ht="13.5" customHeight="1">
      <c r="A745" s="39"/>
      <c r="B745" s="39"/>
      <c r="C745" s="72"/>
      <c r="D745" s="44"/>
      <c r="E745" s="52"/>
      <c r="F745" s="43"/>
    </row>
    <row r="746" spans="1:6" ht="13.5" customHeight="1">
      <c r="A746" s="39"/>
      <c r="B746" s="39"/>
      <c r="C746" s="72"/>
      <c r="D746" s="44"/>
      <c r="E746" s="52"/>
      <c r="F746" s="43"/>
    </row>
    <row r="747" spans="1:6" ht="13.5" customHeight="1">
      <c r="A747" s="39"/>
      <c r="B747" s="39"/>
      <c r="C747" s="72"/>
      <c r="D747" s="44"/>
      <c r="E747" s="52"/>
      <c r="F747" s="43"/>
    </row>
    <row r="748" spans="1:6" ht="13.5" customHeight="1">
      <c r="A748" s="39"/>
      <c r="B748" s="39"/>
      <c r="C748" s="72"/>
      <c r="D748" s="44"/>
      <c r="E748" s="52"/>
      <c r="F748" s="43"/>
    </row>
    <row r="749" spans="1:6" ht="13.5" customHeight="1">
      <c r="A749" s="39"/>
      <c r="B749" s="39"/>
      <c r="C749" s="72"/>
      <c r="D749" s="44"/>
      <c r="E749" s="52"/>
      <c r="F749" s="43"/>
    </row>
    <row r="750" spans="1:6" ht="13.5" customHeight="1">
      <c r="A750" s="39"/>
      <c r="B750" s="39"/>
      <c r="C750" s="72"/>
      <c r="D750" s="44"/>
      <c r="E750" s="52"/>
      <c r="F750" s="43"/>
    </row>
    <row r="751" spans="1:6" ht="13.5" customHeight="1">
      <c r="A751" s="39"/>
      <c r="B751" s="39"/>
      <c r="C751" s="72"/>
      <c r="D751" s="44"/>
      <c r="E751" s="52"/>
      <c r="F751" s="43"/>
    </row>
    <row r="752" spans="1:6" ht="13.5" customHeight="1">
      <c r="A752" s="39"/>
      <c r="B752" s="39"/>
      <c r="C752" s="72"/>
      <c r="D752" s="44"/>
      <c r="E752" s="52"/>
      <c r="F752" s="43"/>
    </row>
    <row r="753" spans="1:6" ht="13.5" customHeight="1">
      <c r="A753" s="39"/>
      <c r="B753" s="39"/>
      <c r="C753" s="72"/>
      <c r="D753" s="44"/>
      <c r="E753" s="52"/>
      <c r="F753" s="43"/>
    </row>
    <row r="754" spans="1:6" ht="13.5" customHeight="1">
      <c r="A754" s="39"/>
      <c r="B754" s="39"/>
      <c r="C754" s="72"/>
      <c r="D754" s="44"/>
      <c r="E754" s="52"/>
      <c r="F754" s="43"/>
    </row>
    <row r="755" spans="1:6" ht="13.5" customHeight="1">
      <c r="A755" s="39"/>
      <c r="B755" s="39"/>
      <c r="C755" s="72"/>
      <c r="D755" s="44"/>
      <c r="E755" s="52"/>
      <c r="F755" s="43"/>
    </row>
    <row r="756" spans="1:6" ht="13.5" customHeight="1">
      <c r="A756" s="39"/>
      <c r="B756" s="39"/>
      <c r="C756" s="72"/>
      <c r="D756" s="44"/>
      <c r="E756" s="52"/>
      <c r="F756" s="43"/>
    </row>
    <row r="757" spans="1:6" ht="13.5" customHeight="1">
      <c r="A757" s="39"/>
      <c r="B757" s="39"/>
      <c r="C757" s="72"/>
      <c r="D757" s="44"/>
      <c r="E757" s="52"/>
      <c r="F757" s="43"/>
    </row>
    <row r="758" spans="1:6" ht="13.5" customHeight="1">
      <c r="A758" s="39"/>
      <c r="B758" s="39"/>
      <c r="C758" s="72"/>
      <c r="D758" s="44"/>
      <c r="E758" s="52"/>
      <c r="F758" s="43"/>
    </row>
    <row r="759" spans="1:6" ht="13.5" customHeight="1">
      <c r="A759" s="39"/>
      <c r="B759" s="39"/>
      <c r="C759" s="72"/>
      <c r="D759" s="44"/>
      <c r="E759" s="52"/>
      <c r="F759" s="43"/>
    </row>
    <row r="760" spans="1:6" ht="13.5" customHeight="1">
      <c r="A760" s="39"/>
      <c r="B760" s="39"/>
      <c r="C760" s="72"/>
      <c r="D760" s="44"/>
      <c r="E760" s="52"/>
      <c r="F760" s="43"/>
    </row>
    <row r="761" spans="1:6" ht="13.5" customHeight="1">
      <c r="A761" s="39"/>
      <c r="B761" s="39"/>
      <c r="C761" s="72"/>
      <c r="D761" s="44"/>
      <c r="E761" s="52"/>
      <c r="F761" s="43"/>
    </row>
    <row r="762" spans="1:6" ht="13.5" customHeight="1">
      <c r="A762" s="39"/>
      <c r="B762" s="39"/>
      <c r="C762" s="72"/>
      <c r="D762" s="44"/>
      <c r="E762" s="52"/>
      <c r="F762" s="43"/>
    </row>
    <row r="763" spans="1:6" ht="13.5" customHeight="1">
      <c r="A763" s="39"/>
      <c r="B763" s="39"/>
      <c r="C763" s="72"/>
      <c r="D763" s="44"/>
      <c r="E763" s="52"/>
      <c r="F763" s="43"/>
    </row>
    <row r="764" spans="1:6" ht="13.5" customHeight="1">
      <c r="A764" s="39"/>
      <c r="B764" s="39"/>
      <c r="C764" s="72"/>
      <c r="D764" s="44"/>
      <c r="E764" s="52"/>
      <c r="F764" s="43"/>
    </row>
    <row r="765" spans="1:6" ht="13.5" customHeight="1">
      <c r="A765" s="39"/>
      <c r="B765" s="39"/>
      <c r="C765" s="72"/>
      <c r="D765" s="44"/>
      <c r="E765" s="52"/>
      <c r="F765" s="43"/>
    </row>
    <row r="766" spans="1:6" ht="13.5" customHeight="1">
      <c r="A766" s="39"/>
      <c r="B766" s="39"/>
      <c r="C766" s="72"/>
      <c r="D766" s="44"/>
      <c r="E766" s="52"/>
      <c r="F766" s="43"/>
    </row>
    <row r="767" spans="1:6" ht="13.5" customHeight="1">
      <c r="A767" s="39"/>
      <c r="B767" s="39"/>
      <c r="C767" s="72"/>
      <c r="D767" s="44"/>
      <c r="E767" s="52"/>
      <c r="F767" s="43"/>
    </row>
    <row r="768" spans="1:6" ht="13.5" customHeight="1">
      <c r="A768" s="39"/>
      <c r="B768" s="39"/>
      <c r="C768" s="72"/>
      <c r="D768" s="44"/>
      <c r="E768" s="52"/>
      <c r="F768" s="43"/>
    </row>
    <row r="769" spans="1:6" ht="13.5" customHeight="1">
      <c r="A769" s="39"/>
      <c r="B769" s="39"/>
      <c r="C769" s="72"/>
      <c r="D769" s="44"/>
      <c r="E769" s="52"/>
      <c r="F769" s="43"/>
    </row>
    <row r="770" spans="1:6" ht="13.5" customHeight="1">
      <c r="A770" s="39"/>
      <c r="B770" s="39"/>
      <c r="C770" s="72"/>
      <c r="D770" s="44"/>
      <c r="E770" s="52"/>
      <c r="F770" s="43"/>
    </row>
    <row r="771" spans="1:6" ht="13.5" customHeight="1">
      <c r="A771" s="39"/>
      <c r="B771" s="39"/>
      <c r="C771" s="72"/>
      <c r="D771" s="44"/>
      <c r="E771" s="52"/>
      <c r="F771" s="43"/>
    </row>
    <row r="772" spans="1:6" ht="13.5" customHeight="1">
      <c r="A772" s="39"/>
      <c r="B772" s="39"/>
      <c r="C772" s="72"/>
      <c r="D772" s="44"/>
      <c r="E772" s="52"/>
      <c r="F772" s="43"/>
    </row>
    <row r="773" spans="1:6" ht="13.5" customHeight="1">
      <c r="A773" s="39"/>
      <c r="B773" s="39"/>
      <c r="C773" s="72"/>
      <c r="D773" s="44"/>
      <c r="E773" s="52"/>
      <c r="F773" s="43"/>
    </row>
    <row r="774" spans="1:6" ht="13.5" customHeight="1">
      <c r="A774" s="39"/>
      <c r="B774" s="39"/>
      <c r="C774" s="72"/>
      <c r="D774" s="44"/>
      <c r="E774" s="52"/>
      <c r="F774" s="43"/>
    </row>
    <row r="775" spans="1:6" ht="13.5" customHeight="1">
      <c r="A775" s="39"/>
      <c r="B775" s="39"/>
      <c r="C775" s="72"/>
      <c r="D775" s="44"/>
      <c r="E775" s="52"/>
      <c r="F775" s="43"/>
    </row>
    <row r="776" spans="1:6" ht="13.5" customHeight="1">
      <c r="A776" s="39"/>
      <c r="B776" s="39"/>
      <c r="C776" s="72"/>
      <c r="D776" s="44"/>
      <c r="E776" s="52"/>
      <c r="F776" s="43"/>
    </row>
    <row r="777" spans="1:6" ht="13.5" customHeight="1">
      <c r="A777" s="39"/>
      <c r="B777" s="39"/>
      <c r="C777" s="72"/>
      <c r="D777" s="44"/>
      <c r="E777" s="52"/>
      <c r="F777" s="43"/>
    </row>
    <row r="778" spans="1:6" ht="13.5" customHeight="1">
      <c r="A778" s="39"/>
      <c r="B778" s="39"/>
      <c r="C778" s="72"/>
      <c r="D778" s="44"/>
      <c r="E778" s="52"/>
      <c r="F778" s="43"/>
    </row>
    <row r="779" spans="1:6" ht="13.5" customHeight="1">
      <c r="A779" s="39"/>
      <c r="B779" s="39"/>
      <c r="C779" s="72"/>
      <c r="D779" s="44"/>
      <c r="E779" s="52"/>
      <c r="F779" s="43"/>
    </row>
    <row r="780" spans="1:6" ht="13.5" customHeight="1">
      <c r="A780" s="39"/>
      <c r="B780" s="39"/>
      <c r="C780" s="72"/>
      <c r="D780" s="44"/>
      <c r="E780" s="52"/>
      <c r="F780" s="43"/>
    </row>
    <row r="781" spans="1:6" ht="13.5" customHeight="1">
      <c r="A781" s="39"/>
      <c r="B781" s="39"/>
      <c r="C781" s="72"/>
      <c r="D781" s="44"/>
      <c r="E781" s="52"/>
      <c r="F781" s="43"/>
    </row>
    <row r="782" spans="1:6" ht="13.5" customHeight="1">
      <c r="A782" s="39"/>
      <c r="B782" s="39"/>
      <c r="C782" s="72"/>
      <c r="D782" s="44"/>
      <c r="E782" s="52"/>
      <c r="F782" s="43"/>
    </row>
    <row r="783" spans="1:6" ht="13.5" customHeight="1">
      <c r="A783" s="39"/>
      <c r="B783" s="39"/>
      <c r="C783" s="72"/>
      <c r="D783" s="44"/>
      <c r="E783" s="52"/>
      <c r="F783" s="43"/>
    </row>
    <row r="784" spans="1:6" ht="13.5" customHeight="1">
      <c r="A784" s="39"/>
      <c r="B784" s="39"/>
      <c r="C784" s="72"/>
      <c r="D784" s="44"/>
      <c r="E784" s="52"/>
      <c r="F784" s="43"/>
    </row>
    <row r="785" spans="1:6" ht="13.5" customHeight="1">
      <c r="A785" s="39"/>
      <c r="B785" s="39"/>
      <c r="C785" s="72"/>
      <c r="D785" s="44"/>
      <c r="E785" s="52"/>
      <c r="F785" s="43"/>
    </row>
    <row r="786" spans="1:6" ht="13.5" customHeight="1">
      <c r="A786" s="39"/>
      <c r="B786" s="39"/>
      <c r="C786" s="72"/>
      <c r="D786" s="44"/>
      <c r="E786" s="52"/>
      <c r="F786" s="43"/>
    </row>
    <row r="787" spans="1:6" ht="13.5" customHeight="1">
      <c r="A787" s="39"/>
      <c r="B787" s="39"/>
      <c r="C787" s="72"/>
      <c r="D787" s="44"/>
      <c r="E787" s="52"/>
      <c r="F787" s="43"/>
    </row>
    <row r="788" spans="1:6" ht="13.5" customHeight="1">
      <c r="A788" s="39"/>
      <c r="B788" s="39"/>
      <c r="C788" s="72"/>
      <c r="D788" s="44"/>
      <c r="E788" s="52"/>
      <c r="F788" s="43"/>
    </row>
    <row r="789" spans="1:6" ht="13.5" customHeight="1">
      <c r="A789" s="39"/>
      <c r="B789" s="39"/>
      <c r="C789" s="72"/>
      <c r="D789" s="44"/>
      <c r="E789" s="52"/>
      <c r="F789" s="43"/>
    </row>
    <row r="790" spans="1:6" ht="13.5" customHeight="1">
      <c r="A790" s="39"/>
      <c r="B790" s="39"/>
      <c r="C790" s="72"/>
      <c r="D790" s="44"/>
      <c r="E790" s="52"/>
      <c r="F790" s="43"/>
    </row>
    <row r="791" spans="1:6" ht="13.5" customHeight="1">
      <c r="A791" s="39"/>
      <c r="B791" s="39"/>
      <c r="C791" s="72"/>
      <c r="D791" s="44"/>
      <c r="E791" s="52"/>
      <c r="F791" s="43"/>
    </row>
    <row r="792" spans="1:6" ht="13.5" customHeight="1">
      <c r="A792" s="39"/>
      <c r="B792" s="39"/>
      <c r="C792" s="72"/>
      <c r="D792" s="44"/>
      <c r="E792" s="52"/>
      <c r="F792" s="43"/>
    </row>
    <row r="793" spans="1:6" ht="13.5" customHeight="1">
      <c r="A793" s="39"/>
      <c r="B793" s="39"/>
      <c r="C793" s="72"/>
      <c r="D793" s="44"/>
      <c r="E793" s="52"/>
      <c r="F793" s="43"/>
    </row>
    <row r="794" spans="1:6" ht="13.5" customHeight="1">
      <c r="A794" s="39"/>
      <c r="B794" s="39"/>
      <c r="C794" s="72"/>
      <c r="D794" s="44"/>
      <c r="E794" s="52"/>
      <c r="F794" s="43"/>
    </row>
    <row r="795" spans="1:6" ht="13.5" customHeight="1">
      <c r="A795" s="39"/>
      <c r="B795" s="39"/>
      <c r="C795" s="72"/>
      <c r="D795" s="44"/>
      <c r="E795" s="52"/>
      <c r="F795" s="43"/>
    </row>
    <row r="796" spans="1:6" ht="13.5" customHeight="1">
      <c r="A796" s="39"/>
      <c r="B796" s="39"/>
      <c r="C796" s="72"/>
      <c r="D796" s="44"/>
      <c r="E796" s="52"/>
      <c r="F796" s="43"/>
    </row>
    <row r="797" spans="1:6" ht="13.5" customHeight="1">
      <c r="A797" s="39"/>
      <c r="B797" s="39"/>
      <c r="C797" s="72"/>
      <c r="D797" s="44"/>
      <c r="E797" s="52"/>
      <c r="F797" s="43"/>
    </row>
    <row r="798" spans="1:6" ht="13.5" customHeight="1">
      <c r="A798" s="39"/>
      <c r="B798" s="39"/>
      <c r="C798" s="72"/>
      <c r="D798" s="44"/>
      <c r="E798" s="52"/>
      <c r="F798" s="43"/>
    </row>
    <row r="799" spans="1:6" ht="13.5" customHeight="1">
      <c r="A799" s="39"/>
      <c r="B799" s="39"/>
      <c r="C799" s="72"/>
      <c r="D799" s="44"/>
      <c r="E799" s="52"/>
      <c r="F799" s="43"/>
    </row>
    <row r="800" spans="1:6" ht="13.5" customHeight="1">
      <c r="A800" s="39"/>
      <c r="B800" s="39"/>
      <c r="C800" s="72"/>
      <c r="D800" s="44"/>
      <c r="E800" s="52"/>
      <c r="F800" s="43"/>
    </row>
    <row r="801" spans="1:6" ht="13.5" customHeight="1">
      <c r="A801" s="39"/>
      <c r="B801" s="39"/>
      <c r="C801" s="72"/>
      <c r="D801" s="44"/>
      <c r="E801" s="52"/>
      <c r="F801" s="43"/>
    </row>
    <row r="802" spans="1:6" ht="13.5" customHeight="1">
      <c r="A802" s="39"/>
      <c r="B802" s="39"/>
      <c r="C802" s="72"/>
      <c r="D802" s="44"/>
      <c r="E802" s="52"/>
      <c r="F802" s="43"/>
    </row>
    <row r="803" spans="1:6" ht="13.5" customHeight="1">
      <c r="A803" s="39"/>
      <c r="B803" s="39"/>
      <c r="C803" s="72"/>
      <c r="D803" s="44"/>
      <c r="E803" s="52"/>
      <c r="F803" s="43"/>
    </row>
    <row r="804" spans="1:6" ht="13.5" customHeight="1">
      <c r="A804" s="39"/>
      <c r="B804" s="39"/>
      <c r="C804" s="72"/>
      <c r="D804" s="44"/>
      <c r="E804" s="52"/>
      <c r="F804" s="43"/>
    </row>
    <row r="805" spans="1:6" ht="13.5" customHeight="1">
      <c r="A805" s="39"/>
      <c r="B805" s="39"/>
      <c r="C805" s="72"/>
      <c r="D805" s="44"/>
      <c r="E805" s="52"/>
      <c r="F805" s="43"/>
    </row>
    <row r="806" spans="1:6" ht="13.5" customHeight="1">
      <c r="A806" s="39"/>
      <c r="B806" s="39"/>
      <c r="C806" s="72"/>
      <c r="D806" s="44"/>
      <c r="E806" s="52"/>
      <c r="F806" s="43"/>
    </row>
    <row r="807" spans="1:6" ht="13.5" customHeight="1">
      <c r="A807" s="39"/>
      <c r="B807" s="39"/>
      <c r="C807" s="72"/>
      <c r="D807" s="44"/>
      <c r="E807" s="52"/>
      <c r="F807" s="43"/>
    </row>
    <row r="808" spans="1:6" ht="13.5" customHeight="1">
      <c r="A808" s="39"/>
      <c r="B808" s="39"/>
      <c r="C808" s="72"/>
      <c r="D808" s="44"/>
      <c r="E808" s="52"/>
      <c r="F808" s="43"/>
    </row>
    <row r="809" spans="1:6" ht="13.5" customHeight="1">
      <c r="A809" s="39"/>
      <c r="B809" s="39"/>
      <c r="C809" s="72"/>
      <c r="D809" s="44"/>
      <c r="E809" s="52"/>
      <c r="F809" s="43"/>
    </row>
    <row r="810" spans="1:6" ht="13.5" customHeight="1">
      <c r="A810" s="39"/>
      <c r="B810" s="39"/>
      <c r="C810" s="72"/>
      <c r="D810" s="44"/>
      <c r="E810" s="52"/>
      <c r="F810" s="43"/>
    </row>
    <row r="811" spans="1:6" ht="13.5" customHeight="1">
      <c r="A811" s="39"/>
      <c r="B811" s="39"/>
      <c r="C811" s="72"/>
      <c r="D811" s="44"/>
      <c r="E811" s="52"/>
      <c r="F811" s="43"/>
    </row>
    <row r="812" spans="1:6" ht="13.5" customHeight="1">
      <c r="A812" s="39"/>
      <c r="B812" s="39"/>
      <c r="C812" s="72"/>
      <c r="D812" s="44"/>
      <c r="E812" s="52"/>
      <c r="F812" s="43"/>
    </row>
    <row r="813" spans="1:6" ht="13.5" customHeight="1">
      <c r="A813" s="39"/>
      <c r="B813" s="39"/>
      <c r="C813" s="72"/>
      <c r="D813" s="44"/>
      <c r="E813" s="52"/>
      <c r="F813" s="43"/>
    </row>
    <row r="814" spans="1:6" ht="13.5" customHeight="1">
      <c r="A814" s="39"/>
      <c r="B814" s="39"/>
      <c r="C814" s="72"/>
      <c r="D814" s="44"/>
      <c r="E814" s="52"/>
      <c r="F814" s="43"/>
    </row>
    <row r="815" spans="1:6" ht="13.5" customHeight="1">
      <c r="A815" s="39"/>
      <c r="B815" s="39"/>
      <c r="C815" s="72"/>
      <c r="D815" s="44"/>
      <c r="E815" s="52"/>
      <c r="F815" s="43"/>
    </row>
    <row r="816" spans="1:6" ht="13.5" customHeight="1">
      <c r="A816" s="39"/>
      <c r="B816" s="39"/>
      <c r="C816" s="72"/>
      <c r="D816" s="44"/>
      <c r="E816" s="52"/>
      <c r="F816" s="43"/>
    </row>
    <row r="817" spans="1:6" ht="13.5" customHeight="1">
      <c r="A817" s="39"/>
      <c r="B817" s="39"/>
      <c r="C817" s="72"/>
      <c r="D817" s="44"/>
      <c r="E817" s="52"/>
      <c r="F817" s="43"/>
    </row>
    <row r="818" spans="1:6" ht="13.5" customHeight="1">
      <c r="A818" s="39"/>
      <c r="B818" s="39"/>
      <c r="C818" s="72"/>
      <c r="D818" s="44"/>
      <c r="E818" s="52"/>
      <c r="F818" s="43"/>
    </row>
    <row r="819" spans="1:6" ht="13.5" customHeight="1">
      <c r="A819" s="39"/>
      <c r="B819" s="39"/>
      <c r="C819" s="72"/>
      <c r="D819" s="44"/>
      <c r="E819" s="52"/>
      <c r="F819" s="43"/>
    </row>
    <row r="820" spans="1:6" ht="13.5" customHeight="1">
      <c r="A820" s="39"/>
      <c r="B820" s="39"/>
      <c r="C820" s="72"/>
      <c r="D820" s="44"/>
      <c r="E820" s="52"/>
      <c r="F820" s="43"/>
    </row>
    <row r="821" spans="1:6" ht="13.5" customHeight="1">
      <c r="A821" s="39"/>
      <c r="B821" s="39"/>
      <c r="C821" s="72"/>
      <c r="D821" s="44"/>
      <c r="E821" s="52"/>
      <c r="F821" s="43"/>
    </row>
    <row r="822" spans="1:6" ht="13.5" customHeight="1">
      <c r="A822" s="39"/>
      <c r="B822" s="39"/>
      <c r="C822" s="72"/>
      <c r="D822" s="44"/>
      <c r="E822" s="52"/>
      <c r="F822" s="43"/>
    </row>
    <row r="823" spans="1:6" ht="13.5" customHeight="1">
      <c r="A823" s="39"/>
      <c r="B823" s="39"/>
      <c r="C823" s="72"/>
      <c r="D823" s="44"/>
      <c r="E823" s="52"/>
      <c r="F823" s="43"/>
    </row>
    <row r="824" spans="1:6" ht="13.5" customHeight="1">
      <c r="A824" s="39"/>
      <c r="B824" s="39"/>
      <c r="C824" s="72"/>
      <c r="D824" s="44"/>
      <c r="E824" s="52"/>
      <c r="F824" s="43"/>
    </row>
    <row r="825" spans="1:6" ht="13.5" customHeight="1">
      <c r="A825" s="39"/>
      <c r="B825" s="39"/>
      <c r="C825" s="72"/>
      <c r="D825" s="44"/>
      <c r="E825" s="52"/>
      <c r="F825" s="43"/>
    </row>
    <row r="826" spans="1:6" ht="13.5" customHeight="1">
      <c r="A826" s="39"/>
      <c r="B826" s="39"/>
      <c r="C826" s="72"/>
      <c r="D826" s="44"/>
      <c r="E826" s="52"/>
      <c r="F826" s="43"/>
    </row>
    <row r="827" spans="1:6" ht="13.5" customHeight="1">
      <c r="A827" s="39"/>
      <c r="B827" s="39"/>
      <c r="C827" s="72"/>
      <c r="D827" s="44"/>
      <c r="E827" s="52"/>
      <c r="F827" s="43"/>
    </row>
    <row r="828" spans="1:6" ht="13.5" customHeight="1">
      <c r="A828" s="39"/>
      <c r="B828" s="39"/>
      <c r="C828" s="72"/>
      <c r="D828" s="44"/>
      <c r="E828" s="52"/>
      <c r="F828" s="43"/>
    </row>
    <row r="829" spans="1:6" ht="13.5" customHeight="1">
      <c r="A829" s="39"/>
      <c r="B829" s="39"/>
      <c r="C829" s="72"/>
      <c r="D829" s="44"/>
      <c r="E829" s="52"/>
      <c r="F829" s="43"/>
    </row>
    <row r="830" spans="1:6" ht="13.5" customHeight="1">
      <c r="A830" s="39"/>
      <c r="B830" s="39"/>
      <c r="C830" s="72"/>
      <c r="D830" s="44"/>
      <c r="E830" s="52"/>
      <c r="F830" s="43"/>
    </row>
    <row r="831" spans="1:6" ht="13.5" customHeight="1">
      <c r="A831" s="39"/>
      <c r="B831" s="39"/>
      <c r="C831" s="72"/>
      <c r="D831" s="44"/>
      <c r="E831" s="52"/>
      <c r="F831" s="43"/>
    </row>
    <row r="832" spans="1:6" ht="13.5" customHeight="1">
      <c r="A832" s="39"/>
      <c r="B832" s="39"/>
      <c r="C832" s="72"/>
      <c r="D832" s="44"/>
      <c r="E832" s="52"/>
      <c r="F832" s="43"/>
    </row>
    <row r="833" spans="1:6" ht="13.5" customHeight="1">
      <c r="A833" s="39"/>
      <c r="B833" s="39"/>
      <c r="C833" s="72"/>
      <c r="D833" s="44"/>
      <c r="E833" s="52"/>
      <c r="F833" s="43"/>
    </row>
    <row r="834" spans="1:6" ht="13.5" customHeight="1">
      <c r="A834" s="39"/>
      <c r="B834" s="39"/>
      <c r="C834" s="72"/>
      <c r="D834" s="44"/>
      <c r="E834" s="52"/>
      <c r="F834" s="43"/>
    </row>
    <row r="835" spans="1:6" ht="13.5" customHeight="1">
      <c r="A835" s="39"/>
      <c r="B835" s="39"/>
      <c r="C835" s="72"/>
      <c r="D835" s="44"/>
      <c r="E835" s="52"/>
      <c r="F835" s="43"/>
    </row>
    <row r="836" spans="1:6" ht="13.5" customHeight="1">
      <c r="A836" s="39"/>
      <c r="B836" s="39"/>
      <c r="C836" s="72"/>
      <c r="D836" s="44"/>
      <c r="E836" s="52"/>
      <c r="F836" s="43"/>
    </row>
    <row r="837" spans="1:6" ht="13.5" customHeight="1">
      <c r="A837" s="39"/>
      <c r="B837" s="39"/>
      <c r="C837" s="72"/>
      <c r="D837" s="44"/>
      <c r="E837" s="52"/>
      <c r="F837" s="43"/>
    </row>
    <row r="838" spans="1:6" ht="13.5" customHeight="1">
      <c r="A838" s="39"/>
      <c r="B838" s="39"/>
      <c r="C838" s="72"/>
      <c r="D838" s="44"/>
      <c r="E838" s="52"/>
      <c r="F838" s="43"/>
    </row>
    <row r="839" spans="1:6" ht="13.5" customHeight="1">
      <c r="A839" s="39"/>
      <c r="B839" s="39"/>
      <c r="C839" s="72"/>
      <c r="D839" s="44"/>
      <c r="E839" s="52"/>
      <c r="F839" s="43"/>
    </row>
    <row r="840" spans="1:6" ht="13.5" customHeight="1">
      <c r="A840" s="39"/>
      <c r="B840" s="39"/>
      <c r="C840" s="72"/>
      <c r="D840" s="44"/>
      <c r="E840" s="52"/>
      <c r="F840" s="43"/>
    </row>
    <row r="841" spans="1:6" ht="13.5" customHeight="1">
      <c r="A841" s="39"/>
      <c r="B841" s="39"/>
      <c r="C841" s="72"/>
      <c r="D841" s="44"/>
      <c r="E841" s="52"/>
      <c r="F841" s="43"/>
    </row>
    <row r="842" spans="1:6" ht="13.5" customHeight="1">
      <c r="A842" s="39"/>
      <c r="B842" s="39"/>
      <c r="C842" s="72"/>
      <c r="D842" s="44"/>
      <c r="E842" s="52"/>
      <c r="F842" s="43"/>
    </row>
    <row r="843" spans="1:6" ht="13.5" customHeight="1">
      <c r="A843" s="39"/>
      <c r="B843" s="39"/>
      <c r="C843" s="72"/>
      <c r="D843" s="44"/>
      <c r="E843" s="52"/>
      <c r="F843" s="43"/>
    </row>
    <row r="844" spans="1:6" ht="13.5" customHeight="1">
      <c r="A844" s="39"/>
      <c r="B844" s="39"/>
      <c r="C844" s="72"/>
      <c r="D844" s="44"/>
      <c r="E844" s="52"/>
      <c r="F844" s="43"/>
    </row>
    <row r="845" spans="1:6" ht="13.5" customHeight="1">
      <c r="A845" s="39"/>
      <c r="B845" s="39"/>
      <c r="C845" s="72"/>
      <c r="D845" s="44"/>
      <c r="E845" s="52"/>
      <c r="F845" s="43"/>
    </row>
    <row r="846" spans="1:6" ht="13.5" customHeight="1">
      <c r="A846" s="39"/>
      <c r="B846" s="39"/>
      <c r="C846" s="72"/>
      <c r="D846" s="44"/>
      <c r="E846" s="52"/>
      <c r="F846" s="43"/>
    </row>
    <row r="847" spans="1:6" ht="13.5" customHeight="1">
      <c r="A847" s="39"/>
      <c r="B847" s="39"/>
      <c r="C847" s="72"/>
      <c r="D847" s="44"/>
      <c r="E847" s="52"/>
      <c r="F847" s="43"/>
    </row>
    <row r="848" spans="1:6" ht="13.5" customHeight="1">
      <c r="A848" s="39"/>
      <c r="B848" s="39"/>
      <c r="C848" s="72"/>
      <c r="D848" s="44"/>
      <c r="E848" s="52"/>
      <c r="F848" s="43"/>
    </row>
    <row r="849" spans="1:6" ht="13.5" customHeight="1">
      <c r="A849" s="39"/>
      <c r="B849" s="39"/>
      <c r="C849" s="72"/>
      <c r="D849" s="44"/>
      <c r="E849" s="52"/>
      <c r="F849" s="43"/>
    </row>
    <row r="850" spans="1:6" ht="13.5" customHeight="1">
      <c r="A850" s="39"/>
      <c r="B850" s="39"/>
      <c r="C850" s="72"/>
      <c r="D850" s="44"/>
      <c r="E850" s="52"/>
      <c r="F850" s="43"/>
    </row>
    <row r="851" spans="1:6" ht="13.5" customHeight="1">
      <c r="A851" s="39"/>
      <c r="B851" s="39"/>
      <c r="C851" s="72"/>
      <c r="D851" s="44"/>
      <c r="E851" s="52"/>
      <c r="F851" s="43"/>
    </row>
    <row r="852" spans="1:6" ht="13.5" customHeight="1">
      <c r="A852" s="39"/>
      <c r="B852" s="39"/>
      <c r="C852" s="72"/>
      <c r="D852" s="44"/>
      <c r="E852" s="52"/>
      <c r="F852" s="43"/>
    </row>
    <row r="853" spans="1:6" ht="13.5" customHeight="1">
      <c r="A853" s="39"/>
      <c r="B853" s="39"/>
      <c r="C853" s="72"/>
      <c r="D853" s="44"/>
      <c r="E853" s="52"/>
      <c r="F853" s="43"/>
    </row>
    <row r="854" spans="1:6" ht="13.5" customHeight="1">
      <c r="A854" s="39"/>
      <c r="B854" s="39"/>
      <c r="C854" s="72"/>
      <c r="D854" s="44"/>
      <c r="E854" s="52"/>
      <c r="F854" s="43"/>
    </row>
    <row r="855" spans="1:6" ht="13.5" customHeight="1">
      <c r="A855" s="39"/>
      <c r="B855" s="39"/>
      <c r="C855" s="72"/>
      <c r="D855" s="44"/>
      <c r="E855" s="52"/>
      <c r="F855" s="43"/>
    </row>
    <row r="856" spans="1:6" ht="13.5" customHeight="1">
      <c r="A856" s="39"/>
      <c r="B856" s="39"/>
      <c r="C856" s="72"/>
      <c r="D856" s="44"/>
      <c r="E856" s="52"/>
      <c r="F856" s="43"/>
    </row>
    <row r="857" spans="1:6" ht="13.5" customHeight="1">
      <c r="A857" s="39"/>
      <c r="B857" s="39"/>
      <c r="C857" s="72"/>
      <c r="D857" s="44"/>
      <c r="E857" s="52"/>
      <c r="F857" s="43"/>
    </row>
    <row r="858" spans="1:6" ht="13.5" customHeight="1">
      <c r="A858" s="39"/>
      <c r="B858" s="39"/>
      <c r="C858" s="72"/>
      <c r="D858" s="44"/>
      <c r="E858" s="52"/>
      <c r="F858" s="43"/>
    </row>
    <row r="859" spans="1:6" ht="13.5" customHeight="1">
      <c r="A859" s="39"/>
      <c r="B859" s="39"/>
      <c r="C859" s="72"/>
      <c r="D859" s="44"/>
      <c r="E859" s="52"/>
      <c r="F859" s="43"/>
    </row>
    <row r="860" spans="1:6" ht="13.5" customHeight="1">
      <c r="A860" s="39"/>
      <c r="B860" s="39"/>
      <c r="C860" s="72"/>
      <c r="D860" s="44"/>
      <c r="E860" s="52"/>
      <c r="F860" s="43"/>
    </row>
    <row r="861" spans="1:6" ht="13.5" customHeight="1">
      <c r="A861" s="39"/>
      <c r="B861" s="39"/>
      <c r="C861" s="72"/>
      <c r="D861" s="44"/>
      <c r="E861" s="52"/>
      <c r="F861" s="43"/>
    </row>
    <row r="862" spans="1:6" ht="13.5" customHeight="1">
      <c r="A862" s="39"/>
      <c r="B862" s="39"/>
      <c r="C862" s="72"/>
      <c r="D862" s="44"/>
      <c r="E862" s="52"/>
      <c r="F862" s="43"/>
    </row>
    <row r="863" spans="1:6" ht="13.5" customHeight="1">
      <c r="A863" s="39"/>
      <c r="B863" s="39"/>
      <c r="C863" s="72"/>
      <c r="D863" s="44"/>
      <c r="E863" s="52"/>
      <c r="F863" s="43"/>
    </row>
    <row r="864" spans="1:6" ht="13.5" customHeight="1">
      <c r="A864" s="39"/>
      <c r="B864" s="39"/>
      <c r="C864" s="72"/>
      <c r="D864" s="44"/>
      <c r="E864" s="52"/>
      <c r="F864" s="43"/>
    </row>
    <row r="865" spans="1:6" ht="13.5" customHeight="1">
      <c r="A865" s="39"/>
      <c r="B865" s="39"/>
      <c r="C865" s="72"/>
      <c r="D865" s="44"/>
      <c r="E865" s="52"/>
      <c r="F865" s="43"/>
    </row>
    <row r="866" spans="1:6" ht="13.5" customHeight="1">
      <c r="A866" s="39"/>
      <c r="B866" s="39"/>
      <c r="C866" s="72"/>
      <c r="D866" s="44"/>
      <c r="E866" s="52"/>
      <c r="F866" s="43"/>
    </row>
    <row r="867" spans="1:6" ht="13.5" customHeight="1">
      <c r="A867" s="39"/>
      <c r="B867" s="39"/>
      <c r="C867" s="72"/>
      <c r="D867" s="44"/>
      <c r="E867" s="52"/>
      <c r="F867" s="43"/>
    </row>
    <row r="868" spans="1:6" ht="13.5" customHeight="1">
      <c r="A868" s="39"/>
      <c r="B868" s="39"/>
      <c r="C868" s="72"/>
      <c r="D868" s="44"/>
      <c r="E868" s="52"/>
      <c r="F868" s="43"/>
    </row>
    <row r="869" spans="1:6" ht="13.5" customHeight="1">
      <c r="A869" s="39"/>
      <c r="B869" s="39"/>
      <c r="C869" s="72"/>
      <c r="D869" s="44"/>
      <c r="E869" s="52"/>
      <c r="F869" s="43"/>
    </row>
    <row r="870" spans="1:6" ht="13.5" customHeight="1">
      <c r="A870" s="39"/>
      <c r="B870" s="39"/>
      <c r="C870" s="72"/>
      <c r="D870" s="44"/>
      <c r="E870" s="52"/>
      <c r="F870" s="43"/>
    </row>
    <row r="871" spans="1:6" ht="13.5" customHeight="1">
      <c r="A871" s="39"/>
      <c r="B871" s="39"/>
      <c r="C871" s="72"/>
      <c r="D871" s="44"/>
      <c r="E871" s="52"/>
      <c r="F871" s="43"/>
    </row>
    <row r="872" spans="1:6" ht="13.5" customHeight="1">
      <c r="A872" s="39"/>
      <c r="B872" s="39"/>
      <c r="C872" s="72"/>
      <c r="D872" s="44"/>
      <c r="E872" s="52"/>
      <c r="F872" s="43"/>
    </row>
    <row r="873" spans="1:6" ht="13.5" customHeight="1">
      <c r="A873" s="39"/>
      <c r="B873" s="39"/>
      <c r="C873" s="72"/>
      <c r="D873" s="44"/>
      <c r="E873" s="52"/>
      <c r="F873" s="43"/>
    </row>
    <row r="874" spans="1:6" ht="13.5" customHeight="1">
      <c r="A874" s="39"/>
      <c r="B874" s="39"/>
      <c r="C874" s="72"/>
      <c r="D874" s="44"/>
      <c r="E874" s="52"/>
      <c r="F874" s="43"/>
    </row>
    <row r="875" spans="1:6" ht="13.5" customHeight="1">
      <c r="A875" s="39"/>
      <c r="B875" s="39"/>
      <c r="C875" s="72"/>
      <c r="D875" s="44"/>
      <c r="E875" s="52"/>
      <c r="F875" s="43"/>
    </row>
    <row r="876" spans="1:6" ht="13.5" customHeight="1">
      <c r="A876" s="39"/>
      <c r="B876" s="39"/>
      <c r="C876" s="72"/>
      <c r="D876" s="44"/>
      <c r="E876" s="52"/>
      <c r="F876" s="43"/>
    </row>
    <row r="877" spans="1:6" ht="13.5" customHeight="1">
      <c r="A877" s="39"/>
      <c r="B877" s="39"/>
      <c r="C877" s="72"/>
      <c r="D877" s="44"/>
      <c r="E877" s="52"/>
      <c r="F877" s="43"/>
    </row>
    <row r="878" spans="1:6" ht="13.5" customHeight="1">
      <c r="A878" s="39"/>
      <c r="B878" s="39"/>
      <c r="C878" s="72"/>
      <c r="D878" s="44"/>
      <c r="E878" s="52"/>
      <c r="F878" s="43"/>
    </row>
    <row r="879" spans="1:6" ht="13.5" customHeight="1">
      <c r="A879" s="39"/>
      <c r="B879" s="39"/>
      <c r="C879" s="72"/>
      <c r="D879" s="44"/>
      <c r="E879" s="52"/>
      <c r="F879" s="43"/>
    </row>
    <row r="880" spans="1:6" ht="13.5" customHeight="1">
      <c r="A880" s="39"/>
      <c r="B880" s="39"/>
      <c r="C880" s="72"/>
      <c r="D880" s="44"/>
      <c r="E880" s="52"/>
      <c r="F880" s="43"/>
    </row>
    <row r="881" spans="1:6" ht="13.5" customHeight="1">
      <c r="A881" s="39"/>
      <c r="B881" s="39"/>
      <c r="C881" s="72"/>
      <c r="D881" s="44"/>
      <c r="E881" s="52"/>
      <c r="F881" s="43"/>
    </row>
    <row r="882" spans="1:6" ht="13.5" customHeight="1">
      <c r="A882" s="39"/>
      <c r="B882" s="39"/>
      <c r="C882" s="72"/>
      <c r="D882" s="44"/>
      <c r="E882" s="52"/>
      <c r="F882" s="43"/>
    </row>
    <row r="883" spans="1:6" ht="13.5" customHeight="1">
      <c r="A883" s="39"/>
      <c r="B883" s="39"/>
      <c r="C883" s="72"/>
      <c r="D883" s="44"/>
      <c r="E883" s="52"/>
      <c r="F883" s="43"/>
    </row>
    <row r="884" spans="1:6" ht="13.5" customHeight="1">
      <c r="A884" s="39"/>
      <c r="B884" s="39"/>
      <c r="C884" s="72"/>
      <c r="D884" s="44"/>
      <c r="E884" s="52"/>
      <c r="F884" s="43"/>
    </row>
    <row r="885" spans="1:6" ht="13.5" customHeight="1">
      <c r="A885" s="39"/>
      <c r="B885" s="39"/>
      <c r="C885" s="72"/>
      <c r="D885" s="44"/>
      <c r="E885" s="52"/>
      <c r="F885" s="43"/>
    </row>
    <row r="886" spans="1:6" ht="13.5" customHeight="1">
      <c r="A886" s="39"/>
      <c r="B886" s="39"/>
      <c r="C886" s="72"/>
      <c r="D886" s="44"/>
      <c r="E886" s="52"/>
      <c r="F886" s="43"/>
    </row>
    <row r="887" spans="1:6" ht="13.5" customHeight="1">
      <c r="A887" s="39"/>
      <c r="B887" s="39"/>
      <c r="C887" s="72"/>
      <c r="D887" s="44"/>
      <c r="E887" s="52"/>
      <c r="F887" s="43"/>
    </row>
    <row r="888" spans="1:6" ht="13.5" customHeight="1">
      <c r="A888" s="39"/>
      <c r="B888" s="39"/>
      <c r="C888" s="72"/>
      <c r="D888" s="44"/>
      <c r="E888" s="52"/>
      <c r="F888" s="43"/>
    </row>
    <row r="889" spans="1:6" ht="13.5" customHeight="1">
      <c r="A889" s="39"/>
      <c r="B889" s="39"/>
      <c r="C889" s="72"/>
      <c r="D889" s="44"/>
      <c r="E889" s="52"/>
      <c r="F889" s="43"/>
    </row>
    <row r="890" spans="1:6" ht="13.5" customHeight="1">
      <c r="A890" s="39"/>
      <c r="B890" s="39"/>
      <c r="C890" s="72"/>
      <c r="D890" s="44"/>
      <c r="E890" s="52"/>
      <c r="F890" s="43"/>
    </row>
    <row r="891" spans="1:6" ht="13.5" customHeight="1">
      <c r="A891" s="39"/>
      <c r="B891" s="39"/>
      <c r="C891" s="72"/>
      <c r="D891" s="44"/>
      <c r="E891" s="52"/>
      <c r="F891" s="43"/>
    </row>
    <row r="892" spans="1:6" ht="13.5" customHeight="1">
      <c r="A892" s="39"/>
      <c r="B892" s="39"/>
      <c r="C892" s="72"/>
      <c r="D892" s="44"/>
      <c r="E892" s="52"/>
      <c r="F892" s="43"/>
    </row>
    <row r="893" spans="1:6" ht="13.5" customHeight="1">
      <c r="A893" s="39"/>
      <c r="B893" s="39"/>
      <c r="C893" s="72"/>
      <c r="D893" s="44"/>
      <c r="E893" s="52"/>
      <c r="F893" s="43"/>
    </row>
    <row r="894" spans="1:6" ht="13.5" customHeight="1">
      <c r="A894" s="39"/>
      <c r="B894" s="39"/>
      <c r="C894" s="72"/>
      <c r="D894" s="44"/>
      <c r="E894" s="52"/>
      <c r="F894" s="43"/>
    </row>
    <row r="895" spans="1:6" ht="13.5" customHeight="1">
      <c r="A895" s="39"/>
      <c r="B895" s="39"/>
      <c r="C895" s="72"/>
      <c r="D895" s="44"/>
      <c r="E895" s="52"/>
      <c r="F895" s="43"/>
    </row>
    <row r="896" spans="1:6" ht="13.5" customHeight="1">
      <c r="A896" s="39"/>
      <c r="B896" s="39"/>
      <c r="C896" s="72"/>
      <c r="D896" s="44"/>
      <c r="E896" s="52"/>
      <c r="F896" s="43"/>
    </row>
    <row r="897" spans="1:6" ht="13.5" customHeight="1">
      <c r="A897" s="39"/>
      <c r="B897" s="39"/>
      <c r="C897" s="72"/>
      <c r="D897" s="44"/>
      <c r="E897" s="52"/>
      <c r="F897" s="43"/>
    </row>
    <row r="898" spans="1:6" ht="13.5" customHeight="1">
      <c r="A898" s="39"/>
      <c r="B898" s="39"/>
      <c r="C898" s="72"/>
      <c r="D898" s="44"/>
      <c r="E898" s="52"/>
      <c r="F898" s="43"/>
    </row>
    <row r="899" spans="1:6" ht="13.5" customHeight="1">
      <c r="A899" s="39"/>
      <c r="B899" s="39"/>
      <c r="C899" s="72"/>
      <c r="D899" s="44"/>
      <c r="E899" s="52"/>
      <c r="F899" s="43"/>
    </row>
    <row r="900" spans="1:6" ht="13.5" customHeight="1">
      <c r="A900" s="39"/>
      <c r="B900" s="39"/>
      <c r="C900" s="72"/>
      <c r="D900" s="44"/>
      <c r="E900" s="52"/>
      <c r="F900" s="43"/>
    </row>
    <row r="901" spans="1:6" ht="13.5" customHeight="1">
      <c r="A901" s="39"/>
      <c r="B901" s="39"/>
      <c r="C901" s="72"/>
      <c r="D901" s="44"/>
      <c r="E901" s="52"/>
      <c r="F901" s="43"/>
    </row>
    <row r="902" spans="1:6" ht="13.5" customHeight="1">
      <c r="A902" s="39"/>
      <c r="B902" s="39"/>
      <c r="C902" s="72"/>
      <c r="D902" s="44"/>
      <c r="E902" s="52"/>
      <c r="F902" s="43"/>
    </row>
    <row r="903" spans="1:6" ht="13.5" customHeight="1">
      <c r="A903" s="39"/>
      <c r="B903" s="39"/>
      <c r="C903" s="72"/>
      <c r="D903" s="44"/>
      <c r="E903" s="52"/>
      <c r="F903" s="43"/>
    </row>
    <row r="904" spans="1:6" ht="13.5" customHeight="1">
      <c r="A904" s="39"/>
      <c r="B904" s="39"/>
      <c r="C904" s="72"/>
      <c r="D904" s="44"/>
      <c r="E904" s="52"/>
      <c r="F904" s="43"/>
    </row>
    <row r="905" spans="1:6" ht="13.5" customHeight="1">
      <c r="A905" s="39"/>
      <c r="B905" s="39"/>
      <c r="C905" s="72"/>
      <c r="D905" s="44"/>
      <c r="E905" s="52"/>
      <c r="F905" s="43"/>
    </row>
    <row r="906" spans="1:6" ht="13.5" customHeight="1">
      <c r="A906" s="39"/>
      <c r="B906" s="39"/>
      <c r="C906" s="72"/>
      <c r="D906" s="44"/>
      <c r="E906" s="52"/>
      <c r="F906" s="43"/>
    </row>
    <row r="907" spans="1:6" ht="13.5" customHeight="1">
      <c r="A907" s="39"/>
      <c r="B907" s="39"/>
      <c r="C907" s="72"/>
      <c r="D907" s="44"/>
      <c r="E907" s="52"/>
      <c r="F907" s="43"/>
    </row>
    <row r="908" spans="1:6" ht="13.5" customHeight="1">
      <c r="A908" s="39"/>
      <c r="B908" s="39"/>
      <c r="C908" s="72"/>
      <c r="D908" s="44"/>
      <c r="E908" s="52"/>
      <c r="F908" s="43"/>
    </row>
    <row r="909" spans="1:6" ht="13.5" customHeight="1">
      <c r="A909" s="39"/>
      <c r="B909" s="39"/>
      <c r="C909" s="72"/>
      <c r="D909" s="44"/>
      <c r="E909" s="52"/>
      <c r="F909" s="43"/>
    </row>
    <row r="910" spans="1:6" ht="13.5" customHeight="1">
      <c r="A910" s="39"/>
      <c r="B910" s="39"/>
      <c r="C910" s="72"/>
      <c r="D910" s="44"/>
      <c r="E910" s="52"/>
      <c r="F910" s="43"/>
    </row>
    <row r="911" spans="1:6" ht="13.5" customHeight="1">
      <c r="A911" s="39"/>
      <c r="B911" s="39"/>
      <c r="C911" s="72"/>
      <c r="D911" s="44"/>
      <c r="E911" s="52"/>
      <c r="F911" s="43"/>
    </row>
    <row r="912" spans="1:6" ht="13.5" customHeight="1">
      <c r="A912" s="39"/>
      <c r="B912" s="39"/>
      <c r="C912" s="72"/>
      <c r="D912" s="44"/>
      <c r="E912" s="52"/>
      <c r="F912" s="43"/>
    </row>
    <row r="913" spans="1:6" ht="13.5" customHeight="1">
      <c r="A913" s="39"/>
      <c r="B913" s="39"/>
      <c r="C913" s="72"/>
      <c r="D913" s="44"/>
      <c r="E913" s="52"/>
      <c r="F913" s="43"/>
    </row>
    <row r="914" spans="1:6" ht="13.5" customHeight="1">
      <c r="A914" s="39"/>
      <c r="B914" s="39"/>
      <c r="C914" s="72"/>
      <c r="D914" s="44"/>
      <c r="E914" s="52"/>
      <c r="F914" s="43"/>
    </row>
    <row r="915" spans="1:6" ht="13.5" customHeight="1">
      <c r="A915" s="39"/>
      <c r="B915" s="39"/>
      <c r="C915" s="72"/>
      <c r="D915" s="44"/>
      <c r="E915" s="52"/>
      <c r="F915" s="43"/>
    </row>
    <row r="916" spans="1:6" ht="13.5" customHeight="1">
      <c r="A916" s="39"/>
      <c r="B916" s="39"/>
      <c r="C916" s="72"/>
      <c r="D916" s="44"/>
      <c r="E916" s="52"/>
      <c r="F916" s="43"/>
    </row>
    <row r="917" spans="1:6" ht="13.5" customHeight="1">
      <c r="A917" s="39"/>
      <c r="B917" s="39"/>
      <c r="C917" s="72"/>
      <c r="D917" s="44"/>
      <c r="E917" s="52"/>
      <c r="F917" s="43"/>
    </row>
    <row r="918" spans="1:6" ht="13.5" customHeight="1">
      <c r="A918" s="39"/>
      <c r="B918" s="39"/>
      <c r="C918" s="72"/>
      <c r="D918" s="44"/>
      <c r="E918" s="52"/>
      <c r="F918" s="43"/>
    </row>
    <row r="919" spans="1:6" ht="13.5" customHeight="1">
      <c r="A919" s="39"/>
      <c r="B919" s="39"/>
      <c r="C919" s="72"/>
      <c r="D919" s="44"/>
      <c r="E919" s="52"/>
      <c r="F919" s="43"/>
    </row>
    <row r="920" spans="1:6" ht="13.5" customHeight="1">
      <c r="A920" s="39"/>
      <c r="B920" s="39"/>
      <c r="C920" s="72"/>
      <c r="D920" s="44"/>
      <c r="E920" s="52"/>
      <c r="F920" s="43"/>
    </row>
    <row r="921" spans="1:6" ht="13.5" customHeight="1">
      <c r="A921" s="39"/>
      <c r="B921" s="39"/>
      <c r="C921" s="72"/>
      <c r="D921" s="44"/>
      <c r="E921" s="52"/>
      <c r="F921" s="43"/>
    </row>
    <row r="922" spans="1:6" ht="13.5" customHeight="1">
      <c r="A922" s="39"/>
      <c r="B922" s="39"/>
      <c r="C922" s="72"/>
      <c r="D922" s="44"/>
      <c r="E922" s="52"/>
      <c r="F922" s="43"/>
    </row>
    <row r="923" spans="1:6" ht="13.5" customHeight="1">
      <c r="A923" s="39"/>
      <c r="B923" s="39"/>
      <c r="C923" s="72"/>
      <c r="D923" s="44"/>
      <c r="E923" s="52"/>
      <c r="F923" s="43"/>
    </row>
    <row r="924" spans="1:6" ht="13.5" customHeight="1">
      <c r="A924" s="39"/>
      <c r="B924" s="39"/>
      <c r="C924" s="72"/>
      <c r="D924" s="44"/>
      <c r="E924" s="52"/>
      <c r="F924" s="43"/>
    </row>
    <row r="925" spans="1:6" ht="13.5" customHeight="1">
      <c r="A925" s="39"/>
      <c r="B925" s="39"/>
      <c r="C925" s="72"/>
      <c r="D925" s="44"/>
      <c r="E925" s="52"/>
      <c r="F925" s="43"/>
    </row>
    <row r="926" spans="1:6" ht="13.5" customHeight="1">
      <c r="A926" s="39"/>
      <c r="B926" s="39"/>
      <c r="C926" s="72"/>
      <c r="D926" s="44"/>
      <c r="E926" s="52"/>
      <c r="F926" s="43"/>
    </row>
    <row r="927" spans="1:6" ht="13.5" customHeight="1">
      <c r="A927" s="39"/>
      <c r="B927" s="39"/>
      <c r="C927" s="72"/>
      <c r="D927" s="44"/>
      <c r="E927" s="52"/>
      <c r="F927" s="43"/>
    </row>
    <row r="928" spans="1:6" ht="13.5" customHeight="1">
      <c r="A928" s="39"/>
      <c r="B928" s="39"/>
      <c r="C928" s="72"/>
      <c r="D928" s="44"/>
      <c r="E928" s="52"/>
      <c r="F928" s="43"/>
    </row>
    <row r="929" spans="1:6" ht="13.5" customHeight="1">
      <c r="A929" s="39"/>
      <c r="B929" s="39"/>
      <c r="C929" s="72"/>
      <c r="D929" s="44"/>
      <c r="E929" s="52"/>
      <c r="F929" s="43"/>
    </row>
    <row r="930" spans="1:6" ht="13.5" customHeight="1">
      <c r="A930" s="39"/>
      <c r="B930" s="39"/>
      <c r="C930" s="72"/>
      <c r="D930" s="44"/>
      <c r="E930" s="52"/>
      <c r="F930" s="43"/>
    </row>
    <row r="931" spans="1:6" ht="13.5" customHeight="1">
      <c r="A931" s="39"/>
      <c r="B931" s="39"/>
      <c r="C931" s="72"/>
      <c r="D931" s="44"/>
      <c r="E931" s="52"/>
      <c r="F931" s="43"/>
    </row>
    <row r="932" spans="1:6" ht="13.5" customHeight="1">
      <c r="A932" s="39"/>
      <c r="B932" s="39"/>
      <c r="C932" s="72"/>
      <c r="D932" s="44"/>
      <c r="E932" s="52"/>
      <c r="F932" s="43"/>
    </row>
    <row r="933" spans="1:6" ht="13.5" customHeight="1">
      <c r="A933" s="39"/>
      <c r="B933" s="39"/>
      <c r="C933" s="72"/>
      <c r="D933" s="44"/>
      <c r="E933" s="52"/>
      <c r="F933" s="43"/>
    </row>
    <row r="934" spans="1:6" ht="13.5" customHeight="1">
      <c r="A934" s="39"/>
      <c r="B934" s="39"/>
      <c r="C934" s="72"/>
      <c r="D934" s="44"/>
      <c r="E934" s="52"/>
      <c r="F934" s="43"/>
    </row>
    <row r="935" spans="1:6" ht="13.5" customHeight="1">
      <c r="A935" s="39"/>
      <c r="B935" s="39"/>
      <c r="C935" s="72"/>
      <c r="D935" s="44"/>
      <c r="E935" s="52"/>
      <c r="F935" s="43"/>
    </row>
    <row r="936" spans="1:6" ht="13.5" customHeight="1">
      <c r="A936" s="39"/>
      <c r="B936" s="39"/>
      <c r="C936" s="72"/>
      <c r="D936" s="44"/>
      <c r="E936" s="52"/>
      <c r="F936" s="43"/>
    </row>
    <row r="937" spans="1:6" ht="13.5" customHeight="1">
      <c r="A937" s="39"/>
      <c r="B937" s="39"/>
      <c r="C937" s="72"/>
      <c r="D937" s="44"/>
      <c r="E937" s="52"/>
      <c r="F937" s="43"/>
    </row>
    <row r="938" spans="1:6" ht="13.5" customHeight="1">
      <c r="A938" s="39"/>
      <c r="B938" s="39"/>
      <c r="C938" s="72"/>
      <c r="D938" s="44"/>
      <c r="E938" s="52"/>
      <c r="F938" s="43"/>
    </row>
    <row r="939" spans="1:6" ht="13.5" customHeight="1">
      <c r="A939" s="39"/>
      <c r="B939" s="39"/>
      <c r="C939" s="72"/>
      <c r="D939" s="44"/>
      <c r="E939" s="52"/>
      <c r="F939" s="43"/>
    </row>
    <row r="940" spans="1:6" ht="13.5" customHeight="1">
      <c r="A940" s="39"/>
      <c r="B940" s="39"/>
      <c r="C940" s="72"/>
      <c r="D940" s="44"/>
      <c r="E940" s="52"/>
      <c r="F940" s="43"/>
    </row>
    <row r="941" spans="1:6" ht="13.5" customHeight="1">
      <c r="A941" s="39"/>
      <c r="B941" s="39"/>
      <c r="C941" s="72"/>
      <c r="D941" s="44"/>
      <c r="E941" s="52"/>
      <c r="F941" s="43"/>
    </row>
    <row r="942" spans="1:6" ht="13.5" customHeight="1">
      <c r="A942" s="39"/>
      <c r="B942" s="39"/>
      <c r="C942" s="72"/>
      <c r="D942" s="44"/>
      <c r="E942" s="52"/>
      <c r="F942" s="43"/>
    </row>
    <row r="943" spans="1:6" ht="13.5" customHeight="1">
      <c r="A943" s="39"/>
      <c r="B943" s="39"/>
      <c r="C943" s="72"/>
      <c r="D943" s="44"/>
      <c r="E943" s="52"/>
      <c r="F943" s="43"/>
    </row>
    <row r="944" spans="1:6" ht="13.5" customHeight="1">
      <c r="A944" s="39"/>
      <c r="B944" s="39"/>
      <c r="C944" s="72"/>
      <c r="D944" s="44"/>
      <c r="E944" s="52"/>
      <c r="F944" s="43"/>
    </row>
    <row r="945" spans="1:6" ht="13.5" customHeight="1">
      <c r="A945" s="39"/>
      <c r="B945" s="39"/>
      <c r="C945" s="72"/>
      <c r="D945" s="44"/>
      <c r="E945" s="52"/>
      <c r="F945" s="43"/>
    </row>
    <row r="946" spans="1:6" ht="13.5" customHeight="1">
      <c r="A946" s="39"/>
      <c r="B946" s="39"/>
      <c r="C946" s="72"/>
      <c r="D946" s="44"/>
      <c r="E946" s="52"/>
      <c r="F946" s="43"/>
    </row>
    <row r="947" spans="1:6" ht="13.5" customHeight="1">
      <c r="A947" s="39"/>
      <c r="B947" s="39"/>
      <c r="C947" s="72"/>
      <c r="D947" s="44"/>
      <c r="E947" s="52"/>
      <c r="F947" s="43"/>
    </row>
    <row r="948" spans="1:6" ht="13.5" customHeight="1">
      <c r="A948" s="39"/>
      <c r="B948" s="39"/>
      <c r="C948" s="72"/>
      <c r="D948" s="44"/>
      <c r="E948" s="52"/>
      <c r="F948" s="43"/>
    </row>
    <row r="949" spans="1:6" ht="13.5" customHeight="1">
      <c r="A949" s="39"/>
      <c r="B949" s="39"/>
      <c r="C949" s="72"/>
      <c r="D949" s="44"/>
      <c r="E949" s="52"/>
      <c r="F949" s="43"/>
    </row>
    <row r="950" spans="1:6" ht="13.5" customHeight="1">
      <c r="A950" s="39"/>
      <c r="B950" s="39"/>
      <c r="C950" s="72"/>
      <c r="D950" s="44"/>
      <c r="E950" s="52"/>
      <c r="F950" s="43"/>
    </row>
    <row r="951" spans="1:6" ht="13.5" customHeight="1">
      <c r="A951" s="39"/>
      <c r="B951" s="39"/>
      <c r="C951" s="72"/>
      <c r="D951" s="44"/>
      <c r="E951" s="52"/>
      <c r="F951" s="43"/>
    </row>
    <row r="952" spans="1:6" ht="13.5" customHeight="1">
      <c r="A952" s="39"/>
      <c r="B952" s="39"/>
      <c r="C952" s="72"/>
      <c r="D952" s="44"/>
      <c r="E952" s="52"/>
      <c r="F952" s="43"/>
    </row>
    <row r="953" spans="1:6" ht="13.5" customHeight="1">
      <c r="A953" s="39"/>
      <c r="B953" s="39"/>
      <c r="C953" s="72"/>
      <c r="D953" s="44"/>
      <c r="E953" s="52"/>
      <c r="F953" s="43"/>
    </row>
    <row r="954" spans="1:6" ht="13.5" customHeight="1">
      <c r="A954" s="39"/>
      <c r="B954" s="39"/>
      <c r="C954" s="72"/>
      <c r="D954" s="44"/>
      <c r="E954" s="52"/>
      <c r="F954" s="43"/>
    </row>
    <row r="955" spans="1:6" ht="13.5" customHeight="1">
      <c r="A955" s="39"/>
      <c r="B955" s="39"/>
      <c r="C955" s="72"/>
      <c r="D955" s="44"/>
      <c r="E955" s="52"/>
      <c r="F955" s="43"/>
    </row>
    <row r="956" spans="1:6" ht="13.5" customHeight="1">
      <c r="A956" s="39"/>
      <c r="B956" s="39"/>
      <c r="C956" s="72"/>
      <c r="D956" s="44"/>
      <c r="E956" s="52"/>
      <c r="F956" s="43"/>
    </row>
    <row r="957" spans="1:6" ht="13.5" customHeight="1">
      <c r="A957" s="39"/>
      <c r="B957" s="39"/>
      <c r="C957" s="72"/>
      <c r="D957" s="44"/>
      <c r="E957" s="52"/>
      <c r="F957" s="43"/>
    </row>
    <row r="958" spans="1:6" ht="13.5" customHeight="1">
      <c r="A958" s="39"/>
      <c r="B958" s="3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D158A-E186-D248-8C24-C2DF6EF3A9A1}">
  <dimension ref="A1:H1066"/>
  <sheetViews>
    <sheetView workbookViewId="0">
      <selection activeCell="I15" activeCellId="1" sqref="A1 A1:XFD1048576"/>
    </sheetView>
  </sheetViews>
  <sheetFormatPr baseColWidth="10" defaultRowHeight="16"/>
  <cols>
    <col min="1" max="16384" width="10.83203125" style="113"/>
  </cols>
  <sheetData>
    <row r="1" spans="1:8">
      <c r="A1" s="113" t="s">
        <v>54</v>
      </c>
      <c r="B1" s="113" t="s">
        <v>45</v>
      </c>
      <c r="C1" s="113" t="s">
        <v>70</v>
      </c>
      <c r="D1" s="113" t="s">
        <v>71</v>
      </c>
      <c r="E1" s="113" t="s">
        <v>72</v>
      </c>
      <c r="F1" s="113" t="s">
        <v>73</v>
      </c>
      <c r="G1" s="113" t="s">
        <v>74</v>
      </c>
      <c r="H1" s="113" t="s">
        <v>75</v>
      </c>
    </row>
    <row r="2" spans="1:8">
      <c r="A2" s="113" t="s">
        <v>25</v>
      </c>
      <c r="B2" s="113">
        <v>2022</v>
      </c>
      <c r="C2" s="113">
        <v>10</v>
      </c>
      <c r="D2" s="113">
        <v>10</v>
      </c>
      <c r="E2" s="113" t="s">
        <v>76</v>
      </c>
      <c r="F2" s="113">
        <v>82.06</v>
      </c>
      <c r="G2" s="113" t="s">
        <v>30</v>
      </c>
      <c r="H2" s="113">
        <v>100</v>
      </c>
    </row>
    <row r="3" spans="1:8">
      <c r="A3" s="113" t="s">
        <v>77</v>
      </c>
      <c r="B3" s="113">
        <v>2023</v>
      </c>
      <c r="C3" s="113">
        <v>2</v>
      </c>
      <c r="D3" s="113">
        <v>2</v>
      </c>
      <c r="E3" s="113" t="s">
        <v>78</v>
      </c>
      <c r="F3" s="113">
        <v>300</v>
      </c>
      <c r="G3" s="113" t="s">
        <v>30</v>
      </c>
      <c r="H3" s="113">
        <v>100</v>
      </c>
    </row>
    <row r="4" spans="1:8">
      <c r="A4" s="113" t="s">
        <v>77</v>
      </c>
      <c r="B4" s="113">
        <v>2023</v>
      </c>
      <c r="C4" s="113">
        <v>2</v>
      </c>
      <c r="D4" s="113">
        <v>2</v>
      </c>
      <c r="E4" s="113" t="s">
        <v>78</v>
      </c>
      <c r="F4" s="113">
        <v>300</v>
      </c>
      <c r="G4" s="113" t="s">
        <v>30</v>
      </c>
      <c r="H4" s="113">
        <v>100</v>
      </c>
    </row>
    <row r="5" spans="1:8">
      <c r="A5" s="113" t="s">
        <v>77</v>
      </c>
      <c r="B5" s="113">
        <v>2023</v>
      </c>
      <c r="C5" s="113">
        <v>5</v>
      </c>
      <c r="D5" s="113">
        <v>5</v>
      </c>
      <c r="E5" s="113" t="s">
        <v>78</v>
      </c>
      <c r="F5" s="113">
        <v>300</v>
      </c>
      <c r="G5" s="113" t="s">
        <v>30</v>
      </c>
      <c r="H5" s="113">
        <v>100</v>
      </c>
    </row>
    <row r="6" spans="1:8">
      <c r="A6" s="113" t="s">
        <v>77</v>
      </c>
      <c r="B6" s="113">
        <v>2023</v>
      </c>
      <c r="C6" s="113">
        <v>5</v>
      </c>
      <c r="D6" s="113">
        <v>5</v>
      </c>
      <c r="E6" s="113" t="s">
        <v>78</v>
      </c>
      <c r="F6" s="113">
        <v>300</v>
      </c>
      <c r="G6" s="113" t="s">
        <v>30</v>
      </c>
      <c r="H6" s="113">
        <v>100</v>
      </c>
    </row>
    <row r="7" spans="1:8">
      <c r="A7" s="113" t="s">
        <v>77</v>
      </c>
      <c r="B7" s="113">
        <v>2023</v>
      </c>
      <c r="C7" s="113">
        <v>10</v>
      </c>
      <c r="D7" s="113">
        <v>10</v>
      </c>
      <c r="E7" s="113" t="s">
        <v>76</v>
      </c>
      <c r="F7" s="113">
        <v>300</v>
      </c>
      <c r="G7" s="113" t="s">
        <v>30</v>
      </c>
      <c r="H7" s="113">
        <v>100</v>
      </c>
    </row>
    <row r="8" spans="1:8">
      <c r="A8" s="113" t="s">
        <v>77</v>
      </c>
      <c r="B8" s="113">
        <v>2023</v>
      </c>
      <c r="C8" s="113">
        <v>12</v>
      </c>
      <c r="D8" s="113">
        <v>12</v>
      </c>
      <c r="E8" s="113" t="s">
        <v>79</v>
      </c>
      <c r="F8" s="113">
        <v>300</v>
      </c>
      <c r="G8" s="113" t="s">
        <v>30</v>
      </c>
      <c r="H8" s="113">
        <v>100</v>
      </c>
    </row>
    <row r="9" spans="1:8">
      <c r="A9" s="113" t="s">
        <v>77</v>
      </c>
      <c r="B9" s="113">
        <v>2023</v>
      </c>
      <c r="C9" s="113">
        <v>14</v>
      </c>
      <c r="D9" s="113">
        <v>14</v>
      </c>
      <c r="E9" s="113" t="s">
        <v>79</v>
      </c>
      <c r="F9" s="113">
        <v>300</v>
      </c>
      <c r="G9" s="113" t="s">
        <v>30</v>
      </c>
      <c r="H9" s="113">
        <v>100</v>
      </c>
    </row>
    <row r="10" spans="1:8">
      <c r="A10" s="113" t="s">
        <v>77</v>
      </c>
      <c r="B10" s="113">
        <v>2023</v>
      </c>
      <c r="C10" s="113">
        <v>15</v>
      </c>
      <c r="D10" s="113">
        <v>15</v>
      </c>
      <c r="E10" s="113" t="s">
        <v>79</v>
      </c>
      <c r="F10" s="113">
        <v>300</v>
      </c>
      <c r="G10" s="113" t="s">
        <v>30</v>
      </c>
      <c r="H10" s="113">
        <v>100</v>
      </c>
    </row>
    <row r="11" spans="1:8">
      <c r="A11" s="113" t="s">
        <v>77</v>
      </c>
      <c r="B11" s="113">
        <v>2023</v>
      </c>
      <c r="C11" s="113">
        <v>15</v>
      </c>
      <c r="D11" s="113">
        <v>15</v>
      </c>
      <c r="E11" s="113" t="s">
        <v>79</v>
      </c>
      <c r="F11" s="113">
        <v>300</v>
      </c>
      <c r="G11" s="113" t="s">
        <v>30</v>
      </c>
      <c r="H11" s="113">
        <v>100</v>
      </c>
    </row>
    <row r="12" spans="1:8">
      <c r="A12" s="113" t="s">
        <v>77</v>
      </c>
      <c r="B12" s="113">
        <v>2023</v>
      </c>
      <c r="C12" s="113">
        <v>16</v>
      </c>
      <c r="D12" s="113">
        <v>16</v>
      </c>
      <c r="E12" s="113" t="s">
        <v>79</v>
      </c>
      <c r="F12" s="113">
        <v>300</v>
      </c>
      <c r="G12" s="113" t="s">
        <v>30</v>
      </c>
      <c r="H12" s="113">
        <v>100</v>
      </c>
    </row>
    <row r="13" spans="1:8">
      <c r="A13" s="113" t="s">
        <v>77</v>
      </c>
      <c r="B13" s="113">
        <v>2023</v>
      </c>
      <c r="C13" s="113">
        <v>17</v>
      </c>
      <c r="D13" s="113">
        <v>17</v>
      </c>
      <c r="E13" s="113" t="s">
        <v>79</v>
      </c>
      <c r="F13" s="113">
        <v>300</v>
      </c>
      <c r="G13" s="113" t="s">
        <v>30</v>
      </c>
      <c r="H13" s="113">
        <v>100</v>
      </c>
    </row>
    <row r="14" spans="1:8">
      <c r="A14" s="113" t="s">
        <v>77</v>
      </c>
      <c r="B14" s="113">
        <v>2023</v>
      </c>
      <c r="C14" s="113">
        <v>22</v>
      </c>
      <c r="D14" s="113">
        <v>22</v>
      </c>
      <c r="E14" s="113" t="s">
        <v>79</v>
      </c>
      <c r="F14" s="113">
        <v>300</v>
      </c>
      <c r="G14" s="113" t="s">
        <v>30</v>
      </c>
      <c r="H14" s="113">
        <v>100</v>
      </c>
    </row>
    <row r="15" spans="1:8">
      <c r="A15" s="113" t="s">
        <v>80</v>
      </c>
      <c r="B15" s="113">
        <v>2022</v>
      </c>
      <c r="C15" s="113">
        <v>5</v>
      </c>
      <c r="D15" s="113">
        <v>5</v>
      </c>
      <c r="E15" s="113" t="s">
        <v>78</v>
      </c>
      <c r="F15" s="113">
        <v>1146.7</v>
      </c>
      <c r="G15" s="113" t="s">
        <v>65</v>
      </c>
      <c r="H15" s="113">
        <v>1166.3852939999999</v>
      </c>
    </row>
    <row r="16" spans="1:8">
      <c r="A16" s="113" t="s">
        <v>80</v>
      </c>
      <c r="B16" s="113">
        <v>2022</v>
      </c>
      <c r="C16" s="113">
        <v>9</v>
      </c>
      <c r="D16" s="113">
        <v>9</v>
      </c>
      <c r="E16" s="113" t="s">
        <v>76</v>
      </c>
      <c r="F16" s="113">
        <v>1146.7</v>
      </c>
      <c r="G16" s="113" t="s">
        <v>65</v>
      </c>
      <c r="H16" s="113">
        <v>1166.3852939999999</v>
      </c>
    </row>
    <row r="17" spans="1:8">
      <c r="A17" s="113" t="s">
        <v>80</v>
      </c>
      <c r="B17" s="113">
        <v>2022</v>
      </c>
      <c r="C17" s="113">
        <v>11</v>
      </c>
      <c r="D17" s="113">
        <v>11</v>
      </c>
      <c r="E17" s="113" t="s">
        <v>76</v>
      </c>
      <c r="F17" s="113">
        <v>1146.7</v>
      </c>
      <c r="G17" s="113" t="s">
        <v>65</v>
      </c>
      <c r="H17" s="113">
        <v>1166.3852939999999</v>
      </c>
    </row>
    <row r="18" spans="1:8">
      <c r="A18" s="113" t="s">
        <v>80</v>
      </c>
      <c r="B18" s="113">
        <v>2022</v>
      </c>
      <c r="C18" s="113">
        <v>11</v>
      </c>
      <c r="D18" s="113">
        <v>11</v>
      </c>
      <c r="E18" s="113" t="s">
        <v>76</v>
      </c>
      <c r="F18" s="113">
        <v>1146.7</v>
      </c>
      <c r="G18" s="113" t="s">
        <v>65</v>
      </c>
      <c r="H18" s="113">
        <v>1166.3852939999999</v>
      </c>
    </row>
    <row r="19" spans="1:8">
      <c r="A19" s="113" t="s">
        <v>80</v>
      </c>
      <c r="B19" s="113">
        <v>2022</v>
      </c>
      <c r="C19" s="113">
        <v>12</v>
      </c>
      <c r="D19" s="113">
        <v>12</v>
      </c>
      <c r="E19" s="113" t="s">
        <v>79</v>
      </c>
      <c r="F19" s="113">
        <v>1146.7</v>
      </c>
      <c r="G19" s="113" t="s">
        <v>65</v>
      </c>
      <c r="H19" s="113">
        <v>1166.3852939999999</v>
      </c>
    </row>
    <row r="20" spans="1:8">
      <c r="A20" s="113" t="s">
        <v>80</v>
      </c>
      <c r="B20" s="113">
        <v>2022</v>
      </c>
      <c r="C20" s="113">
        <v>12</v>
      </c>
      <c r="D20" s="113">
        <v>12</v>
      </c>
      <c r="E20" s="113" t="s">
        <v>79</v>
      </c>
      <c r="F20" s="113">
        <v>1146.7</v>
      </c>
      <c r="G20" s="113" t="s">
        <v>65</v>
      </c>
      <c r="H20" s="113">
        <v>1166.3852939999999</v>
      </c>
    </row>
    <row r="21" spans="1:8">
      <c r="A21" s="113" t="s">
        <v>80</v>
      </c>
      <c r="B21" s="113">
        <v>2022</v>
      </c>
      <c r="C21" s="113">
        <v>12</v>
      </c>
      <c r="D21" s="113">
        <v>12</v>
      </c>
      <c r="E21" s="113" t="s">
        <v>79</v>
      </c>
      <c r="F21" s="113">
        <v>1146.7</v>
      </c>
      <c r="G21" s="113" t="s">
        <v>65</v>
      </c>
      <c r="H21" s="113">
        <v>1166.3852939999999</v>
      </c>
    </row>
    <row r="22" spans="1:8">
      <c r="A22" s="113" t="s">
        <v>80</v>
      </c>
      <c r="B22" s="113">
        <v>2022</v>
      </c>
      <c r="C22" s="113">
        <v>16</v>
      </c>
      <c r="D22" s="113">
        <v>16</v>
      </c>
      <c r="E22" s="113" t="s">
        <v>79</v>
      </c>
      <c r="F22" s="113">
        <v>1146.7</v>
      </c>
      <c r="G22" s="113" t="s">
        <v>65</v>
      </c>
      <c r="H22" s="113">
        <v>1166.3852939999999</v>
      </c>
    </row>
    <row r="23" spans="1:8">
      <c r="A23" s="113" t="s">
        <v>80</v>
      </c>
      <c r="B23" s="113">
        <v>2022</v>
      </c>
      <c r="C23" s="113">
        <v>17</v>
      </c>
      <c r="D23" s="113">
        <v>17</v>
      </c>
      <c r="E23" s="113" t="s">
        <v>79</v>
      </c>
      <c r="F23" s="113">
        <v>1146.7</v>
      </c>
      <c r="G23" s="113" t="s">
        <v>65</v>
      </c>
      <c r="H23" s="113">
        <v>1166.3852939999999</v>
      </c>
    </row>
    <row r="24" spans="1:8">
      <c r="A24" s="113" t="s">
        <v>80</v>
      </c>
      <c r="B24" s="113">
        <v>2022</v>
      </c>
      <c r="C24" s="113">
        <v>17</v>
      </c>
      <c r="D24" s="113">
        <v>17</v>
      </c>
      <c r="E24" s="113" t="s">
        <v>79</v>
      </c>
      <c r="F24" s="113">
        <v>1146.7</v>
      </c>
      <c r="G24" s="113" t="s">
        <v>65</v>
      </c>
      <c r="H24" s="113">
        <v>1166.3852939999999</v>
      </c>
    </row>
    <row r="25" spans="1:8">
      <c r="A25" s="113" t="s">
        <v>80</v>
      </c>
      <c r="B25" s="113">
        <v>2022</v>
      </c>
      <c r="C25" s="113">
        <v>17</v>
      </c>
      <c r="D25" s="113">
        <v>17</v>
      </c>
      <c r="E25" s="113" t="s">
        <v>79</v>
      </c>
      <c r="F25" s="113">
        <v>1146.7</v>
      </c>
      <c r="G25" s="113" t="s">
        <v>65</v>
      </c>
      <c r="H25" s="113">
        <v>1166.3852939999999</v>
      </c>
    </row>
    <row r="26" spans="1:8">
      <c r="A26" s="113" t="s">
        <v>80</v>
      </c>
      <c r="B26" s="113">
        <v>2022</v>
      </c>
      <c r="C26" s="113">
        <v>17</v>
      </c>
      <c r="D26" s="113">
        <v>17</v>
      </c>
      <c r="E26" s="113" t="s">
        <v>79</v>
      </c>
      <c r="F26" s="113">
        <v>1146.7</v>
      </c>
      <c r="G26" s="113" t="s">
        <v>65</v>
      </c>
      <c r="H26" s="113">
        <v>1166.3852939999999</v>
      </c>
    </row>
    <row r="27" spans="1:8">
      <c r="A27" s="113" t="s">
        <v>80</v>
      </c>
      <c r="B27" s="113">
        <v>2022</v>
      </c>
      <c r="C27" s="113">
        <v>19</v>
      </c>
      <c r="D27" s="113">
        <v>19</v>
      </c>
      <c r="E27" s="113" t="s">
        <v>79</v>
      </c>
      <c r="F27" s="113">
        <v>1146.7</v>
      </c>
      <c r="G27" s="113" t="s">
        <v>65</v>
      </c>
      <c r="H27" s="113">
        <v>1166.3852939999999</v>
      </c>
    </row>
    <row r="28" spans="1:8">
      <c r="A28" s="113" t="s">
        <v>80</v>
      </c>
      <c r="B28" s="113">
        <v>2022</v>
      </c>
      <c r="C28" s="113">
        <v>19</v>
      </c>
      <c r="D28" s="113">
        <v>19</v>
      </c>
      <c r="E28" s="113" t="s">
        <v>79</v>
      </c>
      <c r="F28" s="113">
        <v>1146.7</v>
      </c>
      <c r="G28" s="113" t="s">
        <v>65</v>
      </c>
      <c r="H28" s="113">
        <v>1166.3852939999999</v>
      </c>
    </row>
    <row r="29" spans="1:8">
      <c r="A29" s="113" t="s">
        <v>80</v>
      </c>
      <c r="B29" s="113">
        <v>2022</v>
      </c>
      <c r="C29" s="113">
        <v>10</v>
      </c>
      <c r="D29" s="113">
        <v>10</v>
      </c>
      <c r="E29" s="113" t="s">
        <v>76</v>
      </c>
      <c r="F29" s="113">
        <v>1146.7</v>
      </c>
      <c r="G29" s="113" t="s">
        <v>65</v>
      </c>
      <c r="H29" s="113">
        <v>1166.3852939999999</v>
      </c>
    </row>
    <row r="30" spans="1:8">
      <c r="A30" s="113" t="s">
        <v>80</v>
      </c>
      <c r="B30" s="113">
        <v>2022</v>
      </c>
      <c r="C30" s="113">
        <v>16</v>
      </c>
      <c r="D30" s="113">
        <v>16</v>
      </c>
      <c r="E30" s="113" t="s">
        <v>79</v>
      </c>
      <c r="F30" s="113">
        <v>1146.7</v>
      </c>
      <c r="G30" s="113" t="s">
        <v>65</v>
      </c>
      <c r="H30" s="113">
        <v>1166.3852939999999</v>
      </c>
    </row>
    <row r="31" spans="1:8">
      <c r="A31" s="113" t="s">
        <v>80</v>
      </c>
      <c r="B31" s="113">
        <v>2022</v>
      </c>
      <c r="C31" s="113">
        <v>10</v>
      </c>
      <c r="D31" s="113">
        <v>10</v>
      </c>
      <c r="E31" s="113" t="s">
        <v>76</v>
      </c>
      <c r="F31" s="113">
        <v>1146.7</v>
      </c>
      <c r="G31" s="113" t="s">
        <v>65</v>
      </c>
      <c r="H31" s="113">
        <v>1166.3852939999999</v>
      </c>
    </row>
    <row r="32" spans="1:8">
      <c r="A32" s="113" t="s">
        <v>80</v>
      </c>
      <c r="B32" s="113">
        <v>2022</v>
      </c>
      <c r="C32" s="113">
        <v>15</v>
      </c>
      <c r="D32" s="113">
        <v>15</v>
      </c>
      <c r="E32" s="113" t="s">
        <v>79</v>
      </c>
      <c r="F32" s="113">
        <v>1146.7</v>
      </c>
      <c r="G32" s="113" t="s">
        <v>65</v>
      </c>
      <c r="H32" s="113">
        <v>1166.3852939999999</v>
      </c>
    </row>
    <row r="33" spans="1:8">
      <c r="A33" s="113" t="s">
        <v>80</v>
      </c>
      <c r="B33" s="113">
        <v>2022</v>
      </c>
      <c r="C33" s="113">
        <v>20</v>
      </c>
      <c r="D33" s="113">
        <v>20</v>
      </c>
      <c r="E33" s="113" t="s">
        <v>79</v>
      </c>
      <c r="F33" s="113">
        <v>1146.7</v>
      </c>
      <c r="G33" s="113" t="s">
        <v>65</v>
      </c>
      <c r="H33" s="113">
        <v>1166.3852939999999</v>
      </c>
    </row>
    <row r="34" spans="1:8">
      <c r="A34" s="113" t="s">
        <v>80</v>
      </c>
      <c r="B34" s="113">
        <v>2022</v>
      </c>
      <c r="C34" s="113">
        <v>10</v>
      </c>
      <c r="D34" s="113">
        <v>10</v>
      </c>
      <c r="E34" s="113" t="s">
        <v>76</v>
      </c>
      <c r="F34" s="113">
        <v>1146.7</v>
      </c>
      <c r="G34" s="113" t="s">
        <v>65</v>
      </c>
      <c r="H34" s="113">
        <v>1166.3852939999999</v>
      </c>
    </row>
    <row r="35" spans="1:8">
      <c r="A35" s="113" t="s">
        <v>80</v>
      </c>
      <c r="B35" s="113">
        <v>2022</v>
      </c>
      <c r="C35" s="113">
        <v>12</v>
      </c>
      <c r="D35" s="113">
        <v>12</v>
      </c>
      <c r="E35" s="113" t="s">
        <v>79</v>
      </c>
      <c r="F35" s="113">
        <v>1146.7</v>
      </c>
      <c r="G35" s="113" t="s">
        <v>65</v>
      </c>
      <c r="H35" s="113">
        <v>1166.3852939999999</v>
      </c>
    </row>
    <row r="36" spans="1:8">
      <c r="A36" s="113" t="s">
        <v>80</v>
      </c>
      <c r="B36" s="113">
        <v>2022</v>
      </c>
      <c r="C36" s="113">
        <v>14</v>
      </c>
      <c r="D36" s="113">
        <v>14</v>
      </c>
      <c r="E36" s="113" t="s">
        <v>79</v>
      </c>
      <c r="F36" s="113">
        <v>1146.7</v>
      </c>
      <c r="G36" s="113" t="s">
        <v>65</v>
      </c>
      <c r="H36" s="113">
        <v>1166.3852939999999</v>
      </c>
    </row>
    <row r="37" spans="1:8">
      <c r="A37" s="113" t="s">
        <v>80</v>
      </c>
      <c r="B37" s="113">
        <v>2022</v>
      </c>
      <c r="C37" s="113">
        <v>9</v>
      </c>
      <c r="D37" s="113">
        <v>9</v>
      </c>
      <c r="E37" s="113" t="s">
        <v>76</v>
      </c>
      <c r="F37" s="113">
        <v>1146.7</v>
      </c>
      <c r="G37" s="113" t="s">
        <v>65</v>
      </c>
      <c r="H37" s="113">
        <v>1166.3852939999999</v>
      </c>
    </row>
    <row r="38" spans="1:8">
      <c r="A38" s="113" t="s">
        <v>80</v>
      </c>
      <c r="B38" s="113">
        <v>2022</v>
      </c>
      <c r="C38" s="113">
        <v>9</v>
      </c>
      <c r="D38" s="113">
        <v>9</v>
      </c>
      <c r="E38" s="113" t="s">
        <v>76</v>
      </c>
      <c r="F38" s="113">
        <v>1146.7</v>
      </c>
      <c r="G38" s="113" t="s">
        <v>65</v>
      </c>
      <c r="H38" s="113">
        <v>1166.3852939999999</v>
      </c>
    </row>
    <row r="39" spans="1:8">
      <c r="A39" s="113" t="s">
        <v>80</v>
      </c>
      <c r="B39" s="113">
        <v>2022</v>
      </c>
      <c r="C39" s="113">
        <v>15</v>
      </c>
      <c r="D39" s="113">
        <v>15</v>
      </c>
      <c r="E39" s="113" t="s">
        <v>79</v>
      </c>
      <c r="F39" s="113">
        <v>1146.7</v>
      </c>
      <c r="G39" s="113" t="s">
        <v>65</v>
      </c>
      <c r="H39" s="113">
        <v>1166.3852939999999</v>
      </c>
    </row>
    <row r="40" spans="1:8">
      <c r="A40" s="113" t="s">
        <v>80</v>
      </c>
      <c r="B40" s="113">
        <v>2022</v>
      </c>
      <c r="C40" s="113">
        <v>16</v>
      </c>
      <c r="D40" s="113">
        <v>16</v>
      </c>
      <c r="E40" s="113" t="s">
        <v>79</v>
      </c>
      <c r="F40" s="113">
        <v>1146.7</v>
      </c>
      <c r="G40" s="113" t="s">
        <v>65</v>
      </c>
      <c r="H40" s="113">
        <v>1166.3852939999999</v>
      </c>
    </row>
    <row r="41" spans="1:8">
      <c r="A41" s="113" t="s">
        <v>80</v>
      </c>
      <c r="B41" s="113">
        <v>2022</v>
      </c>
      <c r="C41" s="113">
        <v>17</v>
      </c>
      <c r="D41" s="113">
        <v>17</v>
      </c>
      <c r="E41" s="113" t="s">
        <v>79</v>
      </c>
      <c r="F41" s="113">
        <v>1146.7</v>
      </c>
      <c r="G41" s="113" t="s">
        <v>65</v>
      </c>
      <c r="H41" s="113">
        <v>1166.3852939999999</v>
      </c>
    </row>
    <row r="42" spans="1:8">
      <c r="A42" s="113" t="s">
        <v>80</v>
      </c>
      <c r="B42" s="113">
        <v>2022</v>
      </c>
      <c r="C42" s="113">
        <v>13</v>
      </c>
      <c r="D42" s="113">
        <v>13</v>
      </c>
      <c r="E42" s="113" t="s">
        <v>79</v>
      </c>
      <c r="F42" s="113">
        <v>1146.7</v>
      </c>
      <c r="G42" s="113" t="s">
        <v>65</v>
      </c>
      <c r="H42" s="113">
        <v>1166.3852939999999</v>
      </c>
    </row>
    <row r="43" spans="1:8">
      <c r="A43" s="113" t="s">
        <v>80</v>
      </c>
      <c r="B43" s="113">
        <v>2022</v>
      </c>
      <c r="C43" s="113">
        <v>13</v>
      </c>
      <c r="D43" s="113">
        <v>13</v>
      </c>
      <c r="E43" s="113" t="s">
        <v>79</v>
      </c>
      <c r="F43" s="113">
        <v>1146.7</v>
      </c>
      <c r="G43" s="113" t="s">
        <v>65</v>
      </c>
      <c r="H43" s="113">
        <v>1166.3852939999999</v>
      </c>
    </row>
    <row r="44" spans="1:8">
      <c r="A44" s="113" t="s">
        <v>80</v>
      </c>
      <c r="B44" s="113">
        <v>2022</v>
      </c>
      <c r="C44" s="113">
        <v>15</v>
      </c>
      <c r="D44" s="113">
        <v>15</v>
      </c>
      <c r="E44" s="113" t="s">
        <v>79</v>
      </c>
      <c r="F44" s="113">
        <v>1146.7</v>
      </c>
      <c r="G44" s="113" t="s">
        <v>65</v>
      </c>
      <c r="H44" s="113">
        <v>1166.3852939999999</v>
      </c>
    </row>
    <row r="45" spans="1:8">
      <c r="A45" s="113" t="s">
        <v>80</v>
      </c>
      <c r="B45" s="113">
        <v>2022</v>
      </c>
      <c r="C45" s="113">
        <v>13</v>
      </c>
      <c r="D45" s="113">
        <v>13</v>
      </c>
      <c r="E45" s="113" t="s">
        <v>79</v>
      </c>
      <c r="F45" s="113">
        <v>1146.7</v>
      </c>
      <c r="G45" s="113" t="s">
        <v>65</v>
      </c>
      <c r="H45" s="113">
        <v>1166.3852939999999</v>
      </c>
    </row>
    <row r="46" spans="1:8">
      <c r="A46" s="113" t="s">
        <v>80</v>
      </c>
      <c r="B46" s="113">
        <v>2022</v>
      </c>
      <c r="C46" s="113">
        <v>14</v>
      </c>
      <c r="D46" s="113">
        <v>14</v>
      </c>
      <c r="E46" s="113" t="s">
        <v>79</v>
      </c>
      <c r="F46" s="113">
        <v>1146.7</v>
      </c>
      <c r="G46" s="113" t="s">
        <v>65</v>
      </c>
      <c r="H46" s="113">
        <v>1166.3852939999999</v>
      </c>
    </row>
    <row r="47" spans="1:8">
      <c r="A47" s="113" t="s">
        <v>80</v>
      </c>
      <c r="B47" s="113">
        <v>2022</v>
      </c>
      <c r="C47" s="113">
        <v>14</v>
      </c>
      <c r="D47" s="113">
        <v>14</v>
      </c>
      <c r="E47" s="113" t="s">
        <v>79</v>
      </c>
      <c r="F47" s="113">
        <v>1146.7</v>
      </c>
      <c r="G47" s="113" t="s">
        <v>65</v>
      </c>
      <c r="H47" s="113">
        <v>1166.3852939999999</v>
      </c>
    </row>
    <row r="48" spans="1:8">
      <c r="A48" s="113" t="s">
        <v>80</v>
      </c>
      <c r="B48" s="113">
        <v>2022</v>
      </c>
      <c r="C48" s="113">
        <v>11</v>
      </c>
      <c r="D48" s="113">
        <v>11</v>
      </c>
      <c r="E48" s="113" t="s">
        <v>76</v>
      </c>
      <c r="F48" s="113">
        <v>1146.7</v>
      </c>
      <c r="G48" s="113" t="s">
        <v>65</v>
      </c>
      <c r="H48" s="113">
        <v>1166.3852939999999</v>
      </c>
    </row>
    <row r="49" spans="1:8">
      <c r="A49" s="113" t="s">
        <v>80</v>
      </c>
      <c r="B49" s="113">
        <v>2022</v>
      </c>
      <c r="C49" s="113">
        <v>15</v>
      </c>
      <c r="D49" s="113">
        <v>15</v>
      </c>
      <c r="E49" s="113" t="s">
        <v>79</v>
      </c>
      <c r="F49" s="113">
        <v>1146.7</v>
      </c>
      <c r="G49" s="113" t="s">
        <v>65</v>
      </c>
      <c r="H49" s="113">
        <v>1166.3852939999999</v>
      </c>
    </row>
    <row r="50" spans="1:8">
      <c r="A50" s="113" t="s">
        <v>80</v>
      </c>
      <c r="B50" s="113">
        <v>2022</v>
      </c>
      <c r="C50" s="113">
        <v>15</v>
      </c>
      <c r="D50" s="113">
        <v>15</v>
      </c>
      <c r="E50" s="113" t="s">
        <v>79</v>
      </c>
      <c r="F50" s="113">
        <v>1146.7</v>
      </c>
      <c r="G50" s="113" t="s">
        <v>65</v>
      </c>
      <c r="H50" s="113">
        <v>1166.3852939999999</v>
      </c>
    </row>
    <row r="51" spans="1:8">
      <c r="A51" s="113" t="s">
        <v>80</v>
      </c>
      <c r="B51" s="113">
        <v>2022</v>
      </c>
      <c r="C51" s="113">
        <v>17</v>
      </c>
      <c r="D51" s="113">
        <v>17</v>
      </c>
      <c r="E51" s="113" t="s">
        <v>79</v>
      </c>
      <c r="F51" s="113">
        <v>1146.7</v>
      </c>
      <c r="G51" s="113" t="s">
        <v>65</v>
      </c>
      <c r="H51" s="113">
        <v>1166.3852939999999</v>
      </c>
    </row>
    <row r="52" spans="1:8">
      <c r="A52" s="113" t="s">
        <v>80</v>
      </c>
      <c r="B52" s="113">
        <v>2022</v>
      </c>
      <c r="C52" s="113">
        <v>18</v>
      </c>
      <c r="D52" s="113">
        <v>18</v>
      </c>
      <c r="E52" s="113" t="s">
        <v>79</v>
      </c>
      <c r="F52" s="113">
        <v>1146.7</v>
      </c>
      <c r="G52" s="113" t="s">
        <v>65</v>
      </c>
      <c r="H52" s="113">
        <v>1166.3852939999999</v>
      </c>
    </row>
    <row r="53" spans="1:8">
      <c r="A53" s="113" t="s">
        <v>80</v>
      </c>
      <c r="B53" s="113">
        <v>2022</v>
      </c>
      <c r="C53" s="113">
        <v>19</v>
      </c>
      <c r="D53" s="113">
        <v>19</v>
      </c>
      <c r="E53" s="113" t="s">
        <v>79</v>
      </c>
      <c r="F53" s="113">
        <v>1146.7</v>
      </c>
      <c r="G53" s="113" t="s">
        <v>65</v>
      </c>
      <c r="H53" s="113">
        <v>1166.3852939999999</v>
      </c>
    </row>
    <row r="54" spans="1:8">
      <c r="A54" s="113" t="s">
        <v>80</v>
      </c>
      <c r="B54" s="113">
        <v>2022</v>
      </c>
      <c r="C54" s="113">
        <v>20</v>
      </c>
      <c r="D54" s="113">
        <v>20</v>
      </c>
      <c r="E54" s="113" t="s">
        <v>79</v>
      </c>
      <c r="F54" s="113">
        <v>1146.7</v>
      </c>
      <c r="G54" s="113" t="s">
        <v>65</v>
      </c>
      <c r="H54" s="113">
        <v>1166.3852939999999</v>
      </c>
    </row>
    <row r="55" spans="1:8">
      <c r="A55" s="113" t="s">
        <v>80</v>
      </c>
      <c r="B55" s="113">
        <v>2022</v>
      </c>
      <c r="C55" s="113">
        <v>8</v>
      </c>
      <c r="D55" s="113">
        <v>8</v>
      </c>
      <c r="E55" s="113" t="s">
        <v>76</v>
      </c>
      <c r="F55" s="113">
        <v>1146.7</v>
      </c>
      <c r="G55" s="113" t="s">
        <v>65</v>
      </c>
      <c r="H55" s="113">
        <v>1166.3852939999999</v>
      </c>
    </row>
    <row r="56" spans="1:8">
      <c r="A56" s="113" t="s">
        <v>80</v>
      </c>
      <c r="B56" s="113">
        <v>2022</v>
      </c>
      <c r="C56" s="113">
        <v>10</v>
      </c>
      <c r="D56" s="113">
        <v>10</v>
      </c>
      <c r="E56" s="113" t="s">
        <v>76</v>
      </c>
      <c r="F56" s="113">
        <v>1146.7</v>
      </c>
      <c r="G56" s="113" t="s">
        <v>65</v>
      </c>
      <c r="H56" s="113">
        <v>1166.3852939999999</v>
      </c>
    </row>
    <row r="57" spans="1:8">
      <c r="A57" s="113" t="s">
        <v>80</v>
      </c>
      <c r="B57" s="113">
        <v>2022</v>
      </c>
      <c r="C57" s="113">
        <v>13</v>
      </c>
      <c r="D57" s="113">
        <v>13</v>
      </c>
      <c r="E57" s="113" t="s">
        <v>79</v>
      </c>
      <c r="F57" s="113">
        <v>1146.7</v>
      </c>
      <c r="G57" s="113" t="s">
        <v>65</v>
      </c>
      <c r="H57" s="113">
        <v>1166.3852939999999</v>
      </c>
    </row>
    <row r="58" spans="1:8">
      <c r="A58" s="113" t="s">
        <v>80</v>
      </c>
      <c r="B58" s="113">
        <v>2022</v>
      </c>
      <c r="C58" s="113">
        <v>14</v>
      </c>
      <c r="D58" s="113">
        <v>14</v>
      </c>
      <c r="E58" s="113" t="s">
        <v>79</v>
      </c>
      <c r="F58" s="113">
        <v>1146.7</v>
      </c>
      <c r="G58" s="113" t="s">
        <v>65</v>
      </c>
      <c r="H58" s="113">
        <v>1166.3852939999999</v>
      </c>
    </row>
    <row r="59" spans="1:8">
      <c r="A59" s="113" t="s">
        <v>80</v>
      </c>
      <c r="B59" s="113">
        <v>2022</v>
      </c>
      <c r="C59" s="113">
        <v>15</v>
      </c>
      <c r="D59" s="113">
        <v>15</v>
      </c>
      <c r="E59" s="113" t="s">
        <v>79</v>
      </c>
      <c r="F59" s="113">
        <v>1146.7</v>
      </c>
      <c r="G59" s="113" t="s">
        <v>65</v>
      </c>
      <c r="H59" s="113">
        <v>1166.3852939999999</v>
      </c>
    </row>
    <row r="60" spans="1:8">
      <c r="A60" s="113" t="s">
        <v>80</v>
      </c>
      <c r="B60" s="113">
        <v>2022</v>
      </c>
      <c r="C60" s="113">
        <v>15</v>
      </c>
      <c r="D60" s="113">
        <v>15</v>
      </c>
      <c r="E60" s="113" t="s">
        <v>79</v>
      </c>
      <c r="F60" s="113">
        <v>1146.7</v>
      </c>
      <c r="G60" s="113" t="s">
        <v>65</v>
      </c>
      <c r="H60" s="113">
        <v>1166.3852939999999</v>
      </c>
    </row>
    <row r="61" spans="1:8">
      <c r="A61" s="113" t="s">
        <v>80</v>
      </c>
      <c r="B61" s="113">
        <v>2022</v>
      </c>
      <c r="C61" s="113">
        <v>15</v>
      </c>
      <c r="D61" s="113">
        <v>15</v>
      </c>
      <c r="E61" s="113" t="s">
        <v>79</v>
      </c>
      <c r="F61" s="113">
        <v>1146.7</v>
      </c>
      <c r="G61" s="113" t="s">
        <v>65</v>
      </c>
      <c r="H61" s="113">
        <v>1166.3852939999999</v>
      </c>
    </row>
    <row r="62" spans="1:8">
      <c r="A62" s="113" t="s">
        <v>80</v>
      </c>
      <c r="B62" s="113">
        <v>2022</v>
      </c>
      <c r="C62" s="113">
        <v>16</v>
      </c>
      <c r="D62" s="113">
        <v>16</v>
      </c>
      <c r="E62" s="113" t="s">
        <v>79</v>
      </c>
      <c r="F62" s="113">
        <v>1146.7</v>
      </c>
      <c r="G62" s="113" t="s">
        <v>65</v>
      </c>
      <c r="H62" s="113">
        <v>1166.3852939999999</v>
      </c>
    </row>
    <row r="63" spans="1:8">
      <c r="A63" s="113" t="s">
        <v>80</v>
      </c>
      <c r="B63" s="113">
        <v>2022</v>
      </c>
      <c r="C63" s="113">
        <v>12</v>
      </c>
      <c r="D63" s="113">
        <v>12</v>
      </c>
      <c r="E63" s="113" t="s">
        <v>79</v>
      </c>
      <c r="F63" s="113">
        <v>1146.7</v>
      </c>
      <c r="G63" s="113" t="s">
        <v>65</v>
      </c>
      <c r="H63" s="113">
        <v>1166.3852939999999</v>
      </c>
    </row>
    <row r="64" spans="1:8">
      <c r="A64" s="113" t="s">
        <v>80</v>
      </c>
      <c r="B64" s="113">
        <v>2022</v>
      </c>
      <c r="C64" s="113">
        <v>12</v>
      </c>
      <c r="D64" s="113">
        <v>12</v>
      </c>
      <c r="E64" s="113" t="s">
        <v>79</v>
      </c>
      <c r="F64" s="113">
        <v>1146.7</v>
      </c>
      <c r="G64" s="113" t="s">
        <v>65</v>
      </c>
      <c r="H64" s="113">
        <v>1166.3852939999999</v>
      </c>
    </row>
    <row r="65" spans="1:8">
      <c r="A65" s="113" t="s">
        <v>80</v>
      </c>
      <c r="B65" s="113">
        <v>2022</v>
      </c>
      <c r="C65" s="113">
        <v>12</v>
      </c>
      <c r="D65" s="113">
        <v>12</v>
      </c>
      <c r="E65" s="113" t="s">
        <v>79</v>
      </c>
      <c r="F65" s="113">
        <v>1146.7</v>
      </c>
      <c r="G65" s="113" t="s">
        <v>65</v>
      </c>
      <c r="H65" s="113">
        <v>1166.3852939999999</v>
      </c>
    </row>
    <row r="66" spans="1:8">
      <c r="A66" s="113" t="s">
        <v>80</v>
      </c>
      <c r="B66" s="113">
        <v>2022</v>
      </c>
      <c r="C66" s="113">
        <v>13</v>
      </c>
      <c r="D66" s="113">
        <v>13</v>
      </c>
      <c r="E66" s="113" t="s">
        <v>79</v>
      </c>
      <c r="F66" s="113">
        <v>1146.7</v>
      </c>
      <c r="G66" s="113" t="s">
        <v>65</v>
      </c>
      <c r="H66" s="113">
        <v>1166.3852939999999</v>
      </c>
    </row>
    <row r="67" spans="1:8">
      <c r="A67" s="113" t="s">
        <v>80</v>
      </c>
      <c r="B67" s="113">
        <v>2022</v>
      </c>
      <c r="C67" s="113">
        <v>13</v>
      </c>
      <c r="D67" s="113">
        <v>13</v>
      </c>
      <c r="E67" s="113" t="s">
        <v>79</v>
      </c>
      <c r="F67" s="113">
        <v>1146.7</v>
      </c>
      <c r="G67" s="113" t="s">
        <v>65</v>
      </c>
      <c r="H67" s="113">
        <v>1166.3852939999999</v>
      </c>
    </row>
    <row r="68" spans="1:8">
      <c r="A68" s="113" t="s">
        <v>80</v>
      </c>
      <c r="B68" s="113">
        <v>2022</v>
      </c>
      <c r="C68" s="113">
        <v>15</v>
      </c>
      <c r="D68" s="113">
        <v>15</v>
      </c>
      <c r="E68" s="113" t="s">
        <v>79</v>
      </c>
      <c r="F68" s="113">
        <v>1146.7</v>
      </c>
      <c r="G68" s="113" t="s">
        <v>65</v>
      </c>
      <c r="H68" s="113">
        <v>1166.3852939999999</v>
      </c>
    </row>
    <row r="69" spans="1:8">
      <c r="A69" s="113" t="s">
        <v>80</v>
      </c>
      <c r="B69" s="113">
        <v>2022</v>
      </c>
      <c r="C69" s="113">
        <v>14</v>
      </c>
      <c r="D69" s="113">
        <v>14</v>
      </c>
      <c r="E69" s="113" t="s">
        <v>79</v>
      </c>
      <c r="F69" s="113">
        <v>1146.7</v>
      </c>
      <c r="G69" s="113" t="s">
        <v>65</v>
      </c>
      <c r="H69" s="113">
        <v>1166.3852939999999</v>
      </c>
    </row>
    <row r="70" spans="1:8">
      <c r="A70" s="113" t="s">
        <v>80</v>
      </c>
      <c r="B70" s="113">
        <v>2022</v>
      </c>
      <c r="C70" s="113">
        <v>12</v>
      </c>
      <c r="D70" s="113">
        <v>12</v>
      </c>
      <c r="E70" s="113" t="s">
        <v>79</v>
      </c>
      <c r="F70" s="113">
        <v>1146.7</v>
      </c>
      <c r="G70" s="113" t="s">
        <v>65</v>
      </c>
      <c r="H70" s="113">
        <v>1166.3852939999999</v>
      </c>
    </row>
    <row r="71" spans="1:8">
      <c r="A71" s="113" t="s">
        <v>80</v>
      </c>
      <c r="B71" s="113">
        <v>2022</v>
      </c>
      <c r="C71" s="113">
        <v>14</v>
      </c>
      <c r="D71" s="113">
        <v>14</v>
      </c>
      <c r="E71" s="113" t="s">
        <v>79</v>
      </c>
      <c r="F71" s="113">
        <v>1146.7</v>
      </c>
      <c r="G71" s="113" t="s">
        <v>65</v>
      </c>
      <c r="H71" s="113">
        <v>1166.3852939999999</v>
      </c>
    </row>
    <row r="72" spans="1:8">
      <c r="A72" s="113" t="s">
        <v>80</v>
      </c>
      <c r="B72" s="113">
        <v>2022</v>
      </c>
      <c r="C72" s="113">
        <v>14</v>
      </c>
      <c r="D72" s="113">
        <v>14</v>
      </c>
      <c r="E72" s="113" t="s">
        <v>79</v>
      </c>
      <c r="F72" s="113">
        <v>1146.7</v>
      </c>
      <c r="G72" s="113" t="s">
        <v>65</v>
      </c>
      <c r="H72" s="113">
        <v>1166.3852939999999</v>
      </c>
    </row>
    <row r="73" spans="1:8">
      <c r="A73" s="113" t="s">
        <v>80</v>
      </c>
      <c r="B73" s="113">
        <v>2022</v>
      </c>
      <c r="C73" s="113">
        <v>18</v>
      </c>
      <c r="D73" s="113">
        <v>18</v>
      </c>
      <c r="E73" s="113" t="s">
        <v>79</v>
      </c>
      <c r="F73" s="113">
        <v>1146.7</v>
      </c>
      <c r="G73" s="113" t="s">
        <v>65</v>
      </c>
      <c r="H73" s="113">
        <v>1166.3852939999999</v>
      </c>
    </row>
    <row r="74" spans="1:8">
      <c r="A74" s="113" t="s">
        <v>80</v>
      </c>
      <c r="B74" s="113">
        <v>2022</v>
      </c>
      <c r="C74" s="113">
        <v>19</v>
      </c>
      <c r="D74" s="113">
        <v>19</v>
      </c>
      <c r="E74" s="113" t="s">
        <v>79</v>
      </c>
      <c r="F74" s="113">
        <v>1146.7</v>
      </c>
      <c r="G74" s="113" t="s">
        <v>65</v>
      </c>
      <c r="H74" s="113">
        <v>1166.3852939999999</v>
      </c>
    </row>
    <row r="75" spans="1:8">
      <c r="A75" s="113" t="s">
        <v>80</v>
      </c>
      <c r="B75" s="113">
        <v>2022</v>
      </c>
      <c r="C75" s="113">
        <v>20</v>
      </c>
      <c r="D75" s="113">
        <v>20</v>
      </c>
      <c r="E75" s="113" t="s">
        <v>79</v>
      </c>
      <c r="F75" s="113">
        <v>1146.7</v>
      </c>
      <c r="G75" s="113" t="s">
        <v>65</v>
      </c>
      <c r="H75" s="113">
        <v>1166.3852939999999</v>
      </c>
    </row>
    <row r="76" spans="1:8">
      <c r="A76" s="113" t="s">
        <v>80</v>
      </c>
      <c r="B76" s="113">
        <v>2022</v>
      </c>
      <c r="C76" s="113">
        <v>16</v>
      </c>
      <c r="D76" s="113">
        <v>16</v>
      </c>
      <c r="E76" s="113" t="s">
        <v>79</v>
      </c>
      <c r="F76" s="113">
        <v>1146.7</v>
      </c>
      <c r="G76" s="113" t="s">
        <v>65</v>
      </c>
      <c r="H76" s="113">
        <v>1166.3852939999999</v>
      </c>
    </row>
    <row r="77" spans="1:8">
      <c r="A77" s="113" t="s">
        <v>80</v>
      </c>
      <c r="B77" s="113">
        <v>2022</v>
      </c>
      <c r="C77" s="113">
        <v>4</v>
      </c>
      <c r="D77" s="113">
        <v>4</v>
      </c>
      <c r="E77" s="113" t="s">
        <v>78</v>
      </c>
      <c r="F77" s="113">
        <v>1146.7</v>
      </c>
      <c r="G77" s="113" t="s">
        <v>65</v>
      </c>
      <c r="H77" s="113">
        <v>1166.3852939999999</v>
      </c>
    </row>
    <row r="78" spans="1:8">
      <c r="A78" s="113" t="s">
        <v>80</v>
      </c>
      <c r="B78" s="113">
        <v>2022</v>
      </c>
      <c r="C78" s="113">
        <v>6</v>
      </c>
      <c r="D78" s="113">
        <v>6</v>
      </c>
      <c r="E78" s="113" t="s">
        <v>76</v>
      </c>
      <c r="F78" s="113">
        <v>1146.7</v>
      </c>
      <c r="G78" s="113" t="s">
        <v>65</v>
      </c>
      <c r="H78" s="113">
        <v>1166.3852939999999</v>
      </c>
    </row>
    <row r="79" spans="1:8">
      <c r="A79" s="113" t="s">
        <v>80</v>
      </c>
      <c r="B79" s="113">
        <v>2022</v>
      </c>
      <c r="C79" s="113">
        <v>6</v>
      </c>
      <c r="D79" s="113">
        <v>6</v>
      </c>
      <c r="E79" s="113" t="s">
        <v>76</v>
      </c>
      <c r="F79" s="113">
        <v>1146.7</v>
      </c>
      <c r="G79" s="113" t="s">
        <v>65</v>
      </c>
      <c r="H79" s="113">
        <v>1166.3852939999999</v>
      </c>
    </row>
    <row r="80" spans="1:8">
      <c r="A80" s="113" t="s">
        <v>80</v>
      </c>
      <c r="B80" s="113">
        <v>2022</v>
      </c>
      <c r="C80" s="113">
        <v>8</v>
      </c>
      <c r="D80" s="113">
        <v>8</v>
      </c>
      <c r="E80" s="113" t="s">
        <v>76</v>
      </c>
      <c r="F80" s="113">
        <v>1146.7</v>
      </c>
      <c r="G80" s="113" t="s">
        <v>65</v>
      </c>
      <c r="H80" s="113">
        <v>1166.3852939999999</v>
      </c>
    </row>
    <row r="81" spans="1:8">
      <c r="A81" s="113" t="s">
        <v>80</v>
      </c>
      <c r="B81" s="113">
        <v>2022</v>
      </c>
      <c r="C81" s="113">
        <v>12</v>
      </c>
      <c r="D81" s="113">
        <v>12</v>
      </c>
      <c r="E81" s="113" t="s">
        <v>79</v>
      </c>
      <c r="F81" s="113">
        <v>1146.7</v>
      </c>
      <c r="G81" s="113" t="s">
        <v>65</v>
      </c>
      <c r="H81" s="113">
        <v>1166.3852939999999</v>
      </c>
    </row>
    <row r="82" spans="1:8">
      <c r="A82" s="113" t="s">
        <v>80</v>
      </c>
      <c r="B82" s="113">
        <v>2022</v>
      </c>
      <c r="C82" s="113">
        <v>13</v>
      </c>
      <c r="D82" s="113">
        <v>13</v>
      </c>
      <c r="E82" s="113" t="s">
        <v>79</v>
      </c>
      <c r="F82" s="113">
        <v>1146.7</v>
      </c>
      <c r="G82" s="113" t="s">
        <v>65</v>
      </c>
      <c r="H82" s="113">
        <v>1166.3852939999999</v>
      </c>
    </row>
    <row r="83" spans="1:8">
      <c r="A83" s="113" t="s">
        <v>80</v>
      </c>
      <c r="B83" s="113">
        <v>2022</v>
      </c>
      <c r="C83" s="113">
        <v>14</v>
      </c>
      <c r="D83" s="113">
        <v>14</v>
      </c>
      <c r="E83" s="113" t="s">
        <v>79</v>
      </c>
      <c r="F83" s="113">
        <v>1146.7</v>
      </c>
      <c r="G83" s="113" t="s">
        <v>65</v>
      </c>
      <c r="H83" s="113">
        <v>1166.3852939999999</v>
      </c>
    </row>
    <row r="84" spans="1:8">
      <c r="A84" s="113" t="s">
        <v>80</v>
      </c>
      <c r="B84" s="113">
        <v>2022</v>
      </c>
      <c r="C84" s="113">
        <v>15</v>
      </c>
      <c r="D84" s="113">
        <v>15</v>
      </c>
      <c r="E84" s="113" t="s">
        <v>79</v>
      </c>
      <c r="F84" s="113">
        <v>1146.7</v>
      </c>
      <c r="G84" s="113" t="s">
        <v>65</v>
      </c>
      <c r="H84" s="113">
        <v>1166.3852939999999</v>
      </c>
    </row>
    <row r="85" spans="1:8">
      <c r="A85" s="113" t="s">
        <v>80</v>
      </c>
      <c r="B85" s="113">
        <v>2022</v>
      </c>
      <c r="C85" s="113">
        <v>16</v>
      </c>
      <c r="D85" s="113">
        <v>16</v>
      </c>
      <c r="E85" s="113" t="s">
        <v>79</v>
      </c>
      <c r="F85" s="113">
        <v>1146.7</v>
      </c>
      <c r="G85" s="113" t="s">
        <v>65</v>
      </c>
      <c r="H85" s="113">
        <v>1166.3852939999999</v>
      </c>
    </row>
    <row r="86" spans="1:8">
      <c r="A86" s="113" t="s">
        <v>80</v>
      </c>
      <c r="B86" s="113">
        <v>2022</v>
      </c>
      <c r="C86" s="113">
        <v>17</v>
      </c>
      <c r="D86" s="113">
        <v>17</v>
      </c>
      <c r="E86" s="113" t="s">
        <v>79</v>
      </c>
      <c r="F86" s="113">
        <v>1146.7</v>
      </c>
      <c r="G86" s="113" t="s">
        <v>65</v>
      </c>
      <c r="H86" s="113">
        <v>1166.3852939999999</v>
      </c>
    </row>
    <row r="87" spans="1:8">
      <c r="A87" s="113" t="s">
        <v>80</v>
      </c>
      <c r="B87" s="113">
        <v>2022</v>
      </c>
      <c r="C87" s="113">
        <v>18</v>
      </c>
      <c r="D87" s="113">
        <v>18</v>
      </c>
      <c r="E87" s="113" t="s">
        <v>79</v>
      </c>
      <c r="F87" s="113">
        <v>1146.7</v>
      </c>
      <c r="G87" s="113" t="s">
        <v>65</v>
      </c>
      <c r="H87" s="113">
        <v>1166.3852939999999</v>
      </c>
    </row>
    <row r="88" spans="1:8">
      <c r="A88" s="113" t="s">
        <v>80</v>
      </c>
      <c r="B88" s="113">
        <v>2022</v>
      </c>
      <c r="C88" s="113">
        <v>20</v>
      </c>
      <c r="D88" s="113">
        <v>20</v>
      </c>
      <c r="E88" s="113" t="s">
        <v>79</v>
      </c>
      <c r="F88" s="113">
        <v>1146.7</v>
      </c>
      <c r="G88" s="113" t="s">
        <v>65</v>
      </c>
      <c r="H88" s="113">
        <v>1166.3852939999999</v>
      </c>
    </row>
    <row r="89" spans="1:8">
      <c r="A89" s="113" t="s">
        <v>80</v>
      </c>
      <c r="B89" s="113">
        <v>2022</v>
      </c>
      <c r="C89" s="113">
        <v>4</v>
      </c>
      <c r="D89" s="113">
        <v>4</v>
      </c>
      <c r="E89" s="113" t="s">
        <v>78</v>
      </c>
      <c r="F89" s="113">
        <v>1146.7</v>
      </c>
      <c r="G89" s="113" t="s">
        <v>65</v>
      </c>
      <c r="H89" s="113">
        <v>1166.3852939999999</v>
      </c>
    </row>
    <row r="90" spans="1:8">
      <c r="A90" s="113" t="s">
        <v>80</v>
      </c>
      <c r="B90" s="113">
        <v>2022</v>
      </c>
      <c r="C90" s="113">
        <v>7</v>
      </c>
      <c r="D90" s="113">
        <v>7</v>
      </c>
      <c r="E90" s="113" t="s">
        <v>76</v>
      </c>
      <c r="F90" s="113">
        <v>1146.7</v>
      </c>
      <c r="G90" s="113" t="s">
        <v>65</v>
      </c>
      <c r="H90" s="113">
        <v>1166.3852939999999</v>
      </c>
    </row>
    <row r="91" spans="1:8">
      <c r="A91" s="113" t="s">
        <v>80</v>
      </c>
      <c r="B91" s="113">
        <v>2022</v>
      </c>
      <c r="C91" s="113">
        <v>15</v>
      </c>
      <c r="D91" s="113">
        <v>15</v>
      </c>
      <c r="E91" s="113" t="s">
        <v>79</v>
      </c>
      <c r="F91" s="113">
        <v>1146.7</v>
      </c>
      <c r="G91" s="113" t="s">
        <v>65</v>
      </c>
      <c r="H91" s="113">
        <v>1166.3852939999999</v>
      </c>
    </row>
    <row r="92" spans="1:8">
      <c r="A92" s="113" t="s">
        <v>80</v>
      </c>
      <c r="B92" s="113">
        <v>2022</v>
      </c>
      <c r="C92" s="113">
        <v>15</v>
      </c>
      <c r="D92" s="113">
        <v>15</v>
      </c>
      <c r="E92" s="113" t="s">
        <v>79</v>
      </c>
      <c r="F92" s="113">
        <v>1146.7</v>
      </c>
      <c r="G92" s="113" t="s">
        <v>65</v>
      </c>
      <c r="H92" s="113">
        <v>1166.3852939999999</v>
      </c>
    </row>
    <row r="93" spans="1:8">
      <c r="A93" s="113" t="s">
        <v>80</v>
      </c>
      <c r="B93" s="113">
        <v>2022</v>
      </c>
      <c r="C93" s="113">
        <v>16</v>
      </c>
      <c r="D93" s="113">
        <v>16</v>
      </c>
      <c r="E93" s="113" t="s">
        <v>79</v>
      </c>
      <c r="F93" s="113">
        <v>1146.7</v>
      </c>
      <c r="G93" s="113" t="s">
        <v>65</v>
      </c>
      <c r="H93" s="113">
        <v>1166.3852939999999</v>
      </c>
    </row>
    <row r="94" spans="1:8">
      <c r="A94" s="113" t="s">
        <v>80</v>
      </c>
      <c r="B94" s="113">
        <v>2022</v>
      </c>
      <c r="C94" s="113">
        <v>17</v>
      </c>
      <c r="D94" s="113">
        <v>17</v>
      </c>
      <c r="E94" s="113" t="s">
        <v>79</v>
      </c>
      <c r="F94" s="113">
        <v>1146.7</v>
      </c>
      <c r="G94" s="113" t="s">
        <v>65</v>
      </c>
      <c r="H94" s="113">
        <v>1166.3852939999999</v>
      </c>
    </row>
    <row r="95" spans="1:8">
      <c r="A95" s="113" t="s">
        <v>80</v>
      </c>
      <c r="B95" s="113">
        <v>2022</v>
      </c>
      <c r="C95" s="113">
        <v>18</v>
      </c>
      <c r="D95" s="113">
        <v>18</v>
      </c>
      <c r="E95" s="113" t="s">
        <v>79</v>
      </c>
      <c r="F95" s="113">
        <v>1146.7</v>
      </c>
      <c r="G95" s="113" t="s">
        <v>65</v>
      </c>
      <c r="H95" s="113">
        <v>1166.3852939999999</v>
      </c>
    </row>
    <row r="96" spans="1:8">
      <c r="A96" s="113" t="s">
        <v>80</v>
      </c>
      <c r="B96" s="113">
        <v>2022</v>
      </c>
      <c r="C96" s="113">
        <v>18</v>
      </c>
      <c r="D96" s="113">
        <v>18</v>
      </c>
      <c r="E96" s="113" t="s">
        <v>79</v>
      </c>
      <c r="F96" s="113">
        <v>1146.7</v>
      </c>
      <c r="G96" s="113" t="s">
        <v>65</v>
      </c>
      <c r="H96" s="113">
        <v>1166.3852939999999</v>
      </c>
    </row>
    <row r="97" spans="1:8">
      <c r="A97" s="113" t="s">
        <v>80</v>
      </c>
      <c r="B97" s="113">
        <v>2022</v>
      </c>
      <c r="C97" s="113">
        <v>19</v>
      </c>
      <c r="D97" s="113">
        <v>19</v>
      </c>
      <c r="E97" s="113" t="s">
        <v>79</v>
      </c>
      <c r="F97" s="113">
        <v>1146.7</v>
      </c>
      <c r="G97" s="113" t="s">
        <v>65</v>
      </c>
      <c r="H97" s="113">
        <v>1166.3852939999999</v>
      </c>
    </row>
    <row r="98" spans="1:8">
      <c r="A98" s="113" t="s">
        <v>80</v>
      </c>
      <c r="B98" s="113">
        <v>2022</v>
      </c>
      <c r="C98" s="113">
        <v>20</v>
      </c>
      <c r="D98" s="113">
        <v>20</v>
      </c>
      <c r="E98" s="113" t="s">
        <v>79</v>
      </c>
      <c r="F98" s="113">
        <v>1146.7</v>
      </c>
      <c r="G98" s="113" t="s">
        <v>65</v>
      </c>
      <c r="H98" s="113">
        <v>1166.3852939999999</v>
      </c>
    </row>
    <row r="99" spans="1:8">
      <c r="A99" s="113" t="s">
        <v>80</v>
      </c>
      <c r="B99" s="113">
        <v>2022</v>
      </c>
      <c r="C99" s="113">
        <v>20</v>
      </c>
      <c r="D99" s="113">
        <v>20</v>
      </c>
      <c r="E99" s="113" t="s">
        <v>79</v>
      </c>
      <c r="F99" s="113">
        <v>1146.7</v>
      </c>
      <c r="G99" s="113" t="s">
        <v>65</v>
      </c>
      <c r="H99" s="113">
        <v>1166.3852939999999</v>
      </c>
    </row>
    <row r="100" spans="1:8">
      <c r="A100" s="113" t="s">
        <v>80</v>
      </c>
      <c r="B100" s="113">
        <v>2022</v>
      </c>
      <c r="C100" s="113">
        <v>20</v>
      </c>
      <c r="D100" s="113">
        <v>20</v>
      </c>
      <c r="E100" s="113" t="s">
        <v>79</v>
      </c>
      <c r="F100" s="113">
        <v>1146.7</v>
      </c>
      <c r="G100" s="113" t="s">
        <v>65</v>
      </c>
      <c r="H100" s="113">
        <v>1166.3852939999999</v>
      </c>
    </row>
    <row r="101" spans="1:8">
      <c r="A101" s="113" t="s">
        <v>80</v>
      </c>
      <c r="B101" s="113">
        <v>2022</v>
      </c>
      <c r="C101" s="113">
        <v>20</v>
      </c>
      <c r="D101" s="113">
        <v>20</v>
      </c>
      <c r="E101" s="113" t="s">
        <v>79</v>
      </c>
      <c r="F101" s="113">
        <v>1146.7</v>
      </c>
      <c r="G101" s="113" t="s">
        <v>65</v>
      </c>
      <c r="H101" s="113">
        <v>1166.3852939999999</v>
      </c>
    </row>
    <row r="102" spans="1:8">
      <c r="A102" s="113" t="s">
        <v>80</v>
      </c>
      <c r="B102" s="113">
        <v>2022</v>
      </c>
      <c r="C102" s="113">
        <v>6</v>
      </c>
      <c r="D102" s="113">
        <v>6</v>
      </c>
      <c r="E102" s="113" t="s">
        <v>76</v>
      </c>
      <c r="F102" s="113">
        <v>1146.7</v>
      </c>
      <c r="G102" s="113" t="s">
        <v>65</v>
      </c>
      <c r="H102" s="113">
        <v>1166.3852939999999</v>
      </c>
    </row>
    <row r="103" spans="1:8">
      <c r="A103" s="113" t="s">
        <v>80</v>
      </c>
      <c r="B103" s="113">
        <v>2022</v>
      </c>
      <c r="C103" s="113">
        <v>10</v>
      </c>
      <c r="D103" s="113">
        <v>10</v>
      </c>
      <c r="E103" s="113" t="s">
        <v>76</v>
      </c>
      <c r="F103" s="113">
        <v>1146.7</v>
      </c>
      <c r="G103" s="113" t="s">
        <v>65</v>
      </c>
      <c r="H103" s="113">
        <v>1166.3852939999999</v>
      </c>
    </row>
    <row r="104" spans="1:8">
      <c r="A104" s="113" t="s">
        <v>80</v>
      </c>
      <c r="B104" s="113">
        <v>2022</v>
      </c>
      <c r="C104" s="113">
        <v>14</v>
      </c>
      <c r="D104" s="113">
        <v>14</v>
      </c>
      <c r="E104" s="113" t="s">
        <v>79</v>
      </c>
      <c r="F104" s="113">
        <v>1146.7</v>
      </c>
      <c r="G104" s="113" t="s">
        <v>65</v>
      </c>
      <c r="H104" s="113">
        <v>1166.3852939999999</v>
      </c>
    </row>
    <row r="105" spans="1:8">
      <c r="A105" s="113" t="s">
        <v>80</v>
      </c>
      <c r="B105" s="113">
        <v>2022</v>
      </c>
      <c r="C105" s="113">
        <v>4</v>
      </c>
      <c r="D105" s="113">
        <v>4</v>
      </c>
      <c r="E105" s="113" t="s">
        <v>78</v>
      </c>
      <c r="F105" s="113">
        <v>1146.7</v>
      </c>
      <c r="G105" s="113" t="s">
        <v>65</v>
      </c>
      <c r="H105" s="113">
        <v>1166.3852939999999</v>
      </c>
    </row>
    <row r="106" spans="1:8">
      <c r="A106" s="113" t="s">
        <v>80</v>
      </c>
      <c r="B106" s="113">
        <v>2022</v>
      </c>
      <c r="C106" s="113">
        <v>4</v>
      </c>
      <c r="D106" s="113">
        <v>4</v>
      </c>
      <c r="E106" s="113" t="s">
        <v>78</v>
      </c>
      <c r="F106" s="113">
        <v>1146.7</v>
      </c>
      <c r="G106" s="113" t="s">
        <v>65</v>
      </c>
      <c r="H106" s="113">
        <v>1166.3852939999999</v>
      </c>
    </row>
    <row r="107" spans="1:8">
      <c r="A107" s="113" t="s">
        <v>80</v>
      </c>
      <c r="B107" s="113">
        <v>2022</v>
      </c>
      <c r="C107" s="113">
        <v>16</v>
      </c>
      <c r="D107" s="113">
        <v>16</v>
      </c>
      <c r="E107" s="113" t="s">
        <v>79</v>
      </c>
      <c r="F107" s="113">
        <v>1146.7</v>
      </c>
      <c r="G107" s="113" t="s">
        <v>65</v>
      </c>
      <c r="H107" s="113">
        <v>1166.3852939999999</v>
      </c>
    </row>
    <row r="108" spans="1:8">
      <c r="A108" s="113" t="s">
        <v>80</v>
      </c>
      <c r="B108" s="113">
        <v>2022</v>
      </c>
      <c r="C108" s="113">
        <v>17.5</v>
      </c>
      <c r="D108" s="113">
        <v>17.5</v>
      </c>
      <c r="E108" s="113" t="s">
        <v>79</v>
      </c>
      <c r="F108" s="113">
        <v>1146.7</v>
      </c>
      <c r="G108" s="113" t="s">
        <v>65</v>
      </c>
      <c r="H108" s="113">
        <v>1166.3852939999999</v>
      </c>
    </row>
    <row r="109" spans="1:8">
      <c r="A109" s="113" t="s">
        <v>80</v>
      </c>
      <c r="B109" s="113">
        <v>2022</v>
      </c>
      <c r="C109" s="113">
        <v>17.5</v>
      </c>
      <c r="D109" s="113">
        <v>17.5</v>
      </c>
      <c r="E109" s="113" t="s">
        <v>79</v>
      </c>
      <c r="F109" s="113">
        <v>1146.7</v>
      </c>
      <c r="G109" s="113" t="s">
        <v>65</v>
      </c>
      <c r="H109" s="113">
        <v>1166.3852939999999</v>
      </c>
    </row>
    <row r="110" spans="1:8">
      <c r="A110" s="113" t="s">
        <v>80</v>
      </c>
      <c r="B110" s="113">
        <v>2022</v>
      </c>
      <c r="C110" s="113">
        <v>17.5</v>
      </c>
      <c r="D110" s="113">
        <v>17.5</v>
      </c>
      <c r="E110" s="113" t="s">
        <v>79</v>
      </c>
      <c r="F110" s="113">
        <v>1146.7</v>
      </c>
      <c r="G110" s="113" t="s">
        <v>65</v>
      </c>
      <c r="H110" s="113">
        <v>1166.3852939999999</v>
      </c>
    </row>
    <row r="111" spans="1:8">
      <c r="A111" s="113" t="s">
        <v>80</v>
      </c>
      <c r="B111" s="113">
        <v>2022</v>
      </c>
      <c r="C111" s="113">
        <v>17.5</v>
      </c>
      <c r="D111" s="113">
        <v>17.5</v>
      </c>
      <c r="E111" s="113" t="s">
        <v>79</v>
      </c>
      <c r="F111" s="113">
        <v>1146.7</v>
      </c>
      <c r="G111" s="113" t="s">
        <v>65</v>
      </c>
      <c r="H111" s="113">
        <v>1166.3852939999999</v>
      </c>
    </row>
    <row r="112" spans="1:8">
      <c r="A112" s="113" t="s">
        <v>80</v>
      </c>
      <c r="B112" s="113">
        <v>2022</v>
      </c>
      <c r="C112" s="113">
        <v>17.5</v>
      </c>
      <c r="D112" s="113">
        <v>17.5</v>
      </c>
      <c r="E112" s="113" t="s">
        <v>79</v>
      </c>
      <c r="F112" s="113">
        <v>1146.7</v>
      </c>
      <c r="G112" s="113" t="s">
        <v>65</v>
      </c>
      <c r="H112" s="113">
        <v>1166.3852939999999</v>
      </c>
    </row>
    <row r="113" spans="1:8">
      <c r="A113" s="113" t="s">
        <v>80</v>
      </c>
      <c r="B113" s="113">
        <v>2022</v>
      </c>
      <c r="C113" s="113">
        <v>17.5</v>
      </c>
      <c r="D113" s="113">
        <v>17.5</v>
      </c>
      <c r="E113" s="113" t="s">
        <v>79</v>
      </c>
      <c r="F113" s="113">
        <v>1146.7</v>
      </c>
      <c r="G113" s="113" t="s">
        <v>65</v>
      </c>
      <c r="H113" s="113">
        <v>1166.3852939999999</v>
      </c>
    </row>
    <row r="114" spans="1:8">
      <c r="A114" s="113" t="s">
        <v>80</v>
      </c>
      <c r="B114" s="113">
        <v>2022</v>
      </c>
      <c r="C114" s="113">
        <v>20</v>
      </c>
      <c r="D114" s="113">
        <v>20</v>
      </c>
      <c r="E114" s="113" t="s">
        <v>79</v>
      </c>
      <c r="F114" s="113">
        <v>1146.7</v>
      </c>
      <c r="G114" s="113" t="s">
        <v>65</v>
      </c>
      <c r="H114" s="113">
        <v>1166.3852939999999</v>
      </c>
    </row>
    <row r="115" spans="1:8">
      <c r="A115" s="113" t="s">
        <v>80</v>
      </c>
      <c r="B115" s="113">
        <v>2022</v>
      </c>
      <c r="C115" s="113">
        <v>26</v>
      </c>
      <c r="D115" s="113">
        <v>26</v>
      </c>
      <c r="E115" s="113" t="s">
        <v>79</v>
      </c>
      <c r="F115" s="113">
        <v>1146.7</v>
      </c>
      <c r="G115" s="113" t="s">
        <v>65</v>
      </c>
      <c r="H115" s="113">
        <v>1166.3852939999999</v>
      </c>
    </row>
    <row r="116" spans="1:8">
      <c r="A116" s="113" t="s">
        <v>80</v>
      </c>
      <c r="B116" s="113">
        <v>2022</v>
      </c>
      <c r="C116" s="113">
        <v>3</v>
      </c>
      <c r="D116" s="113">
        <v>3</v>
      </c>
      <c r="E116" s="113" t="s">
        <v>78</v>
      </c>
      <c r="F116" s="113">
        <v>1146.7</v>
      </c>
      <c r="G116" s="113" t="s">
        <v>65</v>
      </c>
      <c r="H116" s="113">
        <v>1166.3852939999999</v>
      </c>
    </row>
    <row r="117" spans="1:8">
      <c r="A117" s="113" t="s">
        <v>80</v>
      </c>
      <c r="B117" s="113">
        <v>2022</v>
      </c>
      <c r="C117" s="113">
        <v>3</v>
      </c>
      <c r="D117" s="113">
        <v>3</v>
      </c>
      <c r="E117" s="113" t="s">
        <v>78</v>
      </c>
      <c r="F117" s="113">
        <v>1146.7</v>
      </c>
      <c r="G117" s="113" t="s">
        <v>65</v>
      </c>
      <c r="H117" s="113">
        <v>1166.3852939999999</v>
      </c>
    </row>
    <row r="118" spans="1:8">
      <c r="A118" s="113" t="s">
        <v>80</v>
      </c>
      <c r="B118" s="113">
        <v>2022</v>
      </c>
      <c r="C118" s="113">
        <v>12</v>
      </c>
      <c r="D118" s="113">
        <v>12</v>
      </c>
      <c r="E118" s="113" t="s">
        <v>79</v>
      </c>
      <c r="F118" s="113">
        <v>1146.7</v>
      </c>
      <c r="G118" s="113" t="s">
        <v>65</v>
      </c>
      <c r="H118" s="113">
        <v>1166.3852939999999</v>
      </c>
    </row>
    <row r="119" spans="1:8">
      <c r="A119" s="113" t="s">
        <v>80</v>
      </c>
      <c r="B119" s="113">
        <v>2022</v>
      </c>
      <c r="C119" s="113">
        <v>13</v>
      </c>
      <c r="D119" s="113">
        <v>13</v>
      </c>
      <c r="E119" s="113" t="s">
        <v>79</v>
      </c>
      <c r="F119" s="113">
        <v>1146.7</v>
      </c>
      <c r="G119" s="113" t="s">
        <v>65</v>
      </c>
      <c r="H119" s="113">
        <v>1166.3852939999999</v>
      </c>
    </row>
    <row r="120" spans="1:8">
      <c r="A120" s="113" t="s">
        <v>80</v>
      </c>
      <c r="B120" s="113">
        <v>2022</v>
      </c>
      <c r="C120" s="113">
        <v>16</v>
      </c>
      <c r="D120" s="113">
        <v>16</v>
      </c>
      <c r="E120" s="113" t="s">
        <v>79</v>
      </c>
      <c r="F120" s="113">
        <v>1146.7</v>
      </c>
      <c r="G120" s="113" t="s">
        <v>65</v>
      </c>
      <c r="H120" s="113">
        <v>1166.3852939999999</v>
      </c>
    </row>
    <row r="121" spans="1:8">
      <c r="A121" s="113" t="s">
        <v>80</v>
      </c>
      <c r="B121" s="113">
        <v>2022</v>
      </c>
      <c r="C121" s="113">
        <v>17</v>
      </c>
      <c r="D121" s="113">
        <v>17</v>
      </c>
      <c r="E121" s="113" t="s">
        <v>79</v>
      </c>
      <c r="F121" s="113">
        <v>1146.7</v>
      </c>
      <c r="G121" s="113" t="s">
        <v>65</v>
      </c>
      <c r="H121" s="113">
        <v>1166.3852939999999</v>
      </c>
    </row>
    <row r="122" spans="1:8">
      <c r="A122" s="113" t="s">
        <v>80</v>
      </c>
      <c r="B122" s="113">
        <v>2022</v>
      </c>
      <c r="C122" s="113">
        <v>17</v>
      </c>
      <c r="D122" s="113">
        <v>17</v>
      </c>
      <c r="E122" s="113" t="s">
        <v>79</v>
      </c>
      <c r="F122" s="113">
        <v>1146.7</v>
      </c>
      <c r="G122" s="113" t="s">
        <v>65</v>
      </c>
      <c r="H122" s="113">
        <v>1166.3852939999999</v>
      </c>
    </row>
    <row r="123" spans="1:8">
      <c r="A123" s="113" t="s">
        <v>80</v>
      </c>
      <c r="B123" s="113">
        <v>2022</v>
      </c>
      <c r="C123" s="113">
        <v>18</v>
      </c>
      <c r="D123" s="113">
        <v>18</v>
      </c>
      <c r="E123" s="113" t="s">
        <v>79</v>
      </c>
      <c r="F123" s="113">
        <v>1146.7</v>
      </c>
      <c r="G123" s="113" t="s">
        <v>65</v>
      </c>
      <c r="H123" s="113">
        <v>1166.3852939999999</v>
      </c>
    </row>
    <row r="124" spans="1:8">
      <c r="A124" s="113" t="s">
        <v>80</v>
      </c>
      <c r="B124" s="113">
        <v>2022</v>
      </c>
      <c r="C124" s="113">
        <v>18</v>
      </c>
      <c r="D124" s="113">
        <v>18</v>
      </c>
      <c r="E124" s="113" t="s">
        <v>79</v>
      </c>
      <c r="F124" s="113">
        <v>1146.7</v>
      </c>
      <c r="G124" s="113" t="s">
        <v>65</v>
      </c>
      <c r="H124" s="113">
        <v>1166.3852939999999</v>
      </c>
    </row>
    <row r="125" spans="1:8">
      <c r="A125" s="113" t="s">
        <v>80</v>
      </c>
      <c r="B125" s="113">
        <v>2022</v>
      </c>
      <c r="C125" s="113">
        <v>18</v>
      </c>
      <c r="D125" s="113">
        <v>18</v>
      </c>
      <c r="E125" s="113" t="s">
        <v>79</v>
      </c>
      <c r="F125" s="113">
        <v>1146.7</v>
      </c>
      <c r="G125" s="113" t="s">
        <v>65</v>
      </c>
      <c r="H125" s="113">
        <v>1166.3852939999999</v>
      </c>
    </row>
    <row r="126" spans="1:8">
      <c r="A126" s="113" t="s">
        <v>80</v>
      </c>
      <c r="B126" s="113">
        <v>2022</v>
      </c>
      <c r="C126" s="113">
        <v>20</v>
      </c>
      <c r="D126" s="113">
        <v>20</v>
      </c>
      <c r="E126" s="113" t="s">
        <v>79</v>
      </c>
      <c r="F126" s="113">
        <v>1146.7</v>
      </c>
      <c r="G126" s="113" t="s">
        <v>65</v>
      </c>
      <c r="H126" s="113">
        <v>1166.3852939999999</v>
      </c>
    </row>
    <row r="127" spans="1:8">
      <c r="A127" s="113" t="s">
        <v>80</v>
      </c>
      <c r="B127" s="113">
        <v>2022</v>
      </c>
      <c r="C127" s="113">
        <v>3</v>
      </c>
      <c r="D127" s="113">
        <v>3</v>
      </c>
      <c r="E127" s="113" t="s">
        <v>78</v>
      </c>
      <c r="F127" s="113">
        <v>1146.7</v>
      </c>
      <c r="G127" s="113" t="s">
        <v>65</v>
      </c>
      <c r="H127" s="113">
        <v>1166.3852939999999</v>
      </c>
    </row>
    <row r="128" spans="1:8">
      <c r="A128" s="113" t="s">
        <v>80</v>
      </c>
      <c r="B128" s="113">
        <v>2022</v>
      </c>
      <c r="C128" s="113">
        <v>4</v>
      </c>
      <c r="D128" s="113">
        <v>4</v>
      </c>
      <c r="E128" s="113" t="s">
        <v>78</v>
      </c>
      <c r="F128" s="113">
        <v>1146.7</v>
      </c>
      <c r="G128" s="113" t="s">
        <v>65</v>
      </c>
      <c r="H128" s="113">
        <v>1166.3852939999999</v>
      </c>
    </row>
    <row r="129" spans="1:8">
      <c r="A129" s="113" t="s">
        <v>80</v>
      </c>
      <c r="B129" s="113">
        <v>2022</v>
      </c>
      <c r="C129" s="113">
        <v>22</v>
      </c>
      <c r="D129" s="113">
        <v>22</v>
      </c>
      <c r="E129" s="113" t="s">
        <v>79</v>
      </c>
      <c r="F129" s="113">
        <v>1146.7</v>
      </c>
      <c r="G129" s="113" t="s">
        <v>65</v>
      </c>
      <c r="H129" s="113">
        <v>1166.3852939999999</v>
      </c>
    </row>
    <row r="130" spans="1:8">
      <c r="A130" s="113" t="s">
        <v>80</v>
      </c>
      <c r="B130" s="113">
        <v>2022</v>
      </c>
      <c r="C130" s="113">
        <v>22</v>
      </c>
      <c r="D130" s="113">
        <v>22</v>
      </c>
      <c r="E130" s="113" t="s">
        <v>79</v>
      </c>
      <c r="F130" s="113">
        <v>1146.7</v>
      </c>
      <c r="G130" s="113" t="s">
        <v>65</v>
      </c>
      <c r="H130" s="113">
        <v>1166.3852939999999</v>
      </c>
    </row>
    <row r="131" spans="1:8">
      <c r="A131" s="113" t="s">
        <v>80</v>
      </c>
      <c r="B131" s="113">
        <v>2022</v>
      </c>
      <c r="C131" s="113">
        <v>15</v>
      </c>
      <c r="D131" s="113">
        <v>15</v>
      </c>
      <c r="E131" s="113" t="s">
        <v>79</v>
      </c>
      <c r="F131" s="113">
        <v>1146.7</v>
      </c>
      <c r="G131" s="113" t="s">
        <v>65</v>
      </c>
      <c r="H131" s="113">
        <v>1166.3852939999999</v>
      </c>
    </row>
    <row r="132" spans="1:8">
      <c r="A132" s="113" t="s">
        <v>80</v>
      </c>
      <c r="B132" s="113">
        <v>2022</v>
      </c>
      <c r="C132" s="113">
        <v>16</v>
      </c>
      <c r="D132" s="113">
        <v>16</v>
      </c>
      <c r="E132" s="113" t="s">
        <v>79</v>
      </c>
      <c r="F132" s="113">
        <v>1146.7</v>
      </c>
      <c r="G132" s="113" t="s">
        <v>65</v>
      </c>
      <c r="H132" s="113">
        <v>1166.3852939999999</v>
      </c>
    </row>
    <row r="133" spans="1:8">
      <c r="A133" s="113" t="s">
        <v>80</v>
      </c>
      <c r="B133" s="113">
        <v>2022</v>
      </c>
      <c r="C133" s="113">
        <v>18</v>
      </c>
      <c r="D133" s="113">
        <v>18</v>
      </c>
      <c r="E133" s="113" t="s">
        <v>79</v>
      </c>
      <c r="F133" s="113">
        <v>1146.7</v>
      </c>
      <c r="G133" s="113" t="s">
        <v>65</v>
      </c>
      <c r="H133" s="113">
        <v>1166.3852939999999</v>
      </c>
    </row>
    <row r="134" spans="1:8">
      <c r="A134" s="113" t="s">
        <v>80</v>
      </c>
      <c r="B134" s="113">
        <v>2022</v>
      </c>
      <c r="C134" s="113">
        <v>20</v>
      </c>
      <c r="D134" s="113">
        <v>20</v>
      </c>
      <c r="E134" s="113" t="s">
        <v>79</v>
      </c>
      <c r="F134" s="113">
        <v>1146.7</v>
      </c>
      <c r="G134" s="113" t="s">
        <v>65</v>
      </c>
      <c r="H134" s="113">
        <v>1166.3852939999999</v>
      </c>
    </row>
    <row r="135" spans="1:8">
      <c r="A135" s="113" t="s">
        <v>80</v>
      </c>
      <c r="B135" s="113">
        <v>2022</v>
      </c>
      <c r="C135" s="113">
        <v>20</v>
      </c>
      <c r="D135" s="113">
        <v>20</v>
      </c>
      <c r="E135" s="113" t="s">
        <v>79</v>
      </c>
      <c r="F135" s="113">
        <v>1146.7</v>
      </c>
      <c r="G135" s="113" t="s">
        <v>65</v>
      </c>
      <c r="H135" s="113">
        <v>1166.3852939999999</v>
      </c>
    </row>
    <row r="136" spans="1:8">
      <c r="A136" s="113" t="s">
        <v>25</v>
      </c>
      <c r="B136" s="113">
        <v>2023</v>
      </c>
      <c r="C136" s="113">
        <v>17</v>
      </c>
      <c r="D136" s="113">
        <v>17</v>
      </c>
      <c r="E136" s="113" t="s">
        <v>79</v>
      </c>
      <c r="F136" s="113">
        <v>82.06</v>
      </c>
      <c r="G136" s="113" t="s">
        <v>68</v>
      </c>
      <c r="H136" s="113">
        <v>115.33333330000001</v>
      </c>
    </row>
    <row r="137" spans="1:8">
      <c r="A137" s="113" t="s">
        <v>25</v>
      </c>
      <c r="B137" s="113">
        <v>2023</v>
      </c>
      <c r="C137" s="113">
        <v>20</v>
      </c>
      <c r="D137" s="113">
        <v>20</v>
      </c>
      <c r="E137" s="113" t="s">
        <v>79</v>
      </c>
      <c r="F137" s="113">
        <v>82.06</v>
      </c>
      <c r="G137" s="113" t="s">
        <v>68</v>
      </c>
      <c r="H137" s="113">
        <v>115.33333330000001</v>
      </c>
    </row>
    <row r="138" spans="1:8">
      <c r="A138" s="113" t="s">
        <v>25</v>
      </c>
      <c r="B138" s="113">
        <v>2023</v>
      </c>
      <c r="C138" s="113">
        <v>12</v>
      </c>
      <c r="D138" s="113">
        <v>12</v>
      </c>
      <c r="E138" s="113" t="s">
        <v>79</v>
      </c>
      <c r="F138" s="113">
        <v>82.06</v>
      </c>
      <c r="G138" s="113" t="s">
        <v>68</v>
      </c>
      <c r="H138" s="113">
        <v>115.33333330000001</v>
      </c>
    </row>
    <row r="139" spans="1:8">
      <c r="A139" s="113" t="s">
        <v>25</v>
      </c>
      <c r="B139" s="113">
        <v>2023</v>
      </c>
      <c r="C139" s="113">
        <v>14</v>
      </c>
      <c r="D139" s="113">
        <v>14</v>
      </c>
      <c r="E139" s="113" t="s">
        <v>79</v>
      </c>
      <c r="F139" s="113">
        <v>82.06</v>
      </c>
      <c r="G139" s="113" t="s">
        <v>68</v>
      </c>
      <c r="H139" s="113">
        <v>115.33333330000001</v>
      </c>
    </row>
    <row r="140" spans="1:8">
      <c r="A140" s="113" t="s">
        <v>25</v>
      </c>
      <c r="B140" s="113">
        <v>2023</v>
      </c>
      <c r="C140" s="113">
        <v>17</v>
      </c>
      <c r="D140" s="113">
        <v>17</v>
      </c>
      <c r="E140" s="113" t="s">
        <v>79</v>
      </c>
      <c r="F140" s="113">
        <v>82.06</v>
      </c>
      <c r="G140" s="113" t="s">
        <v>68</v>
      </c>
      <c r="H140" s="113">
        <v>115.33333330000001</v>
      </c>
    </row>
    <row r="141" spans="1:8">
      <c r="A141" s="113" t="s">
        <v>25</v>
      </c>
      <c r="B141" s="113">
        <v>2023</v>
      </c>
      <c r="C141" s="113">
        <v>23</v>
      </c>
      <c r="D141" s="113">
        <v>23</v>
      </c>
      <c r="E141" s="113" t="s">
        <v>79</v>
      </c>
      <c r="F141" s="113">
        <v>82.06</v>
      </c>
      <c r="G141" s="113" t="s">
        <v>68</v>
      </c>
      <c r="H141" s="113">
        <v>115.33333330000001</v>
      </c>
    </row>
    <row r="142" spans="1:8">
      <c r="A142" s="113" t="s">
        <v>37</v>
      </c>
      <c r="B142" s="113">
        <v>2022</v>
      </c>
      <c r="C142" s="113">
        <v>13</v>
      </c>
      <c r="D142" s="113">
        <v>13</v>
      </c>
      <c r="E142" s="113" t="s">
        <v>79</v>
      </c>
      <c r="F142" s="113">
        <v>116.84</v>
      </c>
      <c r="G142" s="113" t="s">
        <v>68</v>
      </c>
      <c r="H142" s="113">
        <v>115.33333330000001</v>
      </c>
    </row>
    <row r="143" spans="1:8">
      <c r="A143" s="113" t="s">
        <v>33</v>
      </c>
      <c r="B143" s="113">
        <v>2022</v>
      </c>
      <c r="C143" s="113">
        <v>19</v>
      </c>
      <c r="D143" s="113">
        <v>19</v>
      </c>
      <c r="E143" s="113" t="s">
        <v>79</v>
      </c>
      <c r="F143" s="113">
        <v>174.48</v>
      </c>
      <c r="G143" s="113" t="s">
        <v>68</v>
      </c>
      <c r="H143" s="113">
        <v>115.33333330000001</v>
      </c>
    </row>
    <row r="144" spans="1:8">
      <c r="A144" s="113" t="s">
        <v>33</v>
      </c>
      <c r="B144" s="113">
        <v>2022</v>
      </c>
      <c r="C144" s="113">
        <v>17</v>
      </c>
      <c r="D144" s="113">
        <v>17</v>
      </c>
      <c r="E144" s="113" t="s">
        <v>79</v>
      </c>
      <c r="F144" s="113">
        <v>174.48</v>
      </c>
      <c r="G144" s="113" t="s">
        <v>68</v>
      </c>
      <c r="H144" s="113">
        <v>115.33333330000001</v>
      </c>
    </row>
    <row r="145" spans="1:8">
      <c r="A145" s="113" t="s">
        <v>33</v>
      </c>
      <c r="B145" s="113">
        <v>2022</v>
      </c>
      <c r="C145" s="113">
        <v>25</v>
      </c>
      <c r="D145" s="113">
        <v>25</v>
      </c>
      <c r="E145" s="113" t="s">
        <v>79</v>
      </c>
      <c r="F145" s="113">
        <v>174.48</v>
      </c>
      <c r="G145" s="113" t="s">
        <v>68</v>
      </c>
      <c r="H145" s="113">
        <v>115.33333330000001</v>
      </c>
    </row>
    <row r="146" spans="1:8">
      <c r="A146" s="113" t="s">
        <v>33</v>
      </c>
      <c r="B146" s="113">
        <v>2022</v>
      </c>
      <c r="C146" s="113">
        <v>21</v>
      </c>
      <c r="D146" s="113">
        <v>21</v>
      </c>
      <c r="E146" s="113" t="s">
        <v>79</v>
      </c>
      <c r="F146" s="113">
        <v>174.48</v>
      </c>
      <c r="G146" s="113" t="s">
        <v>68</v>
      </c>
      <c r="H146" s="113">
        <v>115.33333330000001</v>
      </c>
    </row>
    <row r="147" spans="1:8">
      <c r="A147" s="113" t="s">
        <v>33</v>
      </c>
      <c r="B147" s="113">
        <v>2022</v>
      </c>
      <c r="C147" s="113">
        <v>2</v>
      </c>
      <c r="D147" s="113">
        <v>2</v>
      </c>
      <c r="E147" s="113" t="s">
        <v>78</v>
      </c>
      <c r="F147" s="113">
        <v>174.48</v>
      </c>
      <c r="G147" s="113" t="s">
        <v>68</v>
      </c>
      <c r="H147" s="113">
        <v>115.33333330000001</v>
      </c>
    </row>
    <row r="148" spans="1:8">
      <c r="A148" s="113" t="s">
        <v>33</v>
      </c>
      <c r="B148" s="113">
        <v>2022</v>
      </c>
      <c r="C148" s="113">
        <v>12</v>
      </c>
      <c r="D148" s="113">
        <v>12</v>
      </c>
      <c r="E148" s="113" t="s">
        <v>79</v>
      </c>
      <c r="F148" s="113">
        <v>174.48</v>
      </c>
      <c r="G148" s="113" t="s">
        <v>68</v>
      </c>
      <c r="H148" s="113">
        <v>115.33333330000001</v>
      </c>
    </row>
    <row r="149" spans="1:8">
      <c r="A149" s="113" t="s">
        <v>33</v>
      </c>
      <c r="B149" s="113">
        <v>2022</v>
      </c>
      <c r="C149" s="113">
        <v>15</v>
      </c>
      <c r="D149" s="113">
        <v>15</v>
      </c>
      <c r="E149" s="113" t="s">
        <v>79</v>
      </c>
      <c r="F149" s="113">
        <v>174.48</v>
      </c>
      <c r="G149" s="113" t="s">
        <v>68</v>
      </c>
      <c r="H149" s="113">
        <v>115.33333330000001</v>
      </c>
    </row>
    <row r="150" spans="1:8">
      <c r="A150" s="113" t="s">
        <v>33</v>
      </c>
      <c r="B150" s="113">
        <v>2022</v>
      </c>
      <c r="C150" s="113">
        <v>17</v>
      </c>
      <c r="D150" s="113">
        <v>17</v>
      </c>
      <c r="E150" s="113" t="s">
        <v>79</v>
      </c>
      <c r="F150" s="113">
        <v>174.48</v>
      </c>
      <c r="G150" s="113" t="s">
        <v>68</v>
      </c>
      <c r="H150" s="113">
        <v>115.33333330000001</v>
      </c>
    </row>
    <row r="151" spans="1:8">
      <c r="A151" s="113" t="s">
        <v>33</v>
      </c>
      <c r="B151" s="113">
        <v>2022</v>
      </c>
      <c r="C151" s="113">
        <v>12</v>
      </c>
      <c r="D151" s="113">
        <v>12</v>
      </c>
      <c r="E151" s="113" t="s">
        <v>79</v>
      </c>
      <c r="F151" s="113">
        <v>174.48</v>
      </c>
      <c r="G151" s="113" t="s">
        <v>68</v>
      </c>
      <c r="H151" s="113">
        <v>115.33333330000001</v>
      </c>
    </row>
    <row r="152" spans="1:8">
      <c r="A152" s="113" t="s">
        <v>33</v>
      </c>
      <c r="B152" s="113">
        <v>2022</v>
      </c>
      <c r="C152" s="113">
        <v>17</v>
      </c>
      <c r="D152" s="113">
        <v>17</v>
      </c>
      <c r="E152" s="113" t="s">
        <v>79</v>
      </c>
      <c r="F152" s="113">
        <v>174.48</v>
      </c>
      <c r="G152" s="113" t="s">
        <v>68</v>
      </c>
      <c r="H152" s="113">
        <v>115.33333330000001</v>
      </c>
    </row>
    <row r="153" spans="1:8">
      <c r="A153" s="113" t="s">
        <v>33</v>
      </c>
      <c r="B153" s="113">
        <v>2022</v>
      </c>
      <c r="C153" s="113">
        <v>14</v>
      </c>
      <c r="D153" s="113">
        <v>14</v>
      </c>
      <c r="E153" s="113" t="s">
        <v>79</v>
      </c>
      <c r="F153" s="113">
        <v>174.48</v>
      </c>
      <c r="G153" s="113" t="s">
        <v>31</v>
      </c>
      <c r="H153" s="113">
        <v>207.17272729999999</v>
      </c>
    </row>
    <row r="154" spans="1:8">
      <c r="A154" s="113" t="s">
        <v>33</v>
      </c>
      <c r="B154" s="113">
        <v>2022</v>
      </c>
      <c r="C154" s="113">
        <v>2</v>
      </c>
      <c r="D154" s="113">
        <v>2</v>
      </c>
      <c r="E154" s="113" t="s">
        <v>78</v>
      </c>
      <c r="F154" s="113">
        <v>174.48</v>
      </c>
      <c r="G154" s="113" t="s">
        <v>68</v>
      </c>
      <c r="H154" s="113">
        <v>115.33333330000001</v>
      </c>
    </row>
    <row r="155" spans="1:8">
      <c r="A155" s="113" t="s">
        <v>33</v>
      </c>
      <c r="B155" s="113">
        <v>2022</v>
      </c>
      <c r="C155" s="113">
        <v>3</v>
      </c>
      <c r="D155" s="113">
        <v>3</v>
      </c>
      <c r="E155" s="113" t="s">
        <v>78</v>
      </c>
      <c r="F155" s="113">
        <v>174.48</v>
      </c>
      <c r="G155" s="113" t="s">
        <v>68</v>
      </c>
      <c r="H155" s="113">
        <v>115.33333330000001</v>
      </c>
    </row>
    <row r="156" spans="1:8">
      <c r="A156" s="113" t="s">
        <v>33</v>
      </c>
      <c r="B156" s="113">
        <v>2022</v>
      </c>
      <c r="C156" s="113">
        <v>4</v>
      </c>
      <c r="D156" s="113">
        <v>4</v>
      </c>
      <c r="E156" s="113" t="s">
        <v>78</v>
      </c>
      <c r="F156" s="113">
        <v>174.48</v>
      </c>
      <c r="G156" s="113" t="s">
        <v>68</v>
      </c>
      <c r="H156" s="113">
        <v>115.33333330000001</v>
      </c>
    </row>
    <row r="157" spans="1:8">
      <c r="A157" s="113" t="s">
        <v>33</v>
      </c>
      <c r="B157" s="113">
        <v>2022</v>
      </c>
      <c r="C157" s="113">
        <v>5</v>
      </c>
      <c r="D157" s="113">
        <v>5</v>
      </c>
      <c r="E157" s="113" t="s">
        <v>78</v>
      </c>
      <c r="F157" s="113">
        <v>174.48</v>
      </c>
      <c r="G157" s="113" t="s">
        <v>68</v>
      </c>
      <c r="H157" s="113">
        <v>115.33333330000001</v>
      </c>
    </row>
    <row r="158" spans="1:8">
      <c r="A158" s="113" t="s">
        <v>33</v>
      </c>
      <c r="B158" s="113">
        <v>2022</v>
      </c>
      <c r="C158" s="113">
        <v>11</v>
      </c>
      <c r="D158" s="113">
        <v>11</v>
      </c>
      <c r="E158" s="113" t="s">
        <v>76</v>
      </c>
      <c r="F158" s="113">
        <v>174.48</v>
      </c>
      <c r="G158" s="113" t="s">
        <v>68</v>
      </c>
      <c r="H158" s="113">
        <v>115.33333330000001</v>
      </c>
    </row>
    <row r="159" spans="1:8">
      <c r="A159" s="113" t="s">
        <v>33</v>
      </c>
      <c r="B159" s="113">
        <v>2022</v>
      </c>
      <c r="C159" s="113">
        <v>13</v>
      </c>
      <c r="D159" s="113">
        <v>13</v>
      </c>
      <c r="E159" s="113" t="s">
        <v>79</v>
      </c>
      <c r="F159" s="113">
        <v>174.48</v>
      </c>
      <c r="G159" s="113" t="s">
        <v>68</v>
      </c>
      <c r="H159" s="113">
        <v>115.33333330000001</v>
      </c>
    </row>
    <row r="160" spans="1:8">
      <c r="A160" s="113" t="s">
        <v>33</v>
      </c>
      <c r="B160" s="113">
        <v>2022</v>
      </c>
      <c r="C160" s="113">
        <v>15</v>
      </c>
      <c r="D160" s="113">
        <v>15</v>
      </c>
      <c r="E160" s="113" t="s">
        <v>79</v>
      </c>
      <c r="F160" s="113">
        <v>174.48</v>
      </c>
      <c r="G160" s="113" t="s">
        <v>68</v>
      </c>
      <c r="H160" s="113">
        <v>115.33333330000001</v>
      </c>
    </row>
    <row r="161" spans="1:8">
      <c r="A161" s="113" t="s">
        <v>33</v>
      </c>
      <c r="B161" s="113">
        <v>2022</v>
      </c>
      <c r="C161" s="113">
        <v>17</v>
      </c>
      <c r="D161" s="113">
        <v>17</v>
      </c>
      <c r="E161" s="113" t="s">
        <v>79</v>
      </c>
      <c r="F161" s="113">
        <v>174.48</v>
      </c>
      <c r="G161" s="113" t="s">
        <v>68</v>
      </c>
      <c r="H161" s="113">
        <v>115.33333330000001</v>
      </c>
    </row>
    <row r="162" spans="1:8">
      <c r="A162" s="113" t="s">
        <v>33</v>
      </c>
      <c r="B162" s="113">
        <v>2022</v>
      </c>
      <c r="C162" s="113">
        <v>17</v>
      </c>
      <c r="D162" s="113">
        <v>17</v>
      </c>
      <c r="E162" s="113" t="s">
        <v>79</v>
      </c>
      <c r="F162" s="113">
        <v>174.48</v>
      </c>
      <c r="G162" s="113" t="s">
        <v>68</v>
      </c>
      <c r="H162" s="113">
        <v>115.33333330000001</v>
      </c>
    </row>
    <row r="163" spans="1:8">
      <c r="A163" s="113" t="s">
        <v>33</v>
      </c>
      <c r="B163" s="113">
        <v>2022</v>
      </c>
      <c r="C163" s="113">
        <v>19</v>
      </c>
      <c r="D163" s="113">
        <v>19</v>
      </c>
      <c r="E163" s="113" t="s">
        <v>79</v>
      </c>
      <c r="F163" s="113">
        <v>174.48</v>
      </c>
      <c r="G163" s="113" t="s">
        <v>68</v>
      </c>
      <c r="H163" s="113">
        <v>115.33333330000001</v>
      </c>
    </row>
    <row r="164" spans="1:8">
      <c r="A164" s="113" t="s">
        <v>33</v>
      </c>
      <c r="B164" s="113">
        <v>2022</v>
      </c>
      <c r="C164" s="113">
        <v>20</v>
      </c>
      <c r="D164" s="113">
        <v>20</v>
      </c>
      <c r="E164" s="113" t="s">
        <v>79</v>
      </c>
      <c r="F164" s="113">
        <v>174.48</v>
      </c>
      <c r="G164" s="113" t="s">
        <v>68</v>
      </c>
      <c r="H164" s="113">
        <v>115.33333330000001</v>
      </c>
    </row>
    <row r="165" spans="1:8">
      <c r="A165" s="113" t="s">
        <v>33</v>
      </c>
      <c r="B165" s="113">
        <v>2022</v>
      </c>
      <c r="C165" s="113">
        <v>20</v>
      </c>
      <c r="D165" s="113">
        <v>20</v>
      </c>
      <c r="E165" s="113" t="s">
        <v>79</v>
      </c>
      <c r="F165" s="113">
        <v>174.48</v>
      </c>
      <c r="G165" s="113" t="s">
        <v>68</v>
      </c>
      <c r="H165" s="113">
        <v>115.33333330000001</v>
      </c>
    </row>
    <row r="166" spans="1:8">
      <c r="A166" s="113" t="s">
        <v>39</v>
      </c>
      <c r="B166" s="113">
        <v>2022</v>
      </c>
      <c r="C166" s="113">
        <v>2</v>
      </c>
      <c r="D166" s="113">
        <v>2</v>
      </c>
      <c r="E166" s="113" t="s">
        <v>78</v>
      </c>
      <c r="F166" s="113">
        <v>718.73</v>
      </c>
      <c r="G166" s="113" t="s">
        <v>68</v>
      </c>
      <c r="H166" s="113">
        <v>115.33333330000001</v>
      </c>
    </row>
    <row r="167" spans="1:8">
      <c r="A167" s="113" t="s">
        <v>39</v>
      </c>
      <c r="B167" s="113">
        <v>2022</v>
      </c>
      <c r="C167" s="113">
        <v>2</v>
      </c>
      <c r="D167" s="113">
        <v>2</v>
      </c>
      <c r="E167" s="113" t="s">
        <v>78</v>
      </c>
      <c r="F167" s="113">
        <v>718.73</v>
      </c>
      <c r="G167" s="113" t="s">
        <v>68</v>
      </c>
      <c r="H167" s="113">
        <v>115.33333330000001</v>
      </c>
    </row>
    <row r="168" spans="1:8">
      <c r="A168" s="113" t="s">
        <v>39</v>
      </c>
      <c r="B168" s="113">
        <v>2022</v>
      </c>
      <c r="C168" s="113">
        <v>2</v>
      </c>
      <c r="D168" s="113">
        <v>2</v>
      </c>
      <c r="E168" s="113" t="s">
        <v>78</v>
      </c>
      <c r="F168" s="113">
        <v>718.73</v>
      </c>
      <c r="G168" s="113" t="s">
        <v>68</v>
      </c>
      <c r="H168" s="113">
        <v>115.33333330000001</v>
      </c>
    </row>
    <row r="169" spans="1:8">
      <c r="A169" s="113" t="s">
        <v>39</v>
      </c>
      <c r="B169" s="113">
        <v>2022</v>
      </c>
      <c r="C169" s="113">
        <v>2</v>
      </c>
      <c r="D169" s="113">
        <v>2</v>
      </c>
      <c r="E169" s="113" t="s">
        <v>78</v>
      </c>
      <c r="F169" s="113">
        <v>718.73</v>
      </c>
      <c r="G169" s="113" t="s">
        <v>68</v>
      </c>
      <c r="H169" s="113">
        <v>115.33333330000001</v>
      </c>
    </row>
    <row r="170" spans="1:8">
      <c r="A170" s="113" t="s">
        <v>39</v>
      </c>
      <c r="B170" s="113">
        <v>2022</v>
      </c>
      <c r="C170" s="113">
        <v>4</v>
      </c>
      <c r="D170" s="113">
        <v>4</v>
      </c>
      <c r="E170" s="113" t="s">
        <v>78</v>
      </c>
      <c r="F170" s="113">
        <v>718.73</v>
      </c>
      <c r="G170" s="113" t="s">
        <v>68</v>
      </c>
      <c r="H170" s="113">
        <v>115.33333330000001</v>
      </c>
    </row>
    <row r="171" spans="1:8">
      <c r="A171" s="113" t="s">
        <v>39</v>
      </c>
      <c r="B171" s="113">
        <v>2022</v>
      </c>
      <c r="C171" s="113">
        <v>6</v>
      </c>
      <c r="D171" s="113">
        <v>6</v>
      </c>
      <c r="E171" s="113" t="s">
        <v>76</v>
      </c>
      <c r="F171" s="113">
        <v>718.73</v>
      </c>
      <c r="G171" s="113" t="s">
        <v>68</v>
      </c>
      <c r="H171" s="113">
        <v>115.33333330000001</v>
      </c>
    </row>
    <row r="172" spans="1:8">
      <c r="A172" s="113" t="s">
        <v>39</v>
      </c>
      <c r="B172" s="113">
        <v>2022</v>
      </c>
      <c r="C172" s="113">
        <v>6</v>
      </c>
      <c r="D172" s="113">
        <v>6</v>
      </c>
      <c r="E172" s="113" t="s">
        <v>76</v>
      </c>
      <c r="F172" s="113">
        <v>718.73</v>
      </c>
      <c r="G172" s="113" t="s">
        <v>68</v>
      </c>
      <c r="H172" s="113">
        <v>115.33333330000001</v>
      </c>
    </row>
    <row r="173" spans="1:8">
      <c r="A173" s="113" t="s">
        <v>39</v>
      </c>
      <c r="B173" s="113">
        <v>2022</v>
      </c>
      <c r="C173" s="113">
        <v>6</v>
      </c>
      <c r="D173" s="113">
        <v>6</v>
      </c>
      <c r="E173" s="113" t="s">
        <v>76</v>
      </c>
      <c r="F173" s="113">
        <v>718.73</v>
      </c>
      <c r="G173" s="113" t="s">
        <v>68</v>
      </c>
      <c r="H173" s="113">
        <v>115.33333330000001</v>
      </c>
    </row>
    <row r="174" spans="1:8">
      <c r="A174" s="113" t="s">
        <v>39</v>
      </c>
      <c r="B174" s="113">
        <v>2022</v>
      </c>
      <c r="C174" s="113">
        <v>8</v>
      </c>
      <c r="D174" s="113">
        <v>8</v>
      </c>
      <c r="E174" s="113" t="s">
        <v>76</v>
      </c>
      <c r="F174" s="113">
        <v>718.73</v>
      </c>
      <c r="G174" s="113" t="s">
        <v>68</v>
      </c>
      <c r="H174" s="113">
        <v>115.33333330000001</v>
      </c>
    </row>
    <row r="175" spans="1:8">
      <c r="A175" s="113" t="s">
        <v>39</v>
      </c>
      <c r="B175" s="113">
        <v>2022</v>
      </c>
      <c r="C175" s="113">
        <v>8</v>
      </c>
      <c r="D175" s="113">
        <v>8</v>
      </c>
      <c r="E175" s="113" t="s">
        <v>76</v>
      </c>
      <c r="F175" s="113">
        <v>718.73</v>
      </c>
      <c r="G175" s="113" t="s">
        <v>68</v>
      </c>
      <c r="H175" s="113">
        <v>115.33333330000001</v>
      </c>
    </row>
    <row r="176" spans="1:8">
      <c r="A176" s="113" t="s">
        <v>39</v>
      </c>
      <c r="B176" s="113">
        <v>2022</v>
      </c>
      <c r="C176" s="113">
        <v>8</v>
      </c>
      <c r="D176" s="113">
        <v>8</v>
      </c>
      <c r="E176" s="113" t="s">
        <v>76</v>
      </c>
      <c r="F176" s="113">
        <v>718.73</v>
      </c>
      <c r="G176" s="113" t="s">
        <v>68</v>
      </c>
      <c r="H176" s="113">
        <v>115.33333330000001</v>
      </c>
    </row>
    <row r="177" spans="1:8">
      <c r="A177" s="113" t="s">
        <v>39</v>
      </c>
      <c r="B177" s="113">
        <v>2022</v>
      </c>
      <c r="C177" s="113">
        <v>10</v>
      </c>
      <c r="D177" s="113">
        <v>10</v>
      </c>
      <c r="E177" s="113" t="s">
        <v>76</v>
      </c>
      <c r="F177" s="113">
        <v>718.73</v>
      </c>
      <c r="G177" s="113" t="s">
        <v>68</v>
      </c>
      <c r="H177" s="113">
        <v>115.33333330000001</v>
      </c>
    </row>
    <row r="178" spans="1:8">
      <c r="A178" s="113" t="s">
        <v>39</v>
      </c>
      <c r="B178" s="113">
        <v>2022</v>
      </c>
      <c r="C178" s="113">
        <v>10</v>
      </c>
      <c r="D178" s="113">
        <v>10</v>
      </c>
      <c r="E178" s="113" t="s">
        <v>76</v>
      </c>
      <c r="F178" s="113">
        <v>718.73</v>
      </c>
      <c r="G178" s="113" t="s">
        <v>68</v>
      </c>
      <c r="H178" s="113">
        <v>115.33333330000001</v>
      </c>
    </row>
    <row r="179" spans="1:8">
      <c r="A179" s="113" t="s">
        <v>39</v>
      </c>
      <c r="B179" s="113">
        <v>2022</v>
      </c>
      <c r="C179" s="113">
        <v>10</v>
      </c>
      <c r="D179" s="113">
        <v>10</v>
      </c>
      <c r="E179" s="113" t="s">
        <v>76</v>
      </c>
      <c r="F179" s="113">
        <v>718.73</v>
      </c>
      <c r="G179" s="113" t="s">
        <v>68</v>
      </c>
      <c r="H179" s="113">
        <v>115.33333330000001</v>
      </c>
    </row>
    <row r="180" spans="1:8">
      <c r="A180" s="113" t="s">
        <v>39</v>
      </c>
      <c r="B180" s="113">
        <v>2022</v>
      </c>
      <c r="C180" s="113">
        <v>11</v>
      </c>
      <c r="D180" s="113">
        <v>11</v>
      </c>
      <c r="E180" s="113" t="s">
        <v>76</v>
      </c>
      <c r="F180" s="113">
        <v>718.73</v>
      </c>
      <c r="G180" s="113" t="s">
        <v>68</v>
      </c>
      <c r="H180" s="113">
        <v>115.33333330000001</v>
      </c>
    </row>
    <row r="181" spans="1:8">
      <c r="A181" s="113" t="s">
        <v>39</v>
      </c>
      <c r="B181" s="113">
        <v>2022</v>
      </c>
      <c r="C181" s="113">
        <v>11</v>
      </c>
      <c r="D181" s="113">
        <v>11</v>
      </c>
      <c r="E181" s="113" t="s">
        <v>76</v>
      </c>
      <c r="F181" s="113">
        <v>718.73</v>
      </c>
      <c r="G181" s="113" t="s">
        <v>68</v>
      </c>
      <c r="H181" s="113">
        <v>115.33333330000001</v>
      </c>
    </row>
    <row r="182" spans="1:8">
      <c r="A182" s="113" t="s">
        <v>39</v>
      </c>
      <c r="B182" s="113">
        <v>2022</v>
      </c>
      <c r="C182" s="113">
        <v>11</v>
      </c>
      <c r="D182" s="113">
        <v>11</v>
      </c>
      <c r="E182" s="113" t="s">
        <v>76</v>
      </c>
      <c r="F182" s="113">
        <v>718.73</v>
      </c>
      <c r="G182" s="113" t="s">
        <v>68</v>
      </c>
      <c r="H182" s="113">
        <v>115.33333330000001</v>
      </c>
    </row>
    <row r="183" spans="1:8">
      <c r="A183" s="113" t="s">
        <v>39</v>
      </c>
      <c r="B183" s="113">
        <v>2022</v>
      </c>
      <c r="C183" s="113">
        <v>12</v>
      </c>
      <c r="D183" s="113">
        <v>12</v>
      </c>
      <c r="E183" s="113" t="s">
        <v>79</v>
      </c>
      <c r="F183" s="113">
        <v>718.73</v>
      </c>
      <c r="G183" s="113" t="s">
        <v>68</v>
      </c>
      <c r="H183" s="113">
        <v>115.33333330000001</v>
      </c>
    </row>
    <row r="184" spans="1:8">
      <c r="A184" s="113" t="s">
        <v>39</v>
      </c>
      <c r="B184" s="113">
        <v>2022</v>
      </c>
      <c r="C184" s="113">
        <v>12</v>
      </c>
      <c r="D184" s="113">
        <v>12</v>
      </c>
      <c r="E184" s="113" t="s">
        <v>79</v>
      </c>
      <c r="F184" s="113">
        <v>718.73</v>
      </c>
      <c r="G184" s="113" t="s">
        <v>68</v>
      </c>
      <c r="H184" s="113">
        <v>115.33333330000001</v>
      </c>
    </row>
    <row r="185" spans="1:8">
      <c r="A185" s="113" t="s">
        <v>39</v>
      </c>
      <c r="B185" s="113">
        <v>2022</v>
      </c>
      <c r="C185" s="113">
        <v>12</v>
      </c>
      <c r="D185" s="113">
        <v>12</v>
      </c>
      <c r="E185" s="113" t="s">
        <v>79</v>
      </c>
      <c r="F185" s="113">
        <v>718.73</v>
      </c>
      <c r="G185" s="113" t="s">
        <v>68</v>
      </c>
      <c r="H185" s="113">
        <v>115.33333330000001</v>
      </c>
    </row>
    <row r="186" spans="1:8">
      <c r="A186" s="113" t="s">
        <v>39</v>
      </c>
      <c r="B186" s="113">
        <v>2022</v>
      </c>
      <c r="C186" s="113">
        <v>13</v>
      </c>
      <c r="D186" s="113">
        <v>13</v>
      </c>
      <c r="E186" s="113" t="s">
        <v>79</v>
      </c>
      <c r="F186" s="113">
        <v>718.73</v>
      </c>
      <c r="G186" s="113" t="s">
        <v>68</v>
      </c>
      <c r="H186" s="113">
        <v>115.33333330000001</v>
      </c>
    </row>
    <row r="187" spans="1:8">
      <c r="A187" s="113" t="s">
        <v>39</v>
      </c>
      <c r="B187" s="113">
        <v>2022</v>
      </c>
      <c r="C187" s="113">
        <v>13</v>
      </c>
      <c r="D187" s="113">
        <v>13</v>
      </c>
      <c r="E187" s="113" t="s">
        <v>79</v>
      </c>
      <c r="F187" s="113">
        <v>718.73</v>
      </c>
      <c r="G187" s="113" t="s">
        <v>68</v>
      </c>
      <c r="H187" s="113">
        <v>115.33333330000001</v>
      </c>
    </row>
    <row r="188" spans="1:8">
      <c r="A188" s="113" t="s">
        <v>39</v>
      </c>
      <c r="B188" s="113">
        <v>2022</v>
      </c>
      <c r="C188" s="113">
        <v>13</v>
      </c>
      <c r="D188" s="113">
        <v>13</v>
      </c>
      <c r="E188" s="113" t="s">
        <v>79</v>
      </c>
      <c r="F188" s="113">
        <v>718.73</v>
      </c>
      <c r="G188" s="113" t="s">
        <v>68</v>
      </c>
      <c r="H188" s="113">
        <v>115.33333330000001</v>
      </c>
    </row>
    <row r="189" spans="1:8">
      <c r="A189" s="113" t="s">
        <v>39</v>
      </c>
      <c r="B189" s="113">
        <v>2022</v>
      </c>
      <c r="C189" s="113">
        <v>13</v>
      </c>
      <c r="D189" s="113">
        <v>13</v>
      </c>
      <c r="E189" s="113" t="s">
        <v>79</v>
      </c>
      <c r="F189" s="113">
        <v>718.73</v>
      </c>
      <c r="G189" s="113" t="s">
        <v>68</v>
      </c>
      <c r="H189" s="113">
        <v>115.33333330000001</v>
      </c>
    </row>
    <row r="190" spans="1:8">
      <c r="A190" s="113" t="s">
        <v>39</v>
      </c>
      <c r="B190" s="113">
        <v>2022</v>
      </c>
      <c r="C190" s="113">
        <v>14</v>
      </c>
      <c r="D190" s="113">
        <v>14</v>
      </c>
      <c r="E190" s="113" t="s">
        <v>79</v>
      </c>
      <c r="F190" s="113">
        <v>718.73</v>
      </c>
      <c r="G190" s="113" t="s">
        <v>68</v>
      </c>
      <c r="H190" s="113">
        <v>115.33333330000001</v>
      </c>
    </row>
    <row r="191" spans="1:8">
      <c r="A191" s="113" t="s">
        <v>39</v>
      </c>
      <c r="B191" s="113">
        <v>2022</v>
      </c>
      <c r="C191" s="113">
        <v>14</v>
      </c>
      <c r="D191" s="113">
        <v>14</v>
      </c>
      <c r="E191" s="113" t="s">
        <v>79</v>
      </c>
      <c r="F191" s="113">
        <v>718.73</v>
      </c>
      <c r="G191" s="113" t="s">
        <v>68</v>
      </c>
      <c r="H191" s="113">
        <v>115.33333330000001</v>
      </c>
    </row>
    <row r="192" spans="1:8">
      <c r="A192" s="113" t="s">
        <v>39</v>
      </c>
      <c r="B192" s="113">
        <v>2022</v>
      </c>
      <c r="C192" s="113">
        <v>15</v>
      </c>
      <c r="D192" s="113">
        <v>15</v>
      </c>
      <c r="E192" s="113" t="s">
        <v>79</v>
      </c>
      <c r="F192" s="113">
        <v>718.73</v>
      </c>
      <c r="G192" s="113" t="s">
        <v>68</v>
      </c>
      <c r="H192" s="113">
        <v>115.33333330000001</v>
      </c>
    </row>
    <row r="193" spans="1:8">
      <c r="A193" s="113" t="s">
        <v>39</v>
      </c>
      <c r="B193" s="113">
        <v>2022</v>
      </c>
      <c r="C193" s="113">
        <v>16</v>
      </c>
      <c r="D193" s="113">
        <v>16</v>
      </c>
      <c r="E193" s="113" t="s">
        <v>79</v>
      </c>
      <c r="F193" s="113">
        <v>718.73</v>
      </c>
      <c r="G193" s="113" t="s">
        <v>68</v>
      </c>
      <c r="H193" s="113">
        <v>115.33333330000001</v>
      </c>
    </row>
    <row r="194" spans="1:8">
      <c r="A194" s="113" t="s">
        <v>39</v>
      </c>
      <c r="B194" s="113">
        <v>2022</v>
      </c>
      <c r="C194" s="113">
        <v>17</v>
      </c>
      <c r="D194" s="113">
        <v>17</v>
      </c>
      <c r="E194" s="113" t="s">
        <v>79</v>
      </c>
      <c r="F194" s="113">
        <v>718.73</v>
      </c>
      <c r="G194" s="113" t="s">
        <v>68</v>
      </c>
      <c r="H194" s="113">
        <v>115.33333330000001</v>
      </c>
    </row>
    <row r="195" spans="1:8">
      <c r="A195" s="113" t="s">
        <v>39</v>
      </c>
      <c r="B195" s="113">
        <v>2022</v>
      </c>
      <c r="C195" s="113">
        <v>15</v>
      </c>
      <c r="D195" s="113">
        <v>15</v>
      </c>
      <c r="E195" s="113" t="s">
        <v>79</v>
      </c>
      <c r="F195" s="113">
        <v>718.73</v>
      </c>
      <c r="G195" s="113" t="s">
        <v>68</v>
      </c>
      <c r="H195" s="113">
        <v>115.33333330000001</v>
      </c>
    </row>
    <row r="196" spans="1:8">
      <c r="A196" s="113" t="s">
        <v>39</v>
      </c>
      <c r="B196" s="113">
        <v>2022</v>
      </c>
      <c r="C196" s="113">
        <v>2</v>
      </c>
      <c r="D196" s="113">
        <v>2</v>
      </c>
      <c r="E196" s="113" t="s">
        <v>78</v>
      </c>
      <c r="F196" s="113">
        <v>718.73</v>
      </c>
      <c r="G196" s="113" t="s">
        <v>68</v>
      </c>
      <c r="H196" s="113">
        <v>115.33333330000001</v>
      </c>
    </row>
    <row r="197" spans="1:8">
      <c r="A197" s="113" t="s">
        <v>39</v>
      </c>
      <c r="B197" s="113">
        <v>2022</v>
      </c>
      <c r="C197" s="113">
        <v>2</v>
      </c>
      <c r="D197" s="113">
        <v>2</v>
      </c>
      <c r="E197" s="113" t="s">
        <v>78</v>
      </c>
      <c r="F197" s="113">
        <v>718.73</v>
      </c>
      <c r="G197" s="113" t="s">
        <v>68</v>
      </c>
      <c r="H197" s="113">
        <v>115.33333330000001</v>
      </c>
    </row>
    <row r="198" spans="1:8">
      <c r="A198" s="113" t="s">
        <v>39</v>
      </c>
      <c r="B198" s="113">
        <v>2022</v>
      </c>
      <c r="C198" s="113">
        <v>2</v>
      </c>
      <c r="D198" s="113">
        <v>2</v>
      </c>
      <c r="E198" s="113" t="s">
        <v>78</v>
      </c>
      <c r="F198" s="113">
        <v>718.73</v>
      </c>
      <c r="G198" s="113" t="s">
        <v>68</v>
      </c>
      <c r="H198" s="113">
        <v>115.33333330000001</v>
      </c>
    </row>
    <row r="199" spans="1:8">
      <c r="A199" s="113" t="s">
        <v>39</v>
      </c>
      <c r="B199" s="113">
        <v>2022</v>
      </c>
      <c r="C199" s="113">
        <v>4</v>
      </c>
      <c r="D199" s="113">
        <v>4</v>
      </c>
      <c r="E199" s="113" t="s">
        <v>78</v>
      </c>
      <c r="F199" s="113">
        <v>718.73</v>
      </c>
      <c r="G199" s="113" t="s">
        <v>68</v>
      </c>
      <c r="H199" s="113">
        <v>115.33333330000001</v>
      </c>
    </row>
    <row r="200" spans="1:8">
      <c r="A200" s="113" t="s">
        <v>39</v>
      </c>
      <c r="B200" s="113">
        <v>2022</v>
      </c>
      <c r="C200" s="113">
        <v>4</v>
      </c>
      <c r="D200" s="113">
        <v>4</v>
      </c>
      <c r="E200" s="113" t="s">
        <v>78</v>
      </c>
      <c r="F200" s="113">
        <v>718.73</v>
      </c>
      <c r="G200" s="113" t="s">
        <v>68</v>
      </c>
      <c r="H200" s="113">
        <v>115.33333330000001</v>
      </c>
    </row>
    <row r="201" spans="1:8">
      <c r="A201" s="113" t="s">
        <v>39</v>
      </c>
      <c r="B201" s="113">
        <v>2022</v>
      </c>
      <c r="C201" s="113">
        <v>5</v>
      </c>
      <c r="D201" s="113">
        <v>5</v>
      </c>
      <c r="E201" s="113" t="s">
        <v>78</v>
      </c>
      <c r="F201" s="113">
        <v>718.73</v>
      </c>
      <c r="G201" s="113" t="s">
        <v>68</v>
      </c>
      <c r="H201" s="113">
        <v>115.33333330000001</v>
      </c>
    </row>
    <row r="202" spans="1:8">
      <c r="A202" s="113" t="s">
        <v>39</v>
      </c>
      <c r="B202" s="113">
        <v>2022</v>
      </c>
      <c r="C202" s="113">
        <v>5</v>
      </c>
      <c r="D202" s="113">
        <v>5</v>
      </c>
      <c r="E202" s="113" t="s">
        <v>78</v>
      </c>
      <c r="F202" s="113">
        <v>718.73</v>
      </c>
      <c r="G202" s="113" t="s">
        <v>68</v>
      </c>
      <c r="H202" s="113">
        <v>115.33333330000001</v>
      </c>
    </row>
    <row r="203" spans="1:8">
      <c r="A203" s="113" t="s">
        <v>39</v>
      </c>
      <c r="B203" s="113">
        <v>2022</v>
      </c>
      <c r="C203" s="113">
        <v>6</v>
      </c>
      <c r="D203" s="113">
        <v>6</v>
      </c>
      <c r="E203" s="113" t="s">
        <v>76</v>
      </c>
      <c r="F203" s="113">
        <v>718.73</v>
      </c>
      <c r="G203" s="113" t="s">
        <v>68</v>
      </c>
      <c r="H203" s="113">
        <v>115.33333330000001</v>
      </c>
    </row>
    <row r="204" spans="1:8">
      <c r="A204" s="113" t="s">
        <v>39</v>
      </c>
      <c r="B204" s="113">
        <v>2022</v>
      </c>
      <c r="C204" s="113">
        <v>6</v>
      </c>
      <c r="D204" s="113">
        <v>6</v>
      </c>
      <c r="E204" s="113" t="s">
        <v>76</v>
      </c>
      <c r="F204" s="113">
        <v>718.73</v>
      </c>
      <c r="G204" s="113" t="s">
        <v>68</v>
      </c>
      <c r="H204" s="113">
        <v>115.33333330000001</v>
      </c>
    </row>
    <row r="205" spans="1:8">
      <c r="A205" s="113" t="s">
        <v>39</v>
      </c>
      <c r="B205" s="113">
        <v>2022</v>
      </c>
      <c r="C205" s="113">
        <v>6</v>
      </c>
      <c r="D205" s="113">
        <v>6</v>
      </c>
      <c r="E205" s="113" t="s">
        <v>76</v>
      </c>
      <c r="F205" s="113">
        <v>718.73</v>
      </c>
      <c r="G205" s="113" t="s">
        <v>68</v>
      </c>
      <c r="H205" s="113">
        <v>115.33333330000001</v>
      </c>
    </row>
    <row r="206" spans="1:8">
      <c r="A206" s="113" t="s">
        <v>39</v>
      </c>
      <c r="B206" s="113">
        <v>2022</v>
      </c>
      <c r="C206" s="113">
        <v>9</v>
      </c>
      <c r="D206" s="113">
        <v>9</v>
      </c>
      <c r="E206" s="113" t="s">
        <v>76</v>
      </c>
      <c r="F206" s="113">
        <v>718.73</v>
      </c>
      <c r="G206" s="113" t="s">
        <v>68</v>
      </c>
      <c r="H206" s="113">
        <v>115.33333330000001</v>
      </c>
    </row>
    <row r="207" spans="1:8">
      <c r="A207" s="113" t="s">
        <v>39</v>
      </c>
      <c r="B207" s="113">
        <v>2022</v>
      </c>
      <c r="C207" s="113">
        <v>12</v>
      </c>
      <c r="D207" s="113">
        <v>12</v>
      </c>
      <c r="E207" s="113" t="s">
        <v>79</v>
      </c>
      <c r="F207" s="113">
        <v>718.73</v>
      </c>
      <c r="G207" s="113" t="s">
        <v>68</v>
      </c>
      <c r="H207" s="113">
        <v>115.33333330000001</v>
      </c>
    </row>
    <row r="208" spans="1:8">
      <c r="A208" s="113" t="s">
        <v>39</v>
      </c>
      <c r="B208" s="113">
        <v>2022</v>
      </c>
      <c r="C208" s="113">
        <v>13</v>
      </c>
      <c r="D208" s="113">
        <v>13</v>
      </c>
      <c r="E208" s="113" t="s">
        <v>79</v>
      </c>
      <c r="F208" s="113">
        <v>718.73</v>
      </c>
      <c r="G208" s="113" t="s">
        <v>68</v>
      </c>
      <c r="H208" s="113">
        <v>115.33333330000001</v>
      </c>
    </row>
    <row r="209" spans="1:8">
      <c r="A209" s="113" t="s">
        <v>39</v>
      </c>
      <c r="B209" s="113">
        <v>2022</v>
      </c>
      <c r="C209" s="113">
        <v>13</v>
      </c>
      <c r="D209" s="113">
        <v>13</v>
      </c>
      <c r="E209" s="113" t="s">
        <v>79</v>
      </c>
      <c r="F209" s="113">
        <v>718.73</v>
      </c>
      <c r="G209" s="113" t="s">
        <v>68</v>
      </c>
      <c r="H209" s="113">
        <v>115.33333330000001</v>
      </c>
    </row>
    <row r="210" spans="1:8">
      <c r="A210" s="113" t="s">
        <v>39</v>
      </c>
      <c r="B210" s="113">
        <v>2022</v>
      </c>
      <c r="C210" s="113">
        <v>13</v>
      </c>
      <c r="D210" s="113">
        <v>13</v>
      </c>
      <c r="E210" s="113" t="s">
        <v>79</v>
      </c>
      <c r="F210" s="113">
        <v>718.73</v>
      </c>
      <c r="G210" s="113" t="s">
        <v>68</v>
      </c>
      <c r="H210" s="113">
        <v>115.33333330000001</v>
      </c>
    </row>
    <row r="211" spans="1:8">
      <c r="A211" s="113" t="s">
        <v>39</v>
      </c>
      <c r="B211" s="113">
        <v>2022</v>
      </c>
      <c r="C211" s="113">
        <v>14</v>
      </c>
      <c r="D211" s="113">
        <v>14</v>
      </c>
      <c r="E211" s="113" t="s">
        <v>79</v>
      </c>
      <c r="F211" s="113">
        <v>718.73</v>
      </c>
      <c r="G211" s="113" t="s">
        <v>68</v>
      </c>
      <c r="H211" s="113">
        <v>115.33333330000001</v>
      </c>
    </row>
    <row r="212" spans="1:8">
      <c r="A212" s="113" t="s">
        <v>39</v>
      </c>
      <c r="B212" s="113">
        <v>2022</v>
      </c>
      <c r="C212" s="113">
        <v>15</v>
      </c>
      <c r="D212" s="113">
        <v>15</v>
      </c>
      <c r="E212" s="113" t="s">
        <v>79</v>
      </c>
      <c r="F212" s="113">
        <v>718.73</v>
      </c>
      <c r="G212" s="113" t="s">
        <v>68</v>
      </c>
      <c r="H212" s="113">
        <v>115.33333330000001</v>
      </c>
    </row>
    <row r="213" spans="1:8">
      <c r="A213" s="113" t="s">
        <v>39</v>
      </c>
      <c r="B213" s="113">
        <v>2022</v>
      </c>
      <c r="C213" s="113">
        <v>15</v>
      </c>
      <c r="D213" s="113">
        <v>15</v>
      </c>
      <c r="E213" s="113" t="s">
        <v>79</v>
      </c>
      <c r="F213" s="113">
        <v>718.73</v>
      </c>
      <c r="G213" s="113" t="s">
        <v>68</v>
      </c>
      <c r="H213" s="113">
        <v>115.33333330000001</v>
      </c>
    </row>
    <row r="214" spans="1:8">
      <c r="A214" s="113" t="s">
        <v>39</v>
      </c>
      <c r="B214" s="113">
        <v>2022</v>
      </c>
      <c r="C214" s="113">
        <v>15</v>
      </c>
      <c r="D214" s="113">
        <v>15</v>
      </c>
      <c r="E214" s="113" t="s">
        <v>79</v>
      </c>
      <c r="F214" s="113">
        <v>718.73</v>
      </c>
      <c r="G214" s="113" t="s">
        <v>68</v>
      </c>
      <c r="H214" s="113">
        <v>115.33333330000001</v>
      </c>
    </row>
    <row r="215" spans="1:8">
      <c r="A215" s="113" t="s">
        <v>39</v>
      </c>
      <c r="B215" s="113">
        <v>2022</v>
      </c>
      <c r="C215" s="113">
        <v>15</v>
      </c>
      <c r="D215" s="113">
        <v>15</v>
      </c>
      <c r="E215" s="113" t="s">
        <v>79</v>
      </c>
      <c r="F215" s="113">
        <v>718.73</v>
      </c>
      <c r="G215" s="113" t="s">
        <v>68</v>
      </c>
      <c r="H215" s="113">
        <v>115.33333330000001</v>
      </c>
    </row>
    <row r="216" spans="1:8">
      <c r="A216" s="113" t="s">
        <v>39</v>
      </c>
      <c r="B216" s="113">
        <v>2022</v>
      </c>
      <c r="C216" s="113">
        <v>14</v>
      </c>
      <c r="D216" s="113">
        <v>14</v>
      </c>
      <c r="E216" s="113" t="s">
        <v>79</v>
      </c>
      <c r="F216" s="113">
        <v>718.73</v>
      </c>
      <c r="G216" s="113" t="s">
        <v>68</v>
      </c>
      <c r="H216" s="113">
        <v>115.33333330000001</v>
      </c>
    </row>
    <row r="217" spans="1:8">
      <c r="A217" s="113" t="s">
        <v>39</v>
      </c>
      <c r="B217" s="113">
        <v>2022</v>
      </c>
      <c r="C217" s="113">
        <v>4</v>
      </c>
      <c r="D217" s="113">
        <v>4</v>
      </c>
      <c r="E217" s="113" t="s">
        <v>78</v>
      </c>
      <c r="F217" s="113">
        <v>718.73</v>
      </c>
      <c r="G217" s="113" t="s">
        <v>28</v>
      </c>
      <c r="H217" s="113">
        <v>461.3</v>
      </c>
    </row>
    <row r="218" spans="1:8">
      <c r="A218" s="113" t="s">
        <v>39</v>
      </c>
      <c r="B218" s="113">
        <v>2022</v>
      </c>
      <c r="C218" s="113">
        <v>5</v>
      </c>
      <c r="D218" s="113">
        <v>5</v>
      </c>
      <c r="E218" s="113" t="s">
        <v>78</v>
      </c>
      <c r="F218" s="113">
        <v>718.73</v>
      </c>
      <c r="G218" s="113" t="s">
        <v>28</v>
      </c>
      <c r="H218" s="113">
        <v>461.3</v>
      </c>
    </row>
    <row r="219" spans="1:8">
      <c r="A219" s="113" t="s">
        <v>39</v>
      </c>
      <c r="B219" s="113">
        <v>2022</v>
      </c>
      <c r="C219" s="113">
        <v>6</v>
      </c>
      <c r="D219" s="113">
        <v>6</v>
      </c>
      <c r="E219" s="113" t="s">
        <v>76</v>
      </c>
      <c r="F219" s="113">
        <v>718.73</v>
      </c>
      <c r="G219" s="113" t="s">
        <v>28</v>
      </c>
      <c r="H219" s="113">
        <v>461.3</v>
      </c>
    </row>
    <row r="220" spans="1:8">
      <c r="A220" s="113" t="s">
        <v>39</v>
      </c>
      <c r="B220" s="113">
        <v>2022</v>
      </c>
      <c r="C220" s="113">
        <v>7</v>
      </c>
      <c r="D220" s="113">
        <v>7</v>
      </c>
      <c r="E220" s="113" t="s">
        <v>76</v>
      </c>
      <c r="F220" s="113">
        <v>718.73</v>
      </c>
      <c r="G220" s="113" t="s">
        <v>28</v>
      </c>
      <c r="H220" s="113">
        <v>461.3</v>
      </c>
    </row>
    <row r="221" spans="1:8">
      <c r="A221" s="113" t="s">
        <v>39</v>
      </c>
      <c r="B221" s="113">
        <v>2022</v>
      </c>
      <c r="C221" s="113">
        <v>8</v>
      </c>
      <c r="D221" s="113">
        <v>8</v>
      </c>
      <c r="E221" s="113" t="s">
        <v>76</v>
      </c>
      <c r="F221" s="113">
        <v>718.73</v>
      </c>
      <c r="G221" s="113" t="s">
        <v>28</v>
      </c>
      <c r="H221" s="113">
        <v>461.3</v>
      </c>
    </row>
    <row r="222" spans="1:8">
      <c r="A222" s="113" t="s">
        <v>39</v>
      </c>
      <c r="B222" s="113">
        <v>2022</v>
      </c>
      <c r="C222" s="113">
        <v>11</v>
      </c>
      <c r="D222" s="113">
        <v>11</v>
      </c>
      <c r="E222" s="113" t="s">
        <v>76</v>
      </c>
      <c r="F222" s="113">
        <v>718.73</v>
      </c>
      <c r="G222" s="113" t="s">
        <v>28</v>
      </c>
      <c r="H222" s="113">
        <v>461.3</v>
      </c>
    </row>
    <row r="223" spans="1:8">
      <c r="A223" s="113" t="s">
        <v>39</v>
      </c>
      <c r="B223" s="113">
        <v>2022</v>
      </c>
      <c r="C223" s="113">
        <v>11</v>
      </c>
      <c r="D223" s="113">
        <v>11</v>
      </c>
      <c r="E223" s="113" t="s">
        <v>76</v>
      </c>
      <c r="F223" s="113">
        <v>718.73</v>
      </c>
      <c r="G223" s="113" t="s">
        <v>28</v>
      </c>
      <c r="H223" s="113">
        <v>461.3</v>
      </c>
    </row>
    <row r="224" spans="1:8">
      <c r="A224" s="113" t="s">
        <v>39</v>
      </c>
      <c r="B224" s="113">
        <v>2022</v>
      </c>
      <c r="C224" s="113">
        <v>11</v>
      </c>
      <c r="D224" s="113">
        <v>11</v>
      </c>
      <c r="E224" s="113" t="s">
        <v>76</v>
      </c>
      <c r="F224" s="113">
        <v>718.73</v>
      </c>
      <c r="G224" s="113" t="s">
        <v>28</v>
      </c>
      <c r="H224" s="113">
        <v>461.3</v>
      </c>
    </row>
    <row r="225" spans="1:8">
      <c r="A225" s="113" t="s">
        <v>39</v>
      </c>
      <c r="B225" s="113">
        <v>2022</v>
      </c>
      <c r="C225" s="113">
        <v>12</v>
      </c>
      <c r="D225" s="113">
        <v>12</v>
      </c>
      <c r="E225" s="113" t="s">
        <v>79</v>
      </c>
      <c r="F225" s="113">
        <v>718.73</v>
      </c>
      <c r="G225" s="113" t="s">
        <v>28</v>
      </c>
      <c r="H225" s="113">
        <v>461.3</v>
      </c>
    </row>
    <row r="226" spans="1:8">
      <c r="A226" s="113" t="s">
        <v>39</v>
      </c>
      <c r="B226" s="113">
        <v>2022</v>
      </c>
      <c r="C226" s="113">
        <v>12</v>
      </c>
      <c r="D226" s="113">
        <v>12</v>
      </c>
      <c r="E226" s="113" t="s">
        <v>79</v>
      </c>
      <c r="F226" s="113">
        <v>718.73</v>
      </c>
      <c r="G226" s="113" t="s">
        <v>28</v>
      </c>
      <c r="H226" s="113">
        <v>461.3</v>
      </c>
    </row>
    <row r="227" spans="1:8">
      <c r="A227" s="113" t="s">
        <v>39</v>
      </c>
      <c r="B227" s="113">
        <v>2022</v>
      </c>
      <c r="C227" s="113">
        <v>12</v>
      </c>
      <c r="D227" s="113">
        <v>12</v>
      </c>
      <c r="E227" s="113" t="s">
        <v>79</v>
      </c>
      <c r="F227" s="113">
        <v>718.73</v>
      </c>
      <c r="G227" s="113" t="s">
        <v>28</v>
      </c>
      <c r="H227" s="113">
        <v>461.3</v>
      </c>
    </row>
    <row r="228" spans="1:8">
      <c r="A228" s="113" t="s">
        <v>39</v>
      </c>
      <c r="B228" s="113">
        <v>2022</v>
      </c>
      <c r="C228" s="113">
        <v>12</v>
      </c>
      <c r="D228" s="113">
        <v>12</v>
      </c>
      <c r="E228" s="113" t="s">
        <v>79</v>
      </c>
      <c r="F228" s="113">
        <v>718.73</v>
      </c>
      <c r="G228" s="113" t="s">
        <v>28</v>
      </c>
      <c r="H228" s="113">
        <v>461.3</v>
      </c>
    </row>
    <row r="229" spans="1:8">
      <c r="A229" s="113" t="s">
        <v>39</v>
      </c>
      <c r="B229" s="113">
        <v>2022</v>
      </c>
      <c r="C229" s="113">
        <v>13</v>
      </c>
      <c r="D229" s="113">
        <v>13</v>
      </c>
      <c r="E229" s="113" t="s">
        <v>79</v>
      </c>
      <c r="F229" s="113">
        <v>718.73</v>
      </c>
      <c r="G229" s="113" t="s">
        <v>28</v>
      </c>
      <c r="H229" s="113">
        <v>461.3</v>
      </c>
    </row>
    <row r="230" spans="1:8">
      <c r="A230" s="113" t="s">
        <v>39</v>
      </c>
      <c r="B230" s="113">
        <v>2022</v>
      </c>
      <c r="C230" s="113">
        <v>13</v>
      </c>
      <c r="D230" s="113">
        <v>13</v>
      </c>
      <c r="E230" s="113" t="s">
        <v>79</v>
      </c>
      <c r="F230" s="113">
        <v>718.73</v>
      </c>
      <c r="G230" s="113" t="s">
        <v>28</v>
      </c>
      <c r="H230" s="113">
        <v>461.3</v>
      </c>
    </row>
    <row r="231" spans="1:8">
      <c r="A231" s="113" t="s">
        <v>39</v>
      </c>
      <c r="B231" s="113">
        <v>2022</v>
      </c>
      <c r="C231" s="113">
        <v>13</v>
      </c>
      <c r="D231" s="113">
        <v>13</v>
      </c>
      <c r="E231" s="113" t="s">
        <v>79</v>
      </c>
      <c r="F231" s="113">
        <v>718.73</v>
      </c>
      <c r="G231" s="113" t="s">
        <v>28</v>
      </c>
      <c r="H231" s="113">
        <v>461.3</v>
      </c>
    </row>
    <row r="232" spans="1:8">
      <c r="A232" s="113" t="s">
        <v>39</v>
      </c>
      <c r="B232" s="113">
        <v>2022</v>
      </c>
      <c r="C232" s="113">
        <v>13</v>
      </c>
      <c r="D232" s="113">
        <v>13</v>
      </c>
      <c r="E232" s="113" t="s">
        <v>79</v>
      </c>
      <c r="F232" s="113">
        <v>718.73</v>
      </c>
      <c r="G232" s="113" t="s">
        <v>28</v>
      </c>
      <c r="H232" s="113">
        <v>461.3</v>
      </c>
    </row>
    <row r="233" spans="1:8">
      <c r="A233" s="113" t="s">
        <v>39</v>
      </c>
      <c r="B233" s="113">
        <v>2022</v>
      </c>
      <c r="C233" s="113">
        <v>14</v>
      </c>
      <c r="D233" s="113">
        <v>14</v>
      </c>
      <c r="E233" s="113" t="s">
        <v>79</v>
      </c>
      <c r="F233" s="113">
        <v>718.73</v>
      </c>
      <c r="G233" s="113" t="s">
        <v>28</v>
      </c>
      <c r="H233" s="113">
        <v>461.3</v>
      </c>
    </row>
    <row r="234" spans="1:8">
      <c r="A234" s="113" t="s">
        <v>39</v>
      </c>
      <c r="B234" s="113">
        <v>2022</v>
      </c>
      <c r="C234" s="113">
        <v>15</v>
      </c>
      <c r="D234" s="113">
        <v>15</v>
      </c>
      <c r="E234" s="113" t="s">
        <v>79</v>
      </c>
      <c r="F234" s="113">
        <v>718.73</v>
      </c>
      <c r="G234" s="113" t="s">
        <v>28</v>
      </c>
      <c r="H234" s="113">
        <v>461.3</v>
      </c>
    </row>
    <row r="235" spans="1:8">
      <c r="A235" s="113" t="s">
        <v>39</v>
      </c>
      <c r="B235" s="113">
        <v>2022</v>
      </c>
      <c r="C235" s="113">
        <v>15</v>
      </c>
      <c r="D235" s="113">
        <v>15</v>
      </c>
      <c r="E235" s="113" t="s">
        <v>79</v>
      </c>
      <c r="F235" s="113">
        <v>718.73</v>
      </c>
      <c r="G235" s="113" t="s">
        <v>28</v>
      </c>
      <c r="H235" s="113">
        <v>461.3</v>
      </c>
    </row>
    <row r="236" spans="1:8">
      <c r="A236" s="113" t="s">
        <v>39</v>
      </c>
      <c r="B236" s="113">
        <v>2022</v>
      </c>
      <c r="C236" s="113">
        <v>18</v>
      </c>
      <c r="D236" s="113">
        <v>18</v>
      </c>
      <c r="E236" s="113" t="s">
        <v>79</v>
      </c>
      <c r="F236" s="113">
        <v>718.73</v>
      </c>
      <c r="G236" s="113" t="s">
        <v>28</v>
      </c>
      <c r="H236" s="113">
        <v>461.3</v>
      </c>
    </row>
    <row r="237" spans="1:8">
      <c r="A237" s="113" t="s">
        <v>39</v>
      </c>
      <c r="B237" s="113">
        <v>2022</v>
      </c>
      <c r="C237" s="113">
        <v>23</v>
      </c>
      <c r="D237" s="113">
        <v>23</v>
      </c>
      <c r="E237" s="113" t="s">
        <v>79</v>
      </c>
      <c r="F237" s="113">
        <v>718.73</v>
      </c>
      <c r="G237" s="113" t="s">
        <v>28</v>
      </c>
      <c r="H237" s="113">
        <v>461.3</v>
      </c>
    </row>
    <row r="238" spans="1:8">
      <c r="A238" s="113" t="s">
        <v>25</v>
      </c>
      <c r="B238" s="113">
        <v>2022</v>
      </c>
      <c r="C238" s="113">
        <v>2</v>
      </c>
      <c r="D238" s="113">
        <v>2</v>
      </c>
      <c r="E238" s="113" t="s">
        <v>78</v>
      </c>
      <c r="F238" s="113">
        <v>82.06</v>
      </c>
      <c r="G238" s="113" t="s">
        <v>31</v>
      </c>
      <c r="H238" s="113">
        <v>207.17272729999999</v>
      </c>
    </row>
    <row r="239" spans="1:8">
      <c r="A239" s="113" t="s">
        <v>25</v>
      </c>
      <c r="B239" s="113">
        <v>2022</v>
      </c>
      <c r="C239" s="113">
        <v>5</v>
      </c>
      <c r="D239" s="113">
        <v>5</v>
      </c>
      <c r="E239" s="113" t="s">
        <v>78</v>
      </c>
      <c r="F239" s="113">
        <v>82.06</v>
      </c>
      <c r="G239" s="113" t="s">
        <v>31</v>
      </c>
      <c r="H239" s="113">
        <v>207.17272729999999</v>
      </c>
    </row>
    <row r="240" spans="1:8">
      <c r="A240" s="113" t="s">
        <v>25</v>
      </c>
      <c r="B240" s="113">
        <v>2022</v>
      </c>
      <c r="C240" s="113">
        <v>10</v>
      </c>
      <c r="D240" s="113">
        <v>10</v>
      </c>
      <c r="E240" s="113" t="s">
        <v>76</v>
      </c>
      <c r="F240" s="113">
        <v>82.06</v>
      </c>
      <c r="G240" s="113" t="s">
        <v>31</v>
      </c>
      <c r="H240" s="113">
        <v>207.17272729999999</v>
      </c>
    </row>
    <row r="241" spans="1:8">
      <c r="A241" s="113" t="s">
        <v>25</v>
      </c>
      <c r="B241" s="113">
        <v>2022</v>
      </c>
      <c r="C241" s="113">
        <v>16</v>
      </c>
      <c r="D241" s="113">
        <v>16</v>
      </c>
      <c r="E241" s="113" t="s">
        <v>79</v>
      </c>
      <c r="F241" s="113">
        <v>82.06</v>
      </c>
      <c r="G241" s="113" t="s">
        <v>31</v>
      </c>
      <c r="H241" s="113">
        <v>207.17272729999999</v>
      </c>
    </row>
    <row r="242" spans="1:8">
      <c r="A242" s="113" t="s">
        <v>25</v>
      </c>
      <c r="B242" s="113">
        <v>2022</v>
      </c>
      <c r="C242" s="113">
        <v>18</v>
      </c>
      <c r="D242" s="113">
        <v>18</v>
      </c>
      <c r="E242" s="113" t="s">
        <v>79</v>
      </c>
      <c r="F242" s="113">
        <v>82.06</v>
      </c>
      <c r="G242" s="113" t="s">
        <v>31</v>
      </c>
      <c r="H242" s="113">
        <v>207.17272729999999</v>
      </c>
    </row>
    <row r="243" spans="1:8">
      <c r="A243" s="113" t="s">
        <v>25</v>
      </c>
      <c r="B243" s="113">
        <v>2022</v>
      </c>
      <c r="C243" s="113">
        <v>23</v>
      </c>
      <c r="D243" s="113">
        <v>23</v>
      </c>
      <c r="E243" s="113" t="s">
        <v>79</v>
      </c>
      <c r="F243" s="113">
        <v>82.06</v>
      </c>
      <c r="G243" s="113" t="s">
        <v>31</v>
      </c>
      <c r="H243" s="113">
        <v>207.17272729999999</v>
      </c>
    </row>
    <row r="244" spans="1:8">
      <c r="A244" s="113" t="s">
        <v>25</v>
      </c>
      <c r="B244" s="113">
        <v>2022</v>
      </c>
      <c r="C244" s="113">
        <v>14</v>
      </c>
      <c r="D244" s="113">
        <v>14</v>
      </c>
      <c r="E244" s="113" t="s">
        <v>79</v>
      </c>
      <c r="F244" s="113">
        <v>82.06</v>
      </c>
      <c r="G244" s="113" t="s">
        <v>31</v>
      </c>
      <c r="H244" s="113">
        <v>207.17272729999999</v>
      </c>
    </row>
    <row r="245" spans="1:8">
      <c r="A245" s="113" t="s">
        <v>25</v>
      </c>
      <c r="B245" s="113">
        <v>2022</v>
      </c>
      <c r="C245" s="113">
        <v>24</v>
      </c>
      <c r="D245" s="113">
        <v>24</v>
      </c>
      <c r="E245" s="113" t="s">
        <v>79</v>
      </c>
      <c r="F245" s="113">
        <v>82.06</v>
      </c>
      <c r="G245" s="113" t="s">
        <v>31</v>
      </c>
      <c r="H245" s="113">
        <v>207.17272729999999</v>
      </c>
    </row>
    <row r="246" spans="1:8">
      <c r="A246" s="113" t="s">
        <v>25</v>
      </c>
      <c r="B246" s="113">
        <v>2022</v>
      </c>
      <c r="C246" s="113">
        <v>4.5</v>
      </c>
      <c r="D246" s="113">
        <v>4.5</v>
      </c>
      <c r="E246" s="113" t="s">
        <v>78</v>
      </c>
      <c r="F246" s="113">
        <v>82.06</v>
      </c>
      <c r="G246" s="113" t="s">
        <v>31</v>
      </c>
      <c r="H246" s="113">
        <v>207.17272729999999</v>
      </c>
    </row>
    <row r="247" spans="1:8">
      <c r="A247" s="113" t="s">
        <v>25</v>
      </c>
      <c r="B247" s="113">
        <v>2022</v>
      </c>
      <c r="C247" s="113">
        <v>5</v>
      </c>
      <c r="D247" s="113">
        <v>5</v>
      </c>
      <c r="E247" s="113" t="s">
        <v>78</v>
      </c>
      <c r="F247" s="113">
        <v>82.06</v>
      </c>
      <c r="G247" s="113" t="s">
        <v>31</v>
      </c>
      <c r="H247" s="113">
        <v>207.17272729999999</v>
      </c>
    </row>
    <row r="248" spans="1:8">
      <c r="A248" s="113" t="s">
        <v>25</v>
      </c>
      <c r="B248" s="113">
        <v>2022</v>
      </c>
      <c r="C248" s="113">
        <v>5</v>
      </c>
      <c r="D248" s="113">
        <v>5</v>
      </c>
      <c r="E248" s="113" t="s">
        <v>78</v>
      </c>
      <c r="F248" s="113">
        <v>82.06</v>
      </c>
      <c r="G248" s="113" t="s">
        <v>31</v>
      </c>
      <c r="H248" s="113">
        <v>207.17272729999999</v>
      </c>
    </row>
    <row r="249" spans="1:8">
      <c r="A249" s="113" t="s">
        <v>25</v>
      </c>
      <c r="B249" s="113">
        <v>2022</v>
      </c>
      <c r="C249" s="113">
        <v>7</v>
      </c>
      <c r="D249" s="113">
        <v>7</v>
      </c>
      <c r="E249" s="113" t="s">
        <v>76</v>
      </c>
      <c r="F249" s="113">
        <v>82.06</v>
      </c>
      <c r="G249" s="113" t="s">
        <v>31</v>
      </c>
      <c r="H249" s="113">
        <v>207.17272729999999</v>
      </c>
    </row>
    <row r="250" spans="1:8">
      <c r="A250" s="113" t="s">
        <v>25</v>
      </c>
      <c r="B250" s="113">
        <v>2022</v>
      </c>
      <c r="C250" s="113">
        <v>8</v>
      </c>
      <c r="D250" s="113">
        <v>8</v>
      </c>
      <c r="E250" s="113" t="s">
        <v>76</v>
      </c>
      <c r="F250" s="113">
        <v>82.06</v>
      </c>
      <c r="G250" s="113" t="s">
        <v>31</v>
      </c>
      <c r="H250" s="113">
        <v>207.17272729999999</v>
      </c>
    </row>
    <row r="251" spans="1:8">
      <c r="A251" s="113" t="s">
        <v>25</v>
      </c>
      <c r="B251" s="113">
        <v>2022</v>
      </c>
      <c r="C251" s="113">
        <v>11</v>
      </c>
      <c r="D251" s="113">
        <v>11</v>
      </c>
      <c r="E251" s="113" t="s">
        <v>76</v>
      </c>
      <c r="F251" s="113">
        <v>82.06</v>
      </c>
      <c r="G251" s="113" t="s">
        <v>31</v>
      </c>
      <c r="H251" s="113">
        <v>207.17272729999999</v>
      </c>
    </row>
    <row r="252" spans="1:8">
      <c r="A252" s="113" t="s">
        <v>25</v>
      </c>
      <c r="B252" s="113">
        <v>2022</v>
      </c>
      <c r="C252" s="113">
        <v>12</v>
      </c>
      <c r="D252" s="113">
        <v>12</v>
      </c>
      <c r="E252" s="113" t="s">
        <v>79</v>
      </c>
      <c r="F252" s="113">
        <v>82.06</v>
      </c>
      <c r="G252" s="113" t="s">
        <v>31</v>
      </c>
      <c r="H252" s="113">
        <v>207.17272729999999</v>
      </c>
    </row>
    <row r="253" spans="1:8">
      <c r="A253" s="113" t="s">
        <v>25</v>
      </c>
      <c r="B253" s="113">
        <v>2022</v>
      </c>
      <c r="C253" s="113">
        <v>12</v>
      </c>
      <c r="D253" s="113">
        <v>12</v>
      </c>
      <c r="E253" s="113" t="s">
        <v>79</v>
      </c>
      <c r="F253" s="113">
        <v>82.06</v>
      </c>
      <c r="G253" s="113" t="s">
        <v>31</v>
      </c>
      <c r="H253" s="113">
        <v>207.17272729999999</v>
      </c>
    </row>
    <row r="254" spans="1:8">
      <c r="A254" s="113" t="s">
        <v>25</v>
      </c>
      <c r="B254" s="113">
        <v>2022</v>
      </c>
      <c r="C254" s="113">
        <v>13</v>
      </c>
      <c r="D254" s="113">
        <v>13</v>
      </c>
      <c r="E254" s="113" t="s">
        <v>79</v>
      </c>
      <c r="F254" s="113">
        <v>82.06</v>
      </c>
      <c r="G254" s="113" t="s">
        <v>31</v>
      </c>
      <c r="H254" s="113">
        <v>207.17272729999999</v>
      </c>
    </row>
    <row r="255" spans="1:8">
      <c r="A255" s="113" t="s">
        <v>25</v>
      </c>
      <c r="B255" s="113">
        <v>2022</v>
      </c>
      <c r="C255" s="113">
        <v>17</v>
      </c>
      <c r="D255" s="113">
        <v>17</v>
      </c>
      <c r="E255" s="113" t="s">
        <v>79</v>
      </c>
      <c r="F255" s="113">
        <v>82.06</v>
      </c>
      <c r="G255" s="113" t="s">
        <v>31</v>
      </c>
      <c r="H255" s="113">
        <v>207.17272729999999</v>
      </c>
    </row>
    <row r="256" spans="1:8">
      <c r="A256" s="113" t="s">
        <v>25</v>
      </c>
      <c r="B256" s="113">
        <v>2022</v>
      </c>
      <c r="C256" s="113">
        <v>2.5</v>
      </c>
      <c r="D256" s="113">
        <v>2.5</v>
      </c>
      <c r="E256" s="113" t="s">
        <v>78</v>
      </c>
      <c r="F256" s="113">
        <v>82.06</v>
      </c>
      <c r="G256" s="113" t="s">
        <v>31</v>
      </c>
      <c r="H256" s="113">
        <v>207.17272729999999</v>
      </c>
    </row>
    <row r="257" spans="1:8">
      <c r="A257" s="113" t="s">
        <v>25</v>
      </c>
      <c r="B257" s="113">
        <v>2022</v>
      </c>
      <c r="C257" s="113">
        <v>17</v>
      </c>
      <c r="D257" s="113">
        <v>17</v>
      </c>
      <c r="E257" s="113" t="s">
        <v>79</v>
      </c>
      <c r="F257" s="113">
        <v>82.06</v>
      </c>
      <c r="G257" s="113" t="s">
        <v>31</v>
      </c>
      <c r="H257" s="113">
        <v>207.17272729999999</v>
      </c>
    </row>
    <row r="258" spans="1:8">
      <c r="A258" s="113" t="s">
        <v>25</v>
      </c>
      <c r="B258" s="113">
        <v>2022</v>
      </c>
      <c r="C258" s="113">
        <v>18</v>
      </c>
      <c r="D258" s="113">
        <v>18</v>
      </c>
      <c r="E258" s="113" t="s">
        <v>79</v>
      </c>
      <c r="F258" s="113">
        <v>82.06</v>
      </c>
      <c r="G258" s="113" t="s">
        <v>31</v>
      </c>
      <c r="H258" s="113">
        <v>207.17272729999999</v>
      </c>
    </row>
    <row r="259" spans="1:8">
      <c r="A259" s="113" t="s">
        <v>25</v>
      </c>
      <c r="B259" s="113">
        <v>2022</v>
      </c>
      <c r="C259" s="113">
        <v>18</v>
      </c>
      <c r="D259" s="113">
        <v>18</v>
      </c>
      <c r="E259" s="113" t="s">
        <v>79</v>
      </c>
      <c r="F259" s="113">
        <v>82.06</v>
      </c>
      <c r="G259" s="113" t="s">
        <v>31</v>
      </c>
      <c r="H259" s="113">
        <v>207.17272729999999</v>
      </c>
    </row>
    <row r="260" spans="1:8">
      <c r="A260" s="113" t="s">
        <v>25</v>
      </c>
      <c r="B260" s="113">
        <v>2022</v>
      </c>
      <c r="C260" s="113">
        <v>20</v>
      </c>
      <c r="D260" s="113">
        <v>20</v>
      </c>
      <c r="E260" s="113" t="s">
        <v>79</v>
      </c>
      <c r="F260" s="113">
        <v>82.06</v>
      </c>
      <c r="G260" s="113" t="s">
        <v>31</v>
      </c>
      <c r="H260" s="113">
        <v>207.17272729999999</v>
      </c>
    </row>
    <row r="261" spans="1:8">
      <c r="A261" s="113" t="s">
        <v>25</v>
      </c>
      <c r="B261" s="113">
        <v>2022</v>
      </c>
      <c r="C261" s="113">
        <v>14</v>
      </c>
      <c r="D261" s="113">
        <v>14</v>
      </c>
      <c r="E261" s="113" t="s">
        <v>79</v>
      </c>
      <c r="F261" s="113">
        <v>82.06</v>
      </c>
      <c r="G261" s="113" t="s">
        <v>31</v>
      </c>
      <c r="H261" s="113">
        <v>207.17272729999999</v>
      </c>
    </row>
    <row r="262" spans="1:8">
      <c r="A262" s="113" t="s">
        <v>25</v>
      </c>
      <c r="B262" s="113">
        <v>2022</v>
      </c>
      <c r="C262" s="113">
        <v>2</v>
      </c>
      <c r="D262" s="113">
        <v>2</v>
      </c>
      <c r="E262" s="113" t="s">
        <v>78</v>
      </c>
      <c r="F262" s="113">
        <v>82.06</v>
      </c>
      <c r="G262" s="113" t="s">
        <v>31</v>
      </c>
      <c r="H262" s="113">
        <v>207.17272729999999</v>
      </c>
    </row>
    <row r="263" spans="1:8">
      <c r="A263" s="113" t="s">
        <v>25</v>
      </c>
      <c r="B263" s="113">
        <v>2022</v>
      </c>
      <c r="C263" s="113">
        <v>4</v>
      </c>
      <c r="D263" s="113">
        <v>4</v>
      </c>
      <c r="E263" s="113" t="s">
        <v>78</v>
      </c>
      <c r="F263" s="113">
        <v>82.06</v>
      </c>
      <c r="G263" s="113" t="s">
        <v>31</v>
      </c>
      <c r="H263" s="113">
        <v>207.17272729999999</v>
      </c>
    </row>
    <row r="264" spans="1:8">
      <c r="A264" s="113" t="s">
        <v>25</v>
      </c>
      <c r="B264" s="113">
        <v>2022</v>
      </c>
      <c r="C264" s="113">
        <v>5</v>
      </c>
      <c r="D264" s="113">
        <v>5</v>
      </c>
      <c r="E264" s="113" t="s">
        <v>78</v>
      </c>
      <c r="F264" s="113">
        <v>82.06</v>
      </c>
      <c r="G264" s="113" t="s">
        <v>31</v>
      </c>
      <c r="H264" s="113">
        <v>207.17272729999999</v>
      </c>
    </row>
    <row r="265" spans="1:8">
      <c r="A265" s="113" t="s">
        <v>25</v>
      </c>
      <c r="B265" s="113">
        <v>2022</v>
      </c>
      <c r="C265" s="113">
        <v>6</v>
      </c>
      <c r="D265" s="113">
        <v>6</v>
      </c>
      <c r="E265" s="113" t="s">
        <v>76</v>
      </c>
      <c r="F265" s="113">
        <v>82.06</v>
      </c>
      <c r="G265" s="113" t="s">
        <v>31</v>
      </c>
      <c r="H265" s="113">
        <v>207.17272729999999</v>
      </c>
    </row>
    <row r="266" spans="1:8">
      <c r="A266" s="113" t="s">
        <v>25</v>
      </c>
      <c r="B266" s="113">
        <v>2022</v>
      </c>
      <c r="C266" s="113">
        <v>7</v>
      </c>
      <c r="D266" s="113">
        <v>7</v>
      </c>
      <c r="E266" s="113" t="s">
        <v>76</v>
      </c>
      <c r="F266" s="113">
        <v>82.06</v>
      </c>
      <c r="G266" s="113" t="s">
        <v>31</v>
      </c>
      <c r="H266" s="113">
        <v>207.17272729999999</v>
      </c>
    </row>
    <row r="267" spans="1:8">
      <c r="A267" s="113" t="s">
        <v>25</v>
      </c>
      <c r="B267" s="113">
        <v>2022</v>
      </c>
      <c r="C267" s="113">
        <v>9</v>
      </c>
      <c r="D267" s="113">
        <v>9</v>
      </c>
      <c r="E267" s="113" t="s">
        <v>76</v>
      </c>
      <c r="F267" s="113">
        <v>82.06</v>
      </c>
      <c r="G267" s="113" t="s">
        <v>31</v>
      </c>
      <c r="H267" s="113">
        <v>207.17272729999999</v>
      </c>
    </row>
    <row r="268" spans="1:8">
      <c r="A268" s="113" t="s">
        <v>25</v>
      </c>
      <c r="B268" s="113">
        <v>2022</v>
      </c>
      <c r="C268" s="113">
        <v>10</v>
      </c>
      <c r="D268" s="113">
        <v>10</v>
      </c>
      <c r="E268" s="113" t="s">
        <v>76</v>
      </c>
      <c r="F268" s="113">
        <v>82.06</v>
      </c>
      <c r="G268" s="113" t="s">
        <v>31</v>
      </c>
      <c r="H268" s="113">
        <v>207.17272729999999</v>
      </c>
    </row>
    <row r="269" spans="1:8">
      <c r="A269" s="113" t="s">
        <v>25</v>
      </c>
      <c r="B269" s="113">
        <v>2022</v>
      </c>
      <c r="C269" s="113">
        <v>12</v>
      </c>
      <c r="D269" s="113">
        <v>12</v>
      </c>
      <c r="E269" s="113" t="s">
        <v>79</v>
      </c>
      <c r="F269" s="113">
        <v>82.06</v>
      </c>
      <c r="G269" s="113" t="s">
        <v>31</v>
      </c>
      <c r="H269" s="113">
        <v>207.17272729999999</v>
      </c>
    </row>
    <row r="270" spans="1:8">
      <c r="A270" s="113" t="s">
        <v>25</v>
      </c>
      <c r="B270" s="113">
        <v>2022</v>
      </c>
      <c r="C270" s="113">
        <v>12</v>
      </c>
      <c r="D270" s="113">
        <v>12</v>
      </c>
      <c r="E270" s="113" t="s">
        <v>79</v>
      </c>
      <c r="F270" s="113">
        <v>82.06</v>
      </c>
      <c r="G270" s="113" t="s">
        <v>31</v>
      </c>
      <c r="H270" s="113">
        <v>207.17272729999999</v>
      </c>
    </row>
    <row r="271" spans="1:8">
      <c r="A271" s="113" t="s">
        <v>25</v>
      </c>
      <c r="B271" s="113">
        <v>2022</v>
      </c>
      <c r="C271" s="113">
        <v>13</v>
      </c>
      <c r="D271" s="113">
        <v>13</v>
      </c>
      <c r="E271" s="113" t="s">
        <v>79</v>
      </c>
      <c r="F271" s="113">
        <v>82.06</v>
      </c>
      <c r="G271" s="113" t="s">
        <v>31</v>
      </c>
      <c r="H271" s="113">
        <v>207.17272729999999</v>
      </c>
    </row>
    <row r="272" spans="1:8">
      <c r="A272" s="113" t="s">
        <v>25</v>
      </c>
      <c r="B272" s="113">
        <v>2022</v>
      </c>
      <c r="C272" s="113">
        <v>15</v>
      </c>
      <c r="D272" s="113">
        <v>15</v>
      </c>
      <c r="E272" s="113" t="s">
        <v>79</v>
      </c>
      <c r="F272" s="113">
        <v>82.06</v>
      </c>
      <c r="G272" s="113" t="s">
        <v>31</v>
      </c>
      <c r="H272" s="113">
        <v>207.17272729999999</v>
      </c>
    </row>
    <row r="273" spans="1:8">
      <c r="A273" s="113" t="s">
        <v>25</v>
      </c>
      <c r="B273" s="113">
        <v>2022</v>
      </c>
      <c r="C273" s="113">
        <v>16</v>
      </c>
      <c r="D273" s="113">
        <v>16</v>
      </c>
      <c r="E273" s="113" t="s">
        <v>79</v>
      </c>
      <c r="F273" s="113">
        <v>82.06</v>
      </c>
      <c r="G273" s="113" t="s">
        <v>31</v>
      </c>
      <c r="H273" s="113">
        <v>207.17272729999999</v>
      </c>
    </row>
    <row r="274" spans="1:8">
      <c r="A274" s="113" t="s">
        <v>25</v>
      </c>
      <c r="B274" s="113">
        <v>2022</v>
      </c>
      <c r="C274" s="113">
        <v>6</v>
      </c>
      <c r="D274" s="113">
        <v>6</v>
      </c>
      <c r="E274" s="113" t="s">
        <v>76</v>
      </c>
      <c r="F274" s="113">
        <v>82.06</v>
      </c>
      <c r="G274" s="113" t="s">
        <v>31</v>
      </c>
      <c r="H274" s="113">
        <v>207.17272729999999</v>
      </c>
    </row>
    <row r="275" spans="1:8">
      <c r="A275" s="113" t="s">
        <v>25</v>
      </c>
      <c r="B275" s="113">
        <v>2022</v>
      </c>
      <c r="C275" s="113">
        <v>7</v>
      </c>
      <c r="D275" s="113">
        <v>7</v>
      </c>
      <c r="E275" s="113" t="s">
        <v>76</v>
      </c>
      <c r="F275" s="113">
        <v>82.06</v>
      </c>
      <c r="G275" s="113" t="s">
        <v>31</v>
      </c>
      <c r="H275" s="113">
        <v>207.17272729999999</v>
      </c>
    </row>
    <row r="276" spans="1:8">
      <c r="A276" s="113" t="s">
        <v>25</v>
      </c>
      <c r="B276" s="113">
        <v>2022</v>
      </c>
      <c r="C276" s="113">
        <v>8</v>
      </c>
      <c r="D276" s="113">
        <v>8</v>
      </c>
      <c r="E276" s="113" t="s">
        <v>76</v>
      </c>
      <c r="F276" s="113">
        <v>82.06</v>
      </c>
      <c r="G276" s="113" t="s">
        <v>31</v>
      </c>
      <c r="H276" s="113">
        <v>207.17272729999999</v>
      </c>
    </row>
    <row r="277" spans="1:8">
      <c r="A277" s="113" t="s">
        <v>25</v>
      </c>
      <c r="B277" s="113">
        <v>2022</v>
      </c>
      <c r="C277" s="113">
        <v>10</v>
      </c>
      <c r="D277" s="113">
        <v>10</v>
      </c>
      <c r="E277" s="113" t="s">
        <v>76</v>
      </c>
      <c r="F277" s="113">
        <v>82.06</v>
      </c>
      <c r="G277" s="113" t="s">
        <v>31</v>
      </c>
      <c r="H277" s="113">
        <v>207.17272729999999</v>
      </c>
    </row>
    <row r="278" spans="1:8">
      <c r="A278" s="113" t="s">
        <v>25</v>
      </c>
      <c r="B278" s="113">
        <v>2022</v>
      </c>
      <c r="C278" s="113">
        <v>10</v>
      </c>
      <c r="D278" s="113">
        <v>10</v>
      </c>
      <c r="E278" s="113" t="s">
        <v>76</v>
      </c>
      <c r="F278" s="113">
        <v>82.06</v>
      </c>
      <c r="G278" s="113" t="s">
        <v>31</v>
      </c>
      <c r="H278" s="113">
        <v>207.17272729999999</v>
      </c>
    </row>
    <row r="279" spans="1:8">
      <c r="A279" s="113" t="s">
        <v>25</v>
      </c>
      <c r="B279" s="113">
        <v>2022</v>
      </c>
      <c r="C279" s="113">
        <v>11</v>
      </c>
      <c r="D279" s="113">
        <v>11</v>
      </c>
      <c r="E279" s="113" t="s">
        <v>76</v>
      </c>
      <c r="F279" s="113">
        <v>82.06</v>
      </c>
      <c r="G279" s="113" t="s">
        <v>31</v>
      </c>
      <c r="H279" s="113">
        <v>207.17272729999999</v>
      </c>
    </row>
    <row r="280" spans="1:8">
      <c r="A280" s="113" t="s">
        <v>25</v>
      </c>
      <c r="B280" s="113">
        <v>2022</v>
      </c>
      <c r="C280" s="113">
        <v>11</v>
      </c>
      <c r="D280" s="113">
        <v>11</v>
      </c>
      <c r="E280" s="113" t="s">
        <v>76</v>
      </c>
      <c r="F280" s="113">
        <v>82.06</v>
      </c>
      <c r="G280" s="113" t="s">
        <v>31</v>
      </c>
      <c r="H280" s="113">
        <v>207.17272729999999</v>
      </c>
    </row>
    <row r="281" spans="1:8">
      <c r="A281" s="113" t="s">
        <v>25</v>
      </c>
      <c r="B281" s="113">
        <v>2022</v>
      </c>
      <c r="C281" s="113">
        <v>11</v>
      </c>
      <c r="D281" s="113">
        <v>11</v>
      </c>
      <c r="E281" s="113" t="s">
        <v>76</v>
      </c>
      <c r="F281" s="113">
        <v>82.06</v>
      </c>
      <c r="G281" s="113" t="s">
        <v>31</v>
      </c>
      <c r="H281" s="113">
        <v>207.17272729999999</v>
      </c>
    </row>
    <row r="282" spans="1:8">
      <c r="A282" s="113" t="s">
        <v>25</v>
      </c>
      <c r="B282" s="113">
        <v>2022</v>
      </c>
      <c r="C282" s="113">
        <v>12</v>
      </c>
      <c r="D282" s="113">
        <v>12</v>
      </c>
      <c r="E282" s="113" t="s">
        <v>79</v>
      </c>
      <c r="F282" s="113">
        <v>82.06</v>
      </c>
      <c r="G282" s="113" t="s">
        <v>31</v>
      </c>
      <c r="H282" s="113">
        <v>207.17272729999999</v>
      </c>
    </row>
    <row r="283" spans="1:8">
      <c r="A283" s="113" t="s">
        <v>25</v>
      </c>
      <c r="B283" s="113">
        <v>2022</v>
      </c>
      <c r="C283" s="113">
        <v>12</v>
      </c>
      <c r="D283" s="113">
        <v>12</v>
      </c>
      <c r="E283" s="113" t="s">
        <v>79</v>
      </c>
      <c r="F283" s="113">
        <v>82.06</v>
      </c>
      <c r="G283" s="113" t="s">
        <v>31</v>
      </c>
      <c r="H283" s="113">
        <v>207.17272729999999</v>
      </c>
    </row>
    <row r="284" spans="1:8">
      <c r="A284" s="113" t="s">
        <v>25</v>
      </c>
      <c r="B284" s="113">
        <v>2022</v>
      </c>
      <c r="C284" s="113">
        <v>15</v>
      </c>
      <c r="D284" s="113">
        <v>15</v>
      </c>
      <c r="E284" s="113" t="s">
        <v>79</v>
      </c>
      <c r="F284" s="113">
        <v>82.06</v>
      </c>
      <c r="G284" s="113" t="s">
        <v>31</v>
      </c>
      <c r="H284" s="113">
        <v>207.17272729999999</v>
      </c>
    </row>
    <row r="285" spans="1:8">
      <c r="A285" s="113" t="s">
        <v>25</v>
      </c>
      <c r="B285" s="113">
        <v>2022</v>
      </c>
      <c r="C285" s="113">
        <v>5</v>
      </c>
      <c r="D285" s="113">
        <v>5</v>
      </c>
      <c r="E285" s="113" t="s">
        <v>78</v>
      </c>
      <c r="F285" s="113">
        <v>82.06</v>
      </c>
      <c r="G285" s="113" t="s">
        <v>31</v>
      </c>
      <c r="H285" s="113">
        <v>207.17272729999999</v>
      </c>
    </row>
    <row r="286" spans="1:8">
      <c r="A286" s="113" t="s">
        <v>25</v>
      </c>
      <c r="B286" s="113">
        <v>2022</v>
      </c>
      <c r="C286" s="113">
        <v>14</v>
      </c>
      <c r="D286" s="113">
        <v>14</v>
      </c>
      <c r="E286" s="113" t="s">
        <v>79</v>
      </c>
      <c r="F286" s="113">
        <v>82.06</v>
      </c>
      <c r="G286" s="113" t="s">
        <v>31</v>
      </c>
      <c r="H286" s="113">
        <v>207.17272729999999</v>
      </c>
    </row>
    <row r="287" spans="1:8">
      <c r="A287" s="113" t="s">
        <v>25</v>
      </c>
      <c r="B287" s="113">
        <v>2022</v>
      </c>
      <c r="C287" s="113">
        <v>2</v>
      </c>
      <c r="D287" s="113">
        <v>2</v>
      </c>
      <c r="E287" s="113" t="s">
        <v>78</v>
      </c>
      <c r="F287" s="113">
        <v>82.06</v>
      </c>
      <c r="G287" s="113" t="s">
        <v>31</v>
      </c>
      <c r="H287" s="113">
        <v>207.17272729999999</v>
      </c>
    </row>
    <row r="288" spans="1:8">
      <c r="A288" s="113" t="s">
        <v>25</v>
      </c>
      <c r="B288" s="113">
        <v>2022</v>
      </c>
      <c r="C288" s="113">
        <v>3.5</v>
      </c>
      <c r="D288" s="113">
        <v>3.5</v>
      </c>
      <c r="E288" s="113" t="s">
        <v>78</v>
      </c>
      <c r="F288" s="113">
        <v>82.06</v>
      </c>
      <c r="G288" s="113" t="s">
        <v>31</v>
      </c>
      <c r="H288" s="113">
        <v>207.17272729999999</v>
      </c>
    </row>
    <row r="289" spans="1:8">
      <c r="A289" s="113" t="s">
        <v>25</v>
      </c>
      <c r="B289" s="113">
        <v>2022</v>
      </c>
      <c r="C289" s="113">
        <v>6</v>
      </c>
      <c r="D289" s="113">
        <v>6</v>
      </c>
      <c r="E289" s="113" t="s">
        <v>76</v>
      </c>
      <c r="F289" s="113">
        <v>82.06</v>
      </c>
      <c r="G289" s="113" t="s">
        <v>31</v>
      </c>
      <c r="H289" s="113">
        <v>207.17272729999999</v>
      </c>
    </row>
    <row r="290" spans="1:8">
      <c r="A290" s="113" t="s">
        <v>25</v>
      </c>
      <c r="B290" s="113">
        <v>2022</v>
      </c>
      <c r="C290" s="113">
        <v>7</v>
      </c>
      <c r="D290" s="113">
        <v>7</v>
      </c>
      <c r="E290" s="113" t="s">
        <v>76</v>
      </c>
      <c r="F290" s="113">
        <v>82.06</v>
      </c>
      <c r="G290" s="113" t="s">
        <v>31</v>
      </c>
      <c r="H290" s="113">
        <v>207.17272729999999</v>
      </c>
    </row>
    <row r="291" spans="1:8">
      <c r="A291" s="113" t="s">
        <v>25</v>
      </c>
      <c r="B291" s="113">
        <v>2022</v>
      </c>
      <c r="C291" s="113">
        <v>9</v>
      </c>
      <c r="D291" s="113">
        <v>9</v>
      </c>
      <c r="E291" s="113" t="s">
        <v>76</v>
      </c>
      <c r="F291" s="113">
        <v>82.06</v>
      </c>
      <c r="G291" s="113" t="s">
        <v>31</v>
      </c>
      <c r="H291" s="113">
        <v>207.17272729999999</v>
      </c>
    </row>
    <row r="292" spans="1:8">
      <c r="A292" s="113" t="s">
        <v>25</v>
      </c>
      <c r="B292" s="113">
        <v>2022</v>
      </c>
      <c r="C292" s="113">
        <v>2</v>
      </c>
      <c r="D292" s="113">
        <v>2</v>
      </c>
      <c r="E292" s="113" t="s">
        <v>78</v>
      </c>
      <c r="F292" s="113">
        <v>82.06</v>
      </c>
      <c r="G292" s="113" t="s">
        <v>31</v>
      </c>
      <c r="H292" s="113">
        <v>207.17272729999999</v>
      </c>
    </row>
    <row r="293" spans="1:8">
      <c r="A293" s="113" t="s">
        <v>25</v>
      </c>
      <c r="B293" s="113">
        <v>2022</v>
      </c>
      <c r="C293" s="113">
        <v>14.5</v>
      </c>
      <c r="D293" s="113">
        <v>14.5</v>
      </c>
      <c r="E293" s="113" t="s">
        <v>79</v>
      </c>
      <c r="F293" s="113">
        <v>82.06</v>
      </c>
      <c r="G293" s="113" t="s">
        <v>31</v>
      </c>
      <c r="H293" s="113">
        <v>207.17272729999999</v>
      </c>
    </row>
    <row r="294" spans="1:8">
      <c r="A294" s="113" t="s">
        <v>25</v>
      </c>
      <c r="B294" s="113">
        <v>2022</v>
      </c>
      <c r="C294" s="113">
        <v>2</v>
      </c>
      <c r="D294" s="113">
        <v>2</v>
      </c>
      <c r="E294" s="113" t="s">
        <v>78</v>
      </c>
      <c r="F294" s="113">
        <v>82.06</v>
      </c>
      <c r="G294" s="113" t="s">
        <v>31</v>
      </c>
      <c r="H294" s="113">
        <v>207.17272729999999</v>
      </c>
    </row>
    <row r="295" spans="1:8">
      <c r="A295" s="113" t="s">
        <v>25</v>
      </c>
      <c r="B295" s="113">
        <v>2022</v>
      </c>
      <c r="C295" s="113">
        <v>12</v>
      </c>
      <c r="D295" s="113">
        <v>12</v>
      </c>
      <c r="E295" s="113" t="s">
        <v>79</v>
      </c>
      <c r="F295" s="113">
        <v>82.06</v>
      </c>
      <c r="G295" s="113" t="s">
        <v>31</v>
      </c>
      <c r="H295" s="113">
        <v>207.17272729999999</v>
      </c>
    </row>
    <row r="296" spans="1:8">
      <c r="A296" s="113" t="s">
        <v>25</v>
      </c>
      <c r="B296" s="113">
        <v>2022</v>
      </c>
      <c r="C296" s="113">
        <v>12</v>
      </c>
      <c r="D296" s="113">
        <v>12</v>
      </c>
      <c r="E296" s="113" t="s">
        <v>79</v>
      </c>
      <c r="F296" s="113">
        <v>82.06</v>
      </c>
      <c r="G296" s="113" t="s">
        <v>31</v>
      </c>
      <c r="H296" s="113">
        <v>207.17272729999999</v>
      </c>
    </row>
    <row r="297" spans="1:8">
      <c r="A297" s="113" t="s">
        <v>25</v>
      </c>
      <c r="B297" s="113">
        <v>2022</v>
      </c>
      <c r="C297" s="113">
        <v>15</v>
      </c>
      <c r="D297" s="113">
        <v>15</v>
      </c>
      <c r="E297" s="113" t="s">
        <v>79</v>
      </c>
      <c r="F297" s="113">
        <v>82.06</v>
      </c>
      <c r="G297" s="113" t="s">
        <v>31</v>
      </c>
      <c r="H297" s="113">
        <v>207.17272729999999</v>
      </c>
    </row>
    <row r="298" spans="1:8">
      <c r="A298" s="113" t="s">
        <v>25</v>
      </c>
      <c r="B298" s="113">
        <v>2024</v>
      </c>
      <c r="C298" s="113">
        <v>13</v>
      </c>
      <c r="D298" s="113">
        <v>13</v>
      </c>
      <c r="E298" s="113" t="s">
        <v>79</v>
      </c>
      <c r="F298" s="113">
        <v>82.06</v>
      </c>
      <c r="G298" s="113" t="s">
        <v>28</v>
      </c>
      <c r="H298" s="113">
        <v>461.3</v>
      </c>
    </row>
    <row r="299" spans="1:8">
      <c r="A299" s="113" t="s">
        <v>25</v>
      </c>
      <c r="B299" s="113">
        <v>2024</v>
      </c>
      <c r="C299" s="113">
        <v>16</v>
      </c>
      <c r="D299" s="113">
        <v>16</v>
      </c>
      <c r="E299" s="113" t="s">
        <v>79</v>
      </c>
      <c r="F299" s="113">
        <v>82.06</v>
      </c>
      <c r="G299" s="113" t="s">
        <v>28</v>
      </c>
      <c r="H299" s="113">
        <v>461.3</v>
      </c>
    </row>
    <row r="300" spans="1:8">
      <c r="A300" s="113" t="s">
        <v>25</v>
      </c>
      <c r="B300" s="113">
        <v>2024</v>
      </c>
      <c r="C300" s="113">
        <v>19</v>
      </c>
      <c r="D300" s="113">
        <v>19</v>
      </c>
      <c r="E300" s="113" t="s">
        <v>79</v>
      </c>
      <c r="F300" s="113">
        <v>82.06</v>
      </c>
      <c r="G300" s="113" t="s">
        <v>28</v>
      </c>
      <c r="H300" s="113">
        <v>461.3</v>
      </c>
    </row>
    <row r="301" spans="1:8">
      <c r="A301" s="113" t="s">
        <v>25</v>
      </c>
      <c r="B301" s="113">
        <v>2024</v>
      </c>
      <c r="C301" s="113">
        <v>22</v>
      </c>
      <c r="D301" s="113">
        <v>22</v>
      </c>
      <c r="E301" s="113" t="s">
        <v>79</v>
      </c>
      <c r="F301" s="113">
        <v>82.06</v>
      </c>
      <c r="G301" s="113" t="s">
        <v>28</v>
      </c>
      <c r="H301" s="113">
        <v>461.3</v>
      </c>
    </row>
    <row r="302" spans="1:8">
      <c r="A302" s="113" t="s">
        <v>25</v>
      </c>
      <c r="B302" s="113">
        <v>2023</v>
      </c>
      <c r="C302" s="113">
        <v>15</v>
      </c>
      <c r="D302" s="113">
        <v>15</v>
      </c>
      <c r="E302" s="113" t="s">
        <v>79</v>
      </c>
      <c r="F302" s="113">
        <v>82.06</v>
      </c>
      <c r="G302" s="113" t="s">
        <v>68</v>
      </c>
      <c r="H302" s="113">
        <v>115.33333330000001</v>
      </c>
    </row>
    <row r="303" spans="1:8">
      <c r="A303" s="113" t="s">
        <v>25</v>
      </c>
      <c r="B303" s="113">
        <v>2023</v>
      </c>
      <c r="C303" s="113">
        <v>21</v>
      </c>
      <c r="D303" s="113">
        <v>21</v>
      </c>
      <c r="E303" s="113" t="s">
        <v>79</v>
      </c>
      <c r="F303" s="113">
        <v>82.06</v>
      </c>
      <c r="G303" s="113" t="s">
        <v>68</v>
      </c>
      <c r="H303" s="113">
        <v>115.33333330000001</v>
      </c>
    </row>
    <row r="304" spans="1:8">
      <c r="A304" s="113" t="s">
        <v>25</v>
      </c>
      <c r="B304" s="113">
        <v>2023</v>
      </c>
      <c r="C304" s="113">
        <v>4</v>
      </c>
      <c r="D304" s="113">
        <v>4</v>
      </c>
      <c r="E304" s="113" t="s">
        <v>78</v>
      </c>
      <c r="F304" s="113">
        <v>82.06</v>
      </c>
      <c r="G304" s="113" t="s">
        <v>28</v>
      </c>
      <c r="H304" s="113">
        <v>461.3</v>
      </c>
    </row>
    <row r="305" spans="1:8">
      <c r="A305" s="113" t="s">
        <v>25</v>
      </c>
      <c r="B305" s="113">
        <v>2023</v>
      </c>
      <c r="C305" s="113">
        <v>10</v>
      </c>
      <c r="D305" s="113">
        <v>10</v>
      </c>
      <c r="E305" s="113" t="s">
        <v>76</v>
      </c>
      <c r="F305" s="113">
        <v>82.06</v>
      </c>
      <c r="G305" s="113" t="s">
        <v>28</v>
      </c>
      <c r="H305" s="113">
        <v>461.3</v>
      </c>
    </row>
    <row r="306" spans="1:8">
      <c r="A306" s="113" t="s">
        <v>25</v>
      </c>
      <c r="B306" s="113">
        <v>2023</v>
      </c>
      <c r="C306" s="113">
        <v>10</v>
      </c>
      <c r="D306" s="113">
        <v>10</v>
      </c>
      <c r="E306" s="113" t="s">
        <v>76</v>
      </c>
      <c r="F306" s="113">
        <v>82.06</v>
      </c>
      <c r="G306" s="113" t="s">
        <v>28</v>
      </c>
      <c r="H306" s="113">
        <v>461.3</v>
      </c>
    </row>
    <row r="307" spans="1:8">
      <c r="A307" s="113" t="s">
        <v>25</v>
      </c>
      <c r="B307" s="113">
        <v>2023</v>
      </c>
      <c r="C307" s="113">
        <v>16</v>
      </c>
      <c r="D307" s="113">
        <v>16</v>
      </c>
      <c r="E307" s="113" t="s">
        <v>79</v>
      </c>
      <c r="F307" s="113">
        <v>82.06</v>
      </c>
      <c r="G307" s="113" t="s">
        <v>28</v>
      </c>
      <c r="H307" s="113">
        <v>461.3</v>
      </c>
    </row>
    <row r="308" spans="1:8">
      <c r="A308" s="113" t="s">
        <v>25</v>
      </c>
      <c r="B308" s="113">
        <v>2023</v>
      </c>
      <c r="C308" s="113">
        <v>17</v>
      </c>
      <c r="D308" s="113">
        <v>17</v>
      </c>
      <c r="E308" s="113" t="s">
        <v>79</v>
      </c>
      <c r="F308" s="113">
        <v>82.06</v>
      </c>
      <c r="G308" s="113" t="s">
        <v>28</v>
      </c>
      <c r="H308" s="113">
        <v>461.3</v>
      </c>
    </row>
    <row r="309" spans="1:8">
      <c r="A309" s="113" t="s">
        <v>25</v>
      </c>
      <c r="B309" s="113">
        <v>2023</v>
      </c>
      <c r="C309" s="113">
        <v>17</v>
      </c>
      <c r="D309" s="113">
        <v>17</v>
      </c>
      <c r="E309" s="113" t="s">
        <v>79</v>
      </c>
      <c r="F309" s="113">
        <v>82.06</v>
      </c>
      <c r="G309" s="113" t="s">
        <v>28</v>
      </c>
      <c r="H309" s="113">
        <v>461.3</v>
      </c>
    </row>
    <row r="310" spans="1:8">
      <c r="A310" s="113" t="s">
        <v>25</v>
      </c>
      <c r="B310" s="113">
        <v>2023</v>
      </c>
      <c r="C310" s="113">
        <v>17</v>
      </c>
      <c r="D310" s="113">
        <v>17</v>
      </c>
      <c r="E310" s="113" t="s">
        <v>79</v>
      </c>
      <c r="F310" s="113">
        <v>82.06</v>
      </c>
      <c r="G310" s="113" t="s">
        <v>28</v>
      </c>
      <c r="H310" s="113">
        <v>461.3</v>
      </c>
    </row>
    <row r="311" spans="1:8">
      <c r="A311" s="113" t="s">
        <v>25</v>
      </c>
      <c r="B311" s="113">
        <v>2023</v>
      </c>
      <c r="C311" s="113">
        <v>3</v>
      </c>
      <c r="D311" s="113">
        <v>3</v>
      </c>
      <c r="E311" s="113" t="s">
        <v>78</v>
      </c>
      <c r="F311" s="113">
        <v>82.06</v>
      </c>
      <c r="G311" s="113" t="s">
        <v>28</v>
      </c>
      <c r="H311" s="113">
        <v>461.3</v>
      </c>
    </row>
    <row r="312" spans="1:8">
      <c r="A312" s="113" t="s">
        <v>25</v>
      </c>
      <c r="B312" s="113">
        <v>2023</v>
      </c>
      <c r="C312" s="113">
        <v>6</v>
      </c>
      <c r="D312" s="113">
        <v>6</v>
      </c>
      <c r="E312" s="113" t="s">
        <v>76</v>
      </c>
      <c r="F312" s="113">
        <v>82.06</v>
      </c>
      <c r="G312" s="113" t="s">
        <v>28</v>
      </c>
      <c r="H312" s="113">
        <v>461.3</v>
      </c>
    </row>
    <row r="313" spans="1:8">
      <c r="A313" s="113" t="s">
        <v>25</v>
      </c>
      <c r="B313" s="113">
        <v>2023</v>
      </c>
      <c r="C313" s="113">
        <v>9</v>
      </c>
      <c r="D313" s="113">
        <v>9</v>
      </c>
      <c r="E313" s="113" t="s">
        <v>76</v>
      </c>
      <c r="F313" s="113">
        <v>82.06</v>
      </c>
      <c r="G313" s="113" t="s">
        <v>28</v>
      </c>
      <c r="H313" s="113">
        <v>461.3</v>
      </c>
    </row>
    <row r="314" spans="1:8">
      <c r="A314" s="113" t="s">
        <v>25</v>
      </c>
      <c r="B314" s="113">
        <v>2023</v>
      </c>
      <c r="C314" s="113">
        <v>19</v>
      </c>
      <c r="D314" s="113">
        <v>19</v>
      </c>
      <c r="E314" s="113" t="s">
        <v>79</v>
      </c>
      <c r="F314" s="113">
        <v>82.06</v>
      </c>
      <c r="G314" s="113" t="s">
        <v>28</v>
      </c>
      <c r="H314" s="113">
        <v>461.3</v>
      </c>
    </row>
    <row r="315" spans="1:8">
      <c r="A315" s="113" t="s">
        <v>25</v>
      </c>
      <c r="B315" s="113">
        <v>2023</v>
      </c>
      <c r="C315" s="113">
        <v>23</v>
      </c>
      <c r="D315" s="113">
        <v>23</v>
      </c>
      <c r="E315" s="113" t="s">
        <v>79</v>
      </c>
      <c r="F315" s="113">
        <v>82.06</v>
      </c>
      <c r="G315" s="113" t="s">
        <v>28</v>
      </c>
      <c r="H315" s="113">
        <v>461.3</v>
      </c>
    </row>
    <row r="316" spans="1:8">
      <c r="A316" s="113" t="s">
        <v>25</v>
      </c>
      <c r="B316" s="113">
        <v>2023</v>
      </c>
      <c r="C316" s="113">
        <v>2</v>
      </c>
      <c r="D316" s="113">
        <v>2</v>
      </c>
      <c r="E316" s="113" t="s">
        <v>78</v>
      </c>
      <c r="F316" s="113">
        <v>82.06</v>
      </c>
      <c r="G316" s="113" t="s">
        <v>28</v>
      </c>
      <c r="H316" s="113">
        <v>461.3</v>
      </c>
    </row>
    <row r="317" spans="1:8">
      <c r="A317" s="113" t="s">
        <v>25</v>
      </c>
      <c r="B317" s="113">
        <v>2023</v>
      </c>
      <c r="C317" s="113">
        <v>6</v>
      </c>
      <c r="D317" s="113">
        <v>6</v>
      </c>
      <c r="E317" s="113" t="s">
        <v>76</v>
      </c>
      <c r="F317" s="113">
        <v>82.06</v>
      </c>
      <c r="G317" s="113" t="s">
        <v>28</v>
      </c>
      <c r="H317" s="113">
        <v>461.3</v>
      </c>
    </row>
    <row r="318" spans="1:8">
      <c r="A318" s="113" t="s">
        <v>25</v>
      </c>
      <c r="B318" s="113">
        <v>2023</v>
      </c>
      <c r="C318" s="113">
        <v>19</v>
      </c>
      <c r="D318" s="113">
        <v>19</v>
      </c>
      <c r="E318" s="113" t="s">
        <v>79</v>
      </c>
      <c r="F318" s="113">
        <v>82.06</v>
      </c>
      <c r="G318" s="113" t="s">
        <v>28</v>
      </c>
      <c r="H318" s="113">
        <v>461.3</v>
      </c>
    </row>
    <row r="319" spans="1:8">
      <c r="A319" s="113" t="s">
        <v>37</v>
      </c>
      <c r="B319" s="113">
        <v>2022</v>
      </c>
      <c r="C319" s="113">
        <v>2</v>
      </c>
      <c r="D319" s="113">
        <v>2</v>
      </c>
      <c r="E319" s="113" t="s">
        <v>78</v>
      </c>
      <c r="F319" s="113">
        <v>116.84</v>
      </c>
      <c r="G319" s="113" t="s">
        <v>28</v>
      </c>
      <c r="H319" s="113">
        <v>461.3</v>
      </c>
    </row>
    <row r="320" spans="1:8">
      <c r="A320" s="113" t="s">
        <v>37</v>
      </c>
      <c r="B320" s="113">
        <v>2022</v>
      </c>
      <c r="C320" s="113">
        <v>11</v>
      </c>
      <c r="D320" s="113">
        <v>11</v>
      </c>
      <c r="E320" s="113" t="s">
        <v>76</v>
      </c>
      <c r="F320" s="113">
        <v>116.84</v>
      </c>
      <c r="G320" s="113" t="s">
        <v>28</v>
      </c>
      <c r="H320" s="113">
        <v>461.3</v>
      </c>
    </row>
    <row r="321" spans="1:8">
      <c r="A321" s="113" t="s">
        <v>37</v>
      </c>
      <c r="B321" s="113">
        <v>2022</v>
      </c>
      <c r="C321" s="113">
        <v>14</v>
      </c>
      <c r="D321" s="113">
        <v>14</v>
      </c>
      <c r="E321" s="113" t="s">
        <v>79</v>
      </c>
      <c r="F321" s="113">
        <v>116.84</v>
      </c>
      <c r="G321" s="113" t="s">
        <v>28</v>
      </c>
      <c r="H321" s="113">
        <v>461.3</v>
      </c>
    </row>
    <row r="322" spans="1:8">
      <c r="A322" s="113" t="s">
        <v>37</v>
      </c>
      <c r="B322" s="113">
        <v>2022</v>
      </c>
      <c r="C322" s="113">
        <v>14</v>
      </c>
      <c r="D322" s="113">
        <v>14</v>
      </c>
      <c r="E322" s="113" t="s">
        <v>79</v>
      </c>
      <c r="F322" s="113">
        <v>116.84</v>
      </c>
      <c r="G322" s="113" t="s">
        <v>28</v>
      </c>
      <c r="H322" s="113">
        <v>461.3</v>
      </c>
    </row>
    <row r="323" spans="1:8">
      <c r="A323" s="113" t="s">
        <v>37</v>
      </c>
      <c r="B323" s="113">
        <v>2022</v>
      </c>
      <c r="C323" s="113">
        <v>16</v>
      </c>
      <c r="D323" s="113">
        <v>16</v>
      </c>
      <c r="E323" s="113" t="s">
        <v>79</v>
      </c>
      <c r="F323" s="113">
        <v>116.84</v>
      </c>
      <c r="G323" s="113" t="s">
        <v>28</v>
      </c>
      <c r="H323" s="113">
        <v>461.3</v>
      </c>
    </row>
    <row r="324" spans="1:8">
      <c r="A324" s="113" t="s">
        <v>37</v>
      </c>
      <c r="B324" s="113">
        <v>2022</v>
      </c>
      <c r="C324" s="113">
        <v>17</v>
      </c>
      <c r="D324" s="113">
        <v>17</v>
      </c>
      <c r="E324" s="113" t="s">
        <v>79</v>
      </c>
      <c r="F324" s="113">
        <v>116.84</v>
      </c>
      <c r="G324" s="113" t="s">
        <v>28</v>
      </c>
      <c r="H324" s="113">
        <v>461.3</v>
      </c>
    </row>
    <row r="325" spans="1:8">
      <c r="A325" s="113" t="s">
        <v>39</v>
      </c>
      <c r="B325" s="113">
        <v>2022</v>
      </c>
      <c r="C325" s="113">
        <v>13</v>
      </c>
      <c r="D325" s="113">
        <v>13</v>
      </c>
      <c r="E325" s="113" t="s">
        <v>79</v>
      </c>
      <c r="F325" s="113">
        <v>718.73</v>
      </c>
      <c r="G325" s="113" t="s">
        <v>28</v>
      </c>
      <c r="H325" s="113">
        <v>461.3</v>
      </c>
    </row>
    <row r="326" spans="1:8">
      <c r="A326" s="113" t="s">
        <v>39</v>
      </c>
      <c r="B326" s="113">
        <v>2022</v>
      </c>
      <c r="C326" s="113">
        <v>13</v>
      </c>
      <c r="D326" s="113">
        <v>13</v>
      </c>
      <c r="E326" s="113" t="s">
        <v>79</v>
      </c>
      <c r="F326" s="113">
        <v>718.73</v>
      </c>
      <c r="G326" s="113" t="s">
        <v>28</v>
      </c>
      <c r="H326" s="113">
        <v>461.3</v>
      </c>
    </row>
    <row r="327" spans="1:8">
      <c r="A327" s="113" t="s">
        <v>39</v>
      </c>
      <c r="B327" s="113">
        <v>2022</v>
      </c>
      <c r="C327" s="113">
        <v>14</v>
      </c>
      <c r="D327" s="113">
        <v>14</v>
      </c>
      <c r="E327" s="113" t="s">
        <v>79</v>
      </c>
      <c r="F327" s="113">
        <v>718.73</v>
      </c>
      <c r="G327" s="113" t="s">
        <v>28</v>
      </c>
      <c r="H327" s="113">
        <v>461.3</v>
      </c>
    </row>
    <row r="328" spans="1:8">
      <c r="A328" s="113" t="s">
        <v>39</v>
      </c>
      <c r="B328" s="113">
        <v>2022</v>
      </c>
      <c r="C328" s="113">
        <v>17</v>
      </c>
      <c r="D328" s="113">
        <v>17</v>
      </c>
      <c r="E328" s="113" t="s">
        <v>79</v>
      </c>
      <c r="F328" s="113">
        <v>718.73</v>
      </c>
      <c r="G328" s="113" t="s">
        <v>28</v>
      </c>
      <c r="H328" s="113">
        <v>461.3</v>
      </c>
    </row>
    <row r="329" spans="1:8">
      <c r="A329" s="113" t="s">
        <v>39</v>
      </c>
      <c r="B329" s="113">
        <v>2022</v>
      </c>
      <c r="C329" s="113">
        <v>19</v>
      </c>
      <c r="D329" s="113">
        <v>19</v>
      </c>
      <c r="E329" s="113" t="s">
        <v>79</v>
      </c>
      <c r="F329" s="113">
        <v>718.73</v>
      </c>
      <c r="G329" s="113" t="s">
        <v>28</v>
      </c>
      <c r="H329" s="113">
        <v>461.3</v>
      </c>
    </row>
    <row r="330" spans="1:8">
      <c r="A330" s="113" t="s">
        <v>39</v>
      </c>
      <c r="B330" s="113">
        <v>2022</v>
      </c>
      <c r="C330" s="113">
        <v>3</v>
      </c>
      <c r="D330" s="113">
        <v>3</v>
      </c>
      <c r="E330" s="113" t="s">
        <v>78</v>
      </c>
      <c r="F330" s="113">
        <v>718.73</v>
      </c>
      <c r="G330" s="113" t="s">
        <v>28</v>
      </c>
      <c r="H330" s="113">
        <v>461.3</v>
      </c>
    </row>
    <row r="331" spans="1:8">
      <c r="A331" s="113" t="s">
        <v>39</v>
      </c>
      <c r="B331" s="113">
        <v>2022</v>
      </c>
      <c r="C331" s="113">
        <v>3</v>
      </c>
      <c r="D331" s="113">
        <v>3</v>
      </c>
      <c r="E331" s="113" t="s">
        <v>78</v>
      </c>
      <c r="F331" s="113">
        <v>718.73</v>
      </c>
      <c r="G331" s="113" t="s">
        <v>28</v>
      </c>
      <c r="H331" s="113">
        <v>461.3</v>
      </c>
    </row>
    <row r="332" spans="1:8">
      <c r="A332" s="113" t="s">
        <v>39</v>
      </c>
      <c r="B332" s="113">
        <v>2022</v>
      </c>
      <c r="C332" s="113">
        <v>3</v>
      </c>
      <c r="D332" s="113">
        <v>3</v>
      </c>
      <c r="E332" s="113" t="s">
        <v>78</v>
      </c>
      <c r="F332" s="113">
        <v>718.73</v>
      </c>
      <c r="G332" s="113" t="s">
        <v>28</v>
      </c>
      <c r="H332" s="113">
        <v>461.3</v>
      </c>
    </row>
    <row r="333" spans="1:8">
      <c r="A333" s="113" t="s">
        <v>39</v>
      </c>
      <c r="B333" s="113">
        <v>2022</v>
      </c>
      <c r="C333" s="113">
        <v>3</v>
      </c>
      <c r="D333" s="113">
        <v>3</v>
      </c>
      <c r="E333" s="113" t="s">
        <v>78</v>
      </c>
      <c r="F333" s="113">
        <v>718.73</v>
      </c>
      <c r="G333" s="113" t="s">
        <v>28</v>
      </c>
      <c r="H333" s="113">
        <v>461.3</v>
      </c>
    </row>
    <row r="334" spans="1:8">
      <c r="A334" s="113" t="s">
        <v>39</v>
      </c>
      <c r="B334" s="113">
        <v>2022</v>
      </c>
      <c r="C334" s="113">
        <v>4</v>
      </c>
      <c r="D334" s="113">
        <v>4</v>
      </c>
      <c r="E334" s="113" t="s">
        <v>78</v>
      </c>
      <c r="F334" s="113">
        <v>718.73</v>
      </c>
      <c r="G334" s="113" t="s">
        <v>28</v>
      </c>
      <c r="H334" s="113">
        <v>461.3</v>
      </c>
    </row>
    <row r="335" spans="1:8">
      <c r="A335" s="113" t="s">
        <v>39</v>
      </c>
      <c r="B335" s="113">
        <v>2022</v>
      </c>
      <c r="C335" s="113">
        <v>4</v>
      </c>
      <c r="D335" s="113">
        <v>4</v>
      </c>
      <c r="E335" s="113" t="s">
        <v>78</v>
      </c>
      <c r="F335" s="113">
        <v>718.73</v>
      </c>
      <c r="G335" s="113" t="s">
        <v>28</v>
      </c>
      <c r="H335" s="113">
        <v>461.3</v>
      </c>
    </row>
    <row r="336" spans="1:8">
      <c r="A336" s="113" t="s">
        <v>39</v>
      </c>
      <c r="B336" s="113">
        <v>2022</v>
      </c>
      <c r="C336" s="113">
        <v>4</v>
      </c>
      <c r="D336" s="113">
        <v>4</v>
      </c>
      <c r="E336" s="113" t="s">
        <v>78</v>
      </c>
      <c r="F336" s="113">
        <v>718.73</v>
      </c>
      <c r="G336" s="113" t="s">
        <v>28</v>
      </c>
      <c r="H336" s="113">
        <v>461.3</v>
      </c>
    </row>
    <row r="337" spans="1:8">
      <c r="A337" s="113" t="s">
        <v>39</v>
      </c>
      <c r="B337" s="113">
        <v>2022</v>
      </c>
      <c r="C337" s="113">
        <v>4</v>
      </c>
      <c r="D337" s="113">
        <v>4</v>
      </c>
      <c r="E337" s="113" t="s">
        <v>78</v>
      </c>
      <c r="F337" s="113">
        <v>718.73</v>
      </c>
      <c r="G337" s="113" t="s">
        <v>28</v>
      </c>
      <c r="H337" s="113">
        <v>461.3</v>
      </c>
    </row>
    <row r="338" spans="1:8">
      <c r="A338" s="113" t="s">
        <v>39</v>
      </c>
      <c r="B338" s="113">
        <v>2022</v>
      </c>
      <c r="C338" s="113">
        <v>4</v>
      </c>
      <c r="D338" s="113">
        <v>4</v>
      </c>
      <c r="E338" s="113" t="s">
        <v>78</v>
      </c>
      <c r="F338" s="113">
        <v>718.73</v>
      </c>
      <c r="G338" s="113" t="s">
        <v>28</v>
      </c>
      <c r="H338" s="113">
        <v>461.3</v>
      </c>
    </row>
    <row r="339" spans="1:8">
      <c r="A339" s="113" t="s">
        <v>39</v>
      </c>
      <c r="B339" s="113">
        <v>2022</v>
      </c>
      <c r="C339" s="113">
        <v>4</v>
      </c>
      <c r="D339" s="113">
        <v>4</v>
      </c>
      <c r="E339" s="113" t="s">
        <v>78</v>
      </c>
      <c r="F339" s="113">
        <v>718.73</v>
      </c>
      <c r="G339" s="113" t="s">
        <v>28</v>
      </c>
      <c r="H339" s="113">
        <v>461.3</v>
      </c>
    </row>
    <row r="340" spans="1:8">
      <c r="A340" s="113" t="s">
        <v>39</v>
      </c>
      <c r="B340" s="113">
        <v>2022</v>
      </c>
      <c r="C340" s="113">
        <v>4</v>
      </c>
      <c r="D340" s="113">
        <v>4</v>
      </c>
      <c r="E340" s="113" t="s">
        <v>78</v>
      </c>
      <c r="F340" s="113">
        <v>718.73</v>
      </c>
      <c r="G340" s="113" t="s">
        <v>28</v>
      </c>
      <c r="H340" s="113">
        <v>461.3</v>
      </c>
    </row>
    <row r="341" spans="1:8">
      <c r="A341" s="113" t="s">
        <v>39</v>
      </c>
      <c r="B341" s="113">
        <v>2022</v>
      </c>
      <c r="C341" s="113">
        <v>5</v>
      </c>
      <c r="D341" s="113">
        <v>5</v>
      </c>
      <c r="E341" s="113" t="s">
        <v>78</v>
      </c>
      <c r="F341" s="113">
        <v>718.73</v>
      </c>
      <c r="G341" s="113" t="s">
        <v>28</v>
      </c>
      <c r="H341" s="113">
        <v>461.3</v>
      </c>
    </row>
    <row r="342" spans="1:8">
      <c r="A342" s="113" t="s">
        <v>39</v>
      </c>
      <c r="B342" s="113">
        <v>2022</v>
      </c>
      <c r="C342" s="113">
        <v>5</v>
      </c>
      <c r="D342" s="113">
        <v>5</v>
      </c>
      <c r="E342" s="113" t="s">
        <v>78</v>
      </c>
      <c r="F342" s="113">
        <v>718.73</v>
      </c>
      <c r="G342" s="113" t="s">
        <v>28</v>
      </c>
      <c r="H342" s="113">
        <v>461.3</v>
      </c>
    </row>
    <row r="343" spans="1:8">
      <c r="A343" s="113" t="s">
        <v>39</v>
      </c>
      <c r="B343" s="113">
        <v>2022</v>
      </c>
      <c r="C343" s="113">
        <v>5</v>
      </c>
      <c r="D343" s="113">
        <v>5</v>
      </c>
      <c r="E343" s="113" t="s">
        <v>78</v>
      </c>
      <c r="F343" s="113">
        <v>718.73</v>
      </c>
      <c r="G343" s="113" t="s">
        <v>28</v>
      </c>
      <c r="H343" s="113">
        <v>461.3</v>
      </c>
    </row>
    <row r="344" spans="1:8">
      <c r="A344" s="113" t="s">
        <v>39</v>
      </c>
      <c r="B344" s="113">
        <v>2022</v>
      </c>
      <c r="C344" s="113">
        <v>5</v>
      </c>
      <c r="D344" s="113">
        <v>5</v>
      </c>
      <c r="E344" s="113" t="s">
        <v>78</v>
      </c>
      <c r="F344" s="113">
        <v>718.73</v>
      </c>
      <c r="G344" s="113" t="s">
        <v>28</v>
      </c>
      <c r="H344" s="113">
        <v>461.3</v>
      </c>
    </row>
    <row r="345" spans="1:8">
      <c r="A345" s="113" t="s">
        <v>39</v>
      </c>
      <c r="B345" s="113">
        <v>2022</v>
      </c>
      <c r="C345" s="113">
        <v>6</v>
      </c>
      <c r="D345" s="113">
        <v>6</v>
      </c>
      <c r="E345" s="113" t="s">
        <v>76</v>
      </c>
      <c r="F345" s="113">
        <v>718.73</v>
      </c>
      <c r="G345" s="113" t="s">
        <v>28</v>
      </c>
      <c r="H345" s="113">
        <v>461.3</v>
      </c>
    </row>
    <row r="346" spans="1:8">
      <c r="A346" s="113" t="s">
        <v>39</v>
      </c>
      <c r="B346" s="113">
        <v>2022</v>
      </c>
      <c r="C346" s="113">
        <v>6</v>
      </c>
      <c r="D346" s="113">
        <v>6</v>
      </c>
      <c r="E346" s="113" t="s">
        <v>76</v>
      </c>
      <c r="F346" s="113">
        <v>718.73</v>
      </c>
      <c r="G346" s="113" t="s">
        <v>28</v>
      </c>
      <c r="H346" s="113">
        <v>461.3</v>
      </c>
    </row>
    <row r="347" spans="1:8">
      <c r="A347" s="113" t="s">
        <v>39</v>
      </c>
      <c r="B347" s="113">
        <v>2022</v>
      </c>
      <c r="C347" s="113">
        <v>6</v>
      </c>
      <c r="D347" s="113">
        <v>6</v>
      </c>
      <c r="E347" s="113" t="s">
        <v>76</v>
      </c>
      <c r="F347" s="113">
        <v>718.73</v>
      </c>
      <c r="G347" s="113" t="s">
        <v>28</v>
      </c>
      <c r="H347" s="113">
        <v>461.3</v>
      </c>
    </row>
    <row r="348" spans="1:8">
      <c r="A348" s="113" t="s">
        <v>39</v>
      </c>
      <c r="B348" s="113">
        <v>2022</v>
      </c>
      <c r="C348" s="113">
        <v>7</v>
      </c>
      <c r="D348" s="113">
        <v>7</v>
      </c>
      <c r="E348" s="113" t="s">
        <v>76</v>
      </c>
      <c r="F348" s="113">
        <v>718.73</v>
      </c>
      <c r="G348" s="113" t="s">
        <v>28</v>
      </c>
      <c r="H348" s="113">
        <v>461.3</v>
      </c>
    </row>
    <row r="349" spans="1:8">
      <c r="A349" s="113" t="s">
        <v>39</v>
      </c>
      <c r="B349" s="113">
        <v>2022</v>
      </c>
      <c r="C349" s="113">
        <v>9</v>
      </c>
      <c r="D349" s="113">
        <v>9</v>
      </c>
      <c r="E349" s="113" t="s">
        <v>76</v>
      </c>
      <c r="F349" s="113">
        <v>718.73</v>
      </c>
      <c r="G349" s="113" t="s">
        <v>28</v>
      </c>
      <c r="H349" s="113">
        <v>461.3</v>
      </c>
    </row>
    <row r="350" spans="1:8">
      <c r="A350" s="113" t="s">
        <v>39</v>
      </c>
      <c r="B350" s="113">
        <v>2022</v>
      </c>
      <c r="C350" s="113">
        <v>10</v>
      </c>
      <c r="D350" s="113">
        <v>10</v>
      </c>
      <c r="E350" s="113" t="s">
        <v>76</v>
      </c>
      <c r="F350" s="113">
        <v>718.73</v>
      </c>
      <c r="G350" s="113" t="s">
        <v>28</v>
      </c>
      <c r="H350" s="113">
        <v>461.3</v>
      </c>
    </row>
    <row r="351" spans="1:8">
      <c r="A351" s="113" t="s">
        <v>39</v>
      </c>
      <c r="B351" s="113">
        <v>2022</v>
      </c>
      <c r="C351" s="113">
        <v>10</v>
      </c>
      <c r="D351" s="113">
        <v>10</v>
      </c>
      <c r="E351" s="113" t="s">
        <v>76</v>
      </c>
      <c r="F351" s="113">
        <v>718.73</v>
      </c>
      <c r="G351" s="113" t="s">
        <v>28</v>
      </c>
      <c r="H351" s="113">
        <v>461.3</v>
      </c>
    </row>
    <row r="352" spans="1:8">
      <c r="A352" s="113" t="s">
        <v>39</v>
      </c>
      <c r="B352" s="113">
        <v>2022</v>
      </c>
      <c r="C352" s="113">
        <v>10</v>
      </c>
      <c r="D352" s="113">
        <v>10</v>
      </c>
      <c r="E352" s="113" t="s">
        <v>76</v>
      </c>
      <c r="F352" s="113">
        <v>718.73</v>
      </c>
      <c r="G352" s="113" t="s">
        <v>28</v>
      </c>
      <c r="H352" s="113">
        <v>461.3</v>
      </c>
    </row>
    <row r="353" spans="1:8">
      <c r="A353" s="113" t="s">
        <v>39</v>
      </c>
      <c r="B353" s="113">
        <v>2022</v>
      </c>
      <c r="C353" s="113">
        <v>11</v>
      </c>
      <c r="D353" s="113">
        <v>11</v>
      </c>
      <c r="E353" s="113" t="s">
        <v>76</v>
      </c>
      <c r="F353" s="113">
        <v>718.73</v>
      </c>
      <c r="G353" s="113" t="s">
        <v>28</v>
      </c>
      <c r="H353" s="113">
        <v>461.3</v>
      </c>
    </row>
    <row r="354" spans="1:8">
      <c r="A354" s="113" t="s">
        <v>39</v>
      </c>
      <c r="B354" s="113">
        <v>2022</v>
      </c>
      <c r="C354" s="113">
        <v>12</v>
      </c>
      <c r="D354" s="113">
        <v>12</v>
      </c>
      <c r="E354" s="113" t="s">
        <v>79</v>
      </c>
      <c r="F354" s="113">
        <v>718.73</v>
      </c>
      <c r="G354" s="113" t="s">
        <v>28</v>
      </c>
      <c r="H354" s="113">
        <v>461.3</v>
      </c>
    </row>
    <row r="355" spans="1:8">
      <c r="A355" s="113" t="s">
        <v>39</v>
      </c>
      <c r="B355" s="113">
        <v>2022</v>
      </c>
      <c r="C355" s="113">
        <v>12</v>
      </c>
      <c r="D355" s="113">
        <v>12</v>
      </c>
      <c r="E355" s="113" t="s">
        <v>79</v>
      </c>
      <c r="F355" s="113">
        <v>718.73</v>
      </c>
      <c r="G355" s="113" t="s">
        <v>28</v>
      </c>
      <c r="H355" s="113">
        <v>461.3</v>
      </c>
    </row>
    <row r="356" spans="1:8">
      <c r="A356" s="113" t="s">
        <v>39</v>
      </c>
      <c r="B356" s="113">
        <v>2022</v>
      </c>
      <c r="C356" s="113">
        <v>13</v>
      </c>
      <c r="D356" s="113">
        <v>13</v>
      </c>
      <c r="E356" s="113" t="s">
        <v>79</v>
      </c>
      <c r="F356" s="113">
        <v>718.73</v>
      </c>
      <c r="G356" s="113" t="s">
        <v>28</v>
      </c>
      <c r="H356" s="113">
        <v>461.3</v>
      </c>
    </row>
    <row r="357" spans="1:8">
      <c r="A357" s="113" t="s">
        <v>39</v>
      </c>
      <c r="B357" s="113">
        <v>2022</v>
      </c>
      <c r="C357" s="113">
        <v>14</v>
      </c>
      <c r="D357" s="113">
        <v>14</v>
      </c>
      <c r="E357" s="113" t="s">
        <v>79</v>
      </c>
      <c r="F357" s="113">
        <v>718.73</v>
      </c>
      <c r="G357" s="113" t="s">
        <v>28</v>
      </c>
      <c r="H357" s="113">
        <v>461.3</v>
      </c>
    </row>
    <row r="358" spans="1:8">
      <c r="A358" s="113" t="s">
        <v>39</v>
      </c>
      <c r="B358" s="113">
        <v>2022</v>
      </c>
      <c r="C358" s="113">
        <v>15</v>
      </c>
      <c r="D358" s="113">
        <v>15</v>
      </c>
      <c r="E358" s="113" t="s">
        <v>79</v>
      </c>
      <c r="F358" s="113">
        <v>718.73</v>
      </c>
      <c r="G358" s="113" t="s">
        <v>28</v>
      </c>
      <c r="H358" s="113">
        <v>461.3</v>
      </c>
    </row>
    <row r="359" spans="1:8">
      <c r="A359" s="113" t="s">
        <v>39</v>
      </c>
      <c r="B359" s="113">
        <v>2022</v>
      </c>
      <c r="C359" s="113">
        <v>15</v>
      </c>
      <c r="D359" s="113">
        <v>15</v>
      </c>
      <c r="E359" s="113" t="s">
        <v>79</v>
      </c>
      <c r="F359" s="113">
        <v>718.73</v>
      </c>
      <c r="G359" s="113" t="s">
        <v>28</v>
      </c>
      <c r="H359" s="113">
        <v>461.3</v>
      </c>
    </row>
    <row r="360" spans="1:8">
      <c r="A360" s="113" t="s">
        <v>39</v>
      </c>
      <c r="B360" s="113">
        <v>2022</v>
      </c>
      <c r="C360" s="113">
        <v>15</v>
      </c>
      <c r="D360" s="113">
        <v>15</v>
      </c>
      <c r="E360" s="113" t="s">
        <v>79</v>
      </c>
      <c r="F360" s="113">
        <v>718.73</v>
      </c>
      <c r="G360" s="113" t="s">
        <v>28</v>
      </c>
      <c r="H360" s="113">
        <v>461.3</v>
      </c>
    </row>
    <row r="361" spans="1:8">
      <c r="A361" s="113" t="s">
        <v>39</v>
      </c>
      <c r="B361" s="113">
        <v>2022</v>
      </c>
      <c r="C361" s="113">
        <v>16</v>
      </c>
      <c r="D361" s="113">
        <v>16</v>
      </c>
      <c r="E361" s="113" t="s">
        <v>79</v>
      </c>
      <c r="F361" s="113">
        <v>718.73</v>
      </c>
      <c r="G361" s="113" t="s">
        <v>28</v>
      </c>
      <c r="H361" s="113">
        <v>461.3</v>
      </c>
    </row>
    <row r="362" spans="1:8">
      <c r="A362" s="113" t="s">
        <v>39</v>
      </c>
      <c r="B362" s="113">
        <v>2022</v>
      </c>
      <c r="C362" s="113">
        <v>20</v>
      </c>
      <c r="D362" s="113">
        <v>20</v>
      </c>
      <c r="E362" s="113" t="s">
        <v>79</v>
      </c>
      <c r="F362" s="113">
        <v>718.73</v>
      </c>
      <c r="G362" s="113" t="s">
        <v>28</v>
      </c>
      <c r="H362" s="113">
        <v>461.3</v>
      </c>
    </row>
    <row r="363" spans="1:8">
      <c r="A363" s="113" t="s">
        <v>39</v>
      </c>
      <c r="B363" s="113">
        <v>2022</v>
      </c>
      <c r="C363" s="113">
        <v>1</v>
      </c>
      <c r="D363" s="113">
        <v>1</v>
      </c>
      <c r="E363" s="113" t="s">
        <v>78</v>
      </c>
      <c r="F363" s="113">
        <v>718.73</v>
      </c>
      <c r="G363" s="113" t="s">
        <v>28</v>
      </c>
      <c r="H363" s="113">
        <v>461.3</v>
      </c>
    </row>
    <row r="364" spans="1:8">
      <c r="A364" s="113" t="s">
        <v>39</v>
      </c>
      <c r="B364" s="113">
        <v>2022</v>
      </c>
      <c r="C364" s="113">
        <v>2</v>
      </c>
      <c r="D364" s="113">
        <v>2</v>
      </c>
      <c r="E364" s="113" t="s">
        <v>78</v>
      </c>
      <c r="F364" s="113">
        <v>718.73</v>
      </c>
      <c r="G364" s="113" t="s">
        <v>28</v>
      </c>
      <c r="H364" s="113">
        <v>461.3</v>
      </c>
    </row>
    <row r="365" spans="1:8">
      <c r="A365" s="113" t="s">
        <v>39</v>
      </c>
      <c r="B365" s="113">
        <v>2022</v>
      </c>
      <c r="C365" s="113">
        <v>2</v>
      </c>
      <c r="D365" s="113">
        <v>2</v>
      </c>
      <c r="E365" s="113" t="s">
        <v>78</v>
      </c>
      <c r="F365" s="113">
        <v>718.73</v>
      </c>
      <c r="G365" s="113" t="s">
        <v>28</v>
      </c>
      <c r="H365" s="113">
        <v>461.3</v>
      </c>
    </row>
    <row r="366" spans="1:8">
      <c r="A366" s="113" t="s">
        <v>39</v>
      </c>
      <c r="B366" s="113">
        <v>2022</v>
      </c>
      <c r="C366" s="113">
        <v>2</v>
      </c>
      <c r="D366" s="113">
        <v>2</v>
      </c>
      <c r="E366" s="113" t="s">
        <v>78</v>
      </c>
      <c r="F366" s="113">
        <v>718.73</v>
      </c>
      <c r="G366" s="113" t="s">
        <v>28</v>
      </c>
      <c r="H366" s="113">
        <v>461.3</v>
      </c>
    </row>
    <row r="367" spans="1:8">
      <c r="A367" s="113" t="s">
        <v>39</v>
      </c>
      <c r="B367" s="113">
        <v>2022</v>
      </c>
      <c r="C367" s="113">
        <v>3</v>
      </c>
      <c r="D367" s="113">
        <v>3</v>
      </c>
      <c r="E367" s="113" t="s">
        <v>78</v>
      </c>
      <c r="F367" s="113">
        <v>718.73</v>
      </c>
      <c r="G367" s="113" t="s">
        <v>28</v>
      </c>
      <c r="H367" s="113">
        <v>461.3</v>
      </c>
    </row>
    <row r="368" spans="1:8">
      <c r="A368" s="113" t="s">
        <v>39</v>
      </c>
      <c r="B368" s="113">
        <v>2022</v>
      </c>
      <c r="C368" s="113">
        <v>3</v>
      </c>
      <c r="D368" s="113">
        <v>3</v>
      </c>
      <c r="E368" s="113" t="s">
        <v>78</v>
      </c>
      <c r="F368" s="113">
        <v>718.73</v>
      </c>
      <c r="G368" s="113" t="s">
        <v>28</v>
      </c>
      <c r="H368" s="113">
        <v>461.3</v>
      </c>
    </row>
    <row r="369" spans="1:8">
      <c r="A369" s="113" t="s">
        <v>39</v>
      </c>
      <c r="B369" s="113">
        <v>2022</v>
      </c>
      <c r="C369" s="113">
        <v>3</v>
      </c>
      <c r="D369" s="113">
        <v>3</v>
      </c>
      <c r="E369" s="113" t="s">
        <v>78</v>
      </c>
      <c r="F369" s="113">
        <v>718.73</v>
      </c>
      <c r="G369" s="113" t="s">
        <v>28</v>
      </c>
      <c r="H369" s="113">
        <v>461.3</v>
      </c>
    </row>
    <row r="370" spans="1:8">
      <c r="A370" s="113" t="s">
        <v>39</v>
      </c>
      <c r="B370" s="113">
        <v>2022</v>
      </c>
      <c r="C370" s="113">
        <v>3</v>
      </c>
      <c r="D370" s="113">
        <v>3</v>
      </c>
      <c r="E370" s="113" t="s">
        <v>78</v>
      </c>
      <c r="F370" s="113">
        <v>718.73</v>
      </c>
      <c r="G370" s="113" t="s">
        <v>28</v>
      </c>
      <c r="H370" s="113">
        <v>461.3</v>
      </c>
    </row>
    <row r="371" spans="1:8">
      <c r="A371" s="113" t="s">
        <v>39</v>
      </c>
      <c r="B371" s="113">
        <v>2022</v>
      </c>
      <c r="C371" s="113">
        <v>4</v>
      </c>
      <c r="D371" s="113">
        <v>4</v>
      </c>
      <c r="E371" s="113" t="s">
        <v>78</v>
      </c>
      <c r="F371" s="113">
        <v>718.73</v>
      </c>
      <c r="G371" s="113" t="s">
        <v>28</v>
      </c>
      <c r="H371" s="113">
        <v>461.3</v>
      </c>
    </row>
    <row r="372" spans="1:8">
      <c r="A372" s="113" t="s">
        <v>39</v>
      </c>
      <c r="B372" s="113">
        <v>2022</v>
      </c>
      <c r="C372" s="113">
        <v>6</v>
      </c>
      <c r="D372" s="113">
        <v>6</v>
      </c>
      <c r="E372" s="113" t="s">
        <v>76</v>
      </c>
      <c r="F372" s="113">
        <v>718.73</v>
      </c>
      <c r="G372" s="113" t="s">
        <v>28</v>
      </c>
      <c r="H372" s="113">
        <v>461.3</v>
      </c>
    </row>
    <row r="373" spans="1:8">
      <c r="A373" s="113" t="s">
        <v>39</v>
      </c>
      <c r="B373" s="113">
        <v>2022</v>
      </c>
      <c r="C373" s="113">
        <v>8</v>
      </c>
      <c r="D373" s="113">
        <v>8</v>
      </c>
      <c r="E373" s="113" t="s">
        <v>76</v>
      </c>
      <c r="F373" s="113">
        <v>718.73</v>
      </c>
      <c r="G373" s="113" t="s">
        <v>28</v>
      </c>
      <c r="H373" s="113">
        <v>461.3</v>
      </c>
    </row>
    <row r="374" spans="1:8">
      <c r="A374" s="113" t="s">
        <v>39</v>
      </c>
      <c r="B374" s="113">
        <v>2022</v>
      </c>
      <c r="C374" s="113">
        <v>9</v>
      </c>
      <c r="D374" s="113">
        <v>9</v>
      </c>
      <c r="E374" s="113" t="s">
        <v>76</v>
      </c>
      <c r="F374" s="113">
        <v>718.73</v>
      </c>
      <c r="G374" s="113" t="s">
        <v>28</v>
      </c>
      <c r="H374" s="113">
        <v>461.3</v>
      </c>
    </row>
    <row r="375" spans="1:8">
      <c r="A375" s="113" t="s">
        <v>39</v>
      </c>
      <c r="B375" s="113">
        <v>2022</v>
      </c>
      <c r="C375" s="113">
        <v>11</v>
      </c>
      <c r="D375" s="113">
        <v>11</v>
      </c>
      <c r="E375" s="113" t="s">
        <v>76</v>
      </c>
      <c r="F375" s="113">
        <v>718.73</v>
      </c>
      <c r="G375" s="113" t="s">
        <v>28</v>
      </c>
      <c r="H375" s="113">
        <v>461.3</v>
      </c>
    </row>
    <row r="376" spans="1:8">
      <c r="A376" s="113" t="s">
        <v>39</v>
      </c>
      <c r="B376" s="113">
        <v>2022</v>
      </c>
      <c r="C376" s="113">
        <v>11</v>
      </c>
      <c r="D376" s="113">
        <v>11</v>
      </c>
      <c r="E376" s="113" t="s">
        <v>76</v>
      </c>
      <c r="F376" s="113">
        <v>718.73</v>
      </c>
      <c r="G376" s="113" t="s">
        <v>28</v>
      </c>
      <c r="H376" s="113">
        <v>461.3</v>
      </c>
    </row>
    <row r="377" spans="1:8">
      <c r="A377" s="113" t="s">
        <v>39</v>
      </c>
      <c r="B377" s="113">
        <v>2022</v>
      </c>
      <c r="C377" s="113">
        <v>12</v>
      </c>
      <c r="D377" s="113">
        <v>12</v>
      </c>
      <c r="E377" s="113" t="s">
        <v>79</v>
      </c>
      <c r="F377" s="113">
        <v>718.73</v>
      </c>
      <c r="G377" s="113" t="s">
        <v>28</v>
      </c>
      <c r="H377" s="113">
        <v>461.3</v>
      </c>
    </row>
    <row r="378" spans="1:8">
      <c r="A378" s="113" t="s">
        <v>39</v>
      </c>
      <c r="B378" s="113">
        <v>2022</v>
      </c>
      <c r="C378" s="113">
        <v>12</v>
      </c>
      <c r="D378" s="113">
        <v>12</v>
      </c>
      <c r="E378" s="113" t="s">
        <v>79</v>
      </c>
      <c r="F378" s="113">
        <v>718.73</v>
      </c>
      <c r="G378" s="113" t="s">
        <v>28</v>
      </c>
      <c r="H378" s="113">
        <v>461.3</v>
      </c>
    </row>
    <row r="379" spans="1:8">
      <c r="A379" s="113" t="s">
        <v>39</v>
      </c>
      <c r="B379" s="113">
        <v>2022</v>
      </c>
      <c r="C379" s="113">
        <v>13</v>
      </c>
      <c r="D379" s="113">
        <v>13</v>
      </c>
      <c r="E379" s="113" t="s">
        <v>79</v>
      </c>
      <c r="F379" s="113">
        <v>718.73</v>
      </c>
      <c r="G379" s="113" t="s">
        <v>28</v>
      </c>
      <c r="H379" s="113">
        <v>461.3</v>
      </c>
    </row>
    <row r="380" spans="1:8">
      <c r="A380" s="113" t="s">
        <v>39</v>
      </c>
      <c r="B380" s="113">
        <v>2022</v>
      </c>
      <c r="C380" s="113">
        <v>14</v>
      </c>
      <c r="D380" s="113">
        <v>14</v>
      </c>
      <c r="E380" s="113" t="s">
        <v>79</v>
      </c>
      <c r="F380" s="113">
        <v>718.73</v>
      </c>
      <c r="G380" s="113" t="s">
        <v>28</v>
      </c>
      <c r="H380" s="113">
        <v>461.3</v>
      </c>
    </row>
    <row r="381" spans="1:8">
      <c r="A381" s="113" t="s">
        <v>39</v>
      </c>
      <c r="B381" s="113">
        <v>2022</v>
      </c>
      <c r="C381" s="113">
        <v>14</v>
      </c>
      <c r="D381" s="113">
        <v>14</v>
      </c>
      <c r="E381" s="113" t="s">
        <v>79</v>
      </c>
      <c r="F381" s="113">
        <v>718.73</v>
      </c>
      <c r="G381" s="113" t="s">
        <v>28</v>
      </c>
      <c r="H381" s="113">
        <v>461.3</v>
      </c>
    </row>
    <row r="382" spans="1:8">
      <c r="A382" s="113" t="s">
        <v>39</v>
      </c>
      <c r="B382" s="113">
        <v>2022</v>
      </c>
      <c r="C382" s="113">
        <v>14</v>
      </c>
      <c r="D382" s="113">
        <v>14</v>
      </c>
      <c r="E382" s="113" t="s">
        <v>79</v>
      </c>
      <c r="F382" s="113">
        <v>718.73</v>
      </c>
      <c r="G382" s="113" t="s">
        <v>28</v>
      </c>
      <c r="H382" s="113">
        <v>461.3</v>
      </c>
    </row>
    <row r="383" spans="1:8">
      <c r="A383" s="113" t="s">
        <v>39</v>
      </c>
      <c r="B383" s="113">
        <v>2022</v>
      </c>
      <c r="C383" s="113">
        <v>15</v>
      </c>
      <c r="D383" s="113">
        <v>15</v>
      </c>
      <c r="E383" s="113" t="s">
        <v>79</v>
      </c>
      <c r="F383" s="113">
        <v>718.73</v>
      </c>
      <c r="G383" s="113" t="s">
        <v>28</v>
      </c>
      <c r="H383" s="113">
        <v>461.3</v>
      </c>
    </row>
    <row r="384" spans="1:8">
      <c r="A384" s="113" t="s">
        <v>39</v>
      </c>
      <c r="B384" s="113">
        <v>2022</v>
      </c>
      <c r="C384" s="113">
        <v>16</v>
      </c>
      <c r="D384" s="113">
        <v>16</v>
      </c>
      <c r="E384" s="113" t="s">
        <v>79</v>
      </c>
      <c r="F384" s="113">
        <v>718.73</v>
      </c>
      <c r="G384" s="113" t="s">
        <v>28</v>
      </c>
      <c r="H384" s="113">
        <v>461.3</v>
      </c>
    </row>
    <row r="385" spans="1:8">
      <c r="A385" s="113" t="s">
        <v>39</v>
      </c>
      <c r="B385" s="113">
        <v>2022</v>
      </c>
      <c r="C385" s="113">
        <v>2</v>
      </c>
      <c r="D385" s="113">
        <v>2</v>
      </c>
      <c r="E385" s="113" t="s">
        <v>78</v>
      </c>
      <c r="F385" s="113">
        <v>718.73</v>
      </c>
      <c r="G385" s="113" t="s">
        <v>31</v>
      </c>
      <c r="H385" s="113">
        <v>207.17272729999999</v>
      </c>
    </row>
    <row r="386" spans="1:8">
      <c r="A386" s="113" t="s">
        <v>39</v>
      </c>
      <c r="B386" s="113">
        <v>2022</v>
      </c>
      <c r="C386" s="113">
        <v>2</v>
      </c>
      <c r="D386" s="113">
        <v>2</v>
      </c>
      <c r="E386" s="113" t="s">
        <v>78</v>
      </c>
      <c r="F386" s="113">
        <v>718.73</v>
      </c>
      <c r="G386" s="113" t="s">
        <v>31</v>
      </c>
      <c r="H386" s="113">
        <v>207.17272729999999</v>
      </c>
    </row>
    <row r="387" spans="1:8">
      <c r="A387" s="113" t="s">
        <v>39</v>
      </c>
      <c r="B387" s="113">
        <v>2022</v>
      </c>
      <c r="C387" s="113">
        <v>2</v>
      </c>
      <c r="D387" s="113">
        <v>2</v>
      </c>
      <c r="E387" s="113" t="s">
        <v>78</v>
      </c>
      <c r="F387" s="113">
        <v>718.73</v>
      </c>
      <c r="G387" s="113" t="s">
        <v>31</v>
      </c>
      <c r="H387" s="113">
        <v>207.17272729999999</v>
      </c>
    </row>
    <row r="388" spans="1:8">
      <c r="A388" s="113" t="s">
        <v>39</v>
      </c>
      <c r="B388" s="113">
        <v>2022</v>
      </c>
      <c r="C388" s="113">
        <v>2</v>
      </c>
      <c r="D388" s="113">
        <v>2</v>
      </c>
      <c r="E388" s="113" t="s">
        <v>78</v>
      </c>
      <c r="F388" s="113">
        <v>718.73</v>
      </c>
      <c r="G388" s="113" t="s">
        <v>31</v>
      </c>
      <c r="H388" s="113">
        <v>207.17272729999999</v>
      </c>
    </row>
    <row r="389" spans="1:8">
      <c r="A389" s="113" t="s">
        <v>39</v>
      </c>
      <c r="B389" s="113">
        <v>2022</v>
      </c>
      <c r="C389" s="113">
        <v>3</v>
      </c>
      <c r="D389" s="113">
        <v>3</v>
      </c>
      <c r="E389" s="113" t="s">
        <v>78</v>
      </c>
      <c r="F389" s="113">
        <v>718.73</v>
      </c>
      <c r="G389" s="113" t="s">
        <v>31</v>
      </c>
      <c r="H389" s="113">
        <v>207.17272729999999</v>
      </c>
    </row>
    <row r="390" spans="1:8">
      <c r="A390" s="113" t="s">
        <v>39</v>
      </c>
      <c r="B390" s="113">
        <v>2022</v>
      </c>
      <c r="C390" s="113">
        <v>3</v>
      </c>
      <c r="D390" s="113">
        <v>3</v>
      </c>
      <c r="E390" s="113" t="s">
        <v>78</v>
      </c>
      <c r="F390" s="113">
        <v>718.73</v>
      </c>
      <c r="G390" s="113" t="s">
        <v>31</v>
      </c>
      <c r="H390" s="113">
        <v>207.17272729999999</v>
      </c>
    </row>
    <row r="391" spans="1:8">
      <c r="A391" s="113" t="s">
        <v>39</v>
      </c>
      <c r="B391" s="113">
        <v>2022</v>
      </c>
      <c r="C391" s="113">
        <v>3</v>
      </c>
      <c r="D391" s="113">
        <v>3</v>
      </c>
      <c r="E391" s="113" t="s">
        <v>78</v>
      </c>
      <c r="F391" s="113">
        <v>718.73</v>
      </c>
      <c r="G391" s="113" t="s">
        <v>31</v>
      </c>
      <c r="H391" s="113">
        <v>207.17272729999999</v>
      </c>
    </row>
    <row r="392" spans="1:8">
      <c r="A392" s="113" t="s">
        <v>39</v>
      </c>
      <c r="B392" s="113">
        <v>2022</v>
      </c>
      <c r="C392" s="113">
        <v>7</v>
      </c>
      <c r="D392" s="113">
        <v>7</v>
      </c>
      <c r="E392" s="113" t="s">
        <v>76</v>
      </c>
      <c r="F392" s="113">
        <v>718.73</v>
      </c>
      <c r="G392" s="113" t="s">
        <v>31</v>
      </c>
      <c r="H392" s="113">
        <v>207.17272729999999</v>
      </c>
    </row>
    <row r="393" spans="1:8">
      <c r="A393" s="113" t="s">
        <v>39</v>
      </c>
      <c r="B393" s="113">
        <v>2022</v>
      </c>
      <c r="C393" s="113">
        <v>12</v>
      </c>
      <c r="D393" s="113">
        <v>12</v>
      </c>
      <c r="E393" s="113" t="s">
        <v>79</v>
      </c>
      <c r="F393" s="113">
        <v>718.73</v>
      </c>
      <c r="G393" s="113" t="s">
        <v>28</v>
      </c>
      <c r="H393" s="113">
        <v>461.3</v>
      </c>
    </row>
    <row r="394" spans="1:8">
      <c r="A394" s="113" t="s">
        <v>39</v>
      </c>
      <c r="B394" s="113">
        <v>2022</v>
      </c>
      <c r="C394" s="113">
        <v>14</v>
      </c>
      <c r="D394" s="113">
        <v>14</v>
      </c>
      <c r="E394" s="113" t="s">
        <v>79</v>
      </c>
      <c r="F394" s="113">
        <v>718.73</v>
      </c>
      <c r="G394" s="113" t="s">
        <v>28</v>
      </c>
      <c r="H394" s="113">
        <v>461.3</v>
      </c>
    </row>
    <row r="395" spans="1:8">
      <c r="A395" s="113" t="s">
        <v>39</v>
      </c>
      <c r="B395" s="113">
        <v>2022</v>
      </c>
      <c r="C395" s="113">
        <v>2</v>
      </c>
      <c r="D395" s="113">
        <v>2</v>
      </c>
      <c r="E395" s="113" t="s">
        <v>78</v>
      </c>
      <c r="F395" s="113">
        <v>718.73</v>
      </c>
      <c r="G395" s="113" t="s">
        <v>28</v>
      </c>
      <c r="H395" s="113">
        <v>461.3</v>
      </c>
    </row>
    <row r="396" spans="1:8">
      <c r="A396" s="113" t="s">
        <v>39</v>
      </c>
      <c r="B396" s="113">
        <v>2022</v>
      </c>
      <c r="C396" s="113">
        <v>2</v>
      </c>
      <c r="D396" s="113">
        <v>2</v>
      </c>
      <c r="E396" s="113" t="s">
        <v>78</v>
      </c>
      <c r="F396" s="113">
        <v>718.73</v>
      </c>
      <c r="G396" s="113" t="s">
        <v>28</v>
      </c>
      <c r="H396" s="113">
        <v>461.3</v>
      </c>
    </row>
    <row r="397" spans="1:8">
      <c r="A397" s="113" t="s">
        <v>39</v>
      </c>
      <c r="B397" s="113">
        <v>2022</v>
      </c>
      <c r="C397" s="113">
        <v>2</v>
      </c>
      <c r="D397" s="113">
        <v>2</v>
      </c>
      <c r="E397" s="113" t="s">
        <v>78</v>
      </c>
      <c r="F397" s="113">
        <v>718.73</v>
      </c>
      <c r="G397" s="113" t="s">
        <v>28</v>
      </c>
      <c r="H397" s="113">
        <v>461.3</v>
      </c>
    </row>
    <row r="398" spans="1:8">
      <c r="A398" s="113" t="s">
        <v>39</v>
      </c>
      <c r="B398" s="113">
        <v>2022</v>
      </c>
      <c r="C398" s="113">
        <v>3</v>
      </c>
      <c r="D398" s="113">
        <v>3</v>
      </c>
      <c r="E398" s="113" t="s">
        <v>78</v>
      </c>
      <c r="F398" s="113">
        <v>718.73</v>
      </c>
      <c r="G398" s="113" t="s">
        <v>28</v>
      </c>
      <c r="H398" s="113">
        <v>461.3</v>
      </c>
    </row>
    <row r="399" spans="1:8">
      <c r="A399" s="113" t="s">
        <v>39</v>
      </c>
      <c r="B399" s="113">
        <v>2022</v>
      </c>
      <c r="C399" s="113">
        <v>3</v>
      </c>
      <c r="D399" s="113">
        <v>3</v>
      </c>
      <c r="E399" s="113" t="s">
        <v>78</v>
      </c>
      <c r="F399" s="113">
        <v>718.73</v>
      </c>
      <c r="G399" s="113" t="s">
        <v>28</v>
      </c>
      <c r="H399" s="113">
        <v>461.3</v>
      </c>
    </row>
    <row r="400" spans="1:8">
      <c r="A400" s="113" t="s">
        <v>39</v>
      </c>
      <c r="B400" s="113">
        <v>2022</v>
      </c>
      <c r="C400" s="113">
        <v>3</v>
      </c>
      <c r="D400" s="113">
        <v>3</v>
      </c>
      <c r="E400" s="113" t="s">
        <v>78</v>
      </c>
      <c r="F400" s="113">
        <v>718.73</v>
      </c>
      <c r="G400" s="113" t="s">
        <v>28</v>
      </c>
      <c r="H400" s="113">
        <v>461.3</v>
      </c>
    </row>
    <row r="401" spans="1:8">
      <c r="A401" s="113" t="s">
        <v>39</v>
      </c>
      <c r="B401" s="113">
        <v>2022</v>
      </c>
      <c r="C401" s="113">
        <v>3</v>
      </c>
      <c r="D401" s="113">
        <v>3</v>
      </c>
      <c r="E401" s="113" t="s">
        <v>78</v>
      </c>
      <c r="F401" s="113">
        <v>718.73</v>
      </c>
      <c r="G401" s="113" t="s">
        <v>28</v>
      </c>
      <c r="H401" s="113">
        <v>461.3</v>
      </c>
    </row>
    <row r="402" spans="1:8">
      <c r="A402" s="113" t="s">
        <v>39</v>
      </c>
      <c r="B402" s="113">
        <v>2022</v>
      </c>
      <c r="C402" s="113">
        <v>3</v>
      </c>
      <c r="D402" s="113">
        <v>3</v>
      </c>
      <c r="E402" s="113" t="s">
        <v>78</v>
      </c>
      <c r="F402" s="113">
        <v>718.73</v>
      </c>
      <c r="G402" s="113" t="s">
        <v>28</v>
      </c>
      <c r="H402" s="113">
        <v>461.3</v>
      </c>
    </row>
    <row r="403" spans="1:8">
      <c r="A403" s="113" t="s">
        <v>39</v>
      </c>
      <c r="B403" s="113">
        <v>2022</v>
      </c>
      <c r="C403" s="113">
        <v>3</v>
      </c>
      <c r="D403" s="113">
        <v>3</v>
      </c>
      <c r="E403" s="113" t="s">
        <v>78</v>
      </c>
      <c r="F403" s="113">
        <v>718.73</v>
      </c>
      <c r="G403" s="113" t="s">
        <v>28</v>
      </c>
      <c r="H403" s="113">
        <v>461.3</v>
      </c>
    </row>
    <row r="404" spans="1:8">
      <c r="A404" s="113" t="s">
        <v>39</v>
      </c>
      <c r="B404" s="113">
        <v>2022</v>
      </c>
      <c r="C404" s="113">
        <v>3</v>
      </c>
      <c r="D404" s="113">
        <v>3</v>
      </c>
      <c r="E404" s="113" t="s">
        <v>78</v>
      </c>
      <c r="F404" s="113">
        <v>718.73</v>
      </c>
      <c r="G404" s="113" t="s">
        <v>28</v>
      </c>
      <c r="H404" s="113">
        <v>461.3</v>
      </c>
    </row>
    <row r="405" spans="1:8">
      <c r="A405" s="113" t="s">
        <v>39</v>
      </c>
      <c r="B405" s="113">
        <v>2022</v>
      </c>
      <c r="C405" s="113">
        <v>4</v>
      </c>
      <c r="D405" s="113">
        <v>4</v>
      </c>
      <c r="E405" s="113" t="s">
        <v>78</v>
      </c>
      <c r="F405" s="113">
        <v>718.73</v>
      </c>
      <c r="G405" s="113" t="s">
        <v>28</v>
      </c>
      <c r="H405" s="113">
        <v>461.3</v>
      </c>
    </row>
    <row r="406" spans="1:8">
      <c r="A406" s="113" t="s">
        <v>39</v>
      </c>
      <c r="B406" s="113">
        <v>2022</v>
      </c>
      <c r="C406" s="113">
        <v>4</v>
      </c>
      <c r="D406" s="113">
        <v>4</v>
      </c>
      <c r="E406" s="113" t="s">
        <v>78</v>
      </c>
      <c r="F406" s="113">
        <v>718.73</v>
      </c>
      <c r="G406" s="113" t="s">
        <v>28</v>
      </c>
      <c r="H406" s="113">
        <v>461.3</v>
      </c>
    </row>
    <row r="407" spans="1:8">
      <c r="A407" s="113" t="s">
        <v>39</v>
      </c>
      <c r="B407" s="113">
        <v>2022</v>
      </c>
      <c r="C407" s="113">
        <v>4</v>
      </c>
      <c r="D407" s="113">
        <v>4</v>
      </c>
      <c r="E407" s="113" t="s">
        <v>78</v>
      </c>
      <c r="F407" s="113">
        <v>718.73</v>
      </c>
      <c r="G407" s="113" t="s">
        <v>28</v>
      </c>
      <c r="H407" s="113">
        <v>461.3</v>
      </c>
    </row>
    <row r="408" spans="1:8">
      <c r="A408" s="113" t="s">
        <v>39</v>
      </c>
      <c r="B408" s="113">
        <v>2022</v>
      </c>
      <c r="C408" s="113">
        <v>5</v>
      </c>
      <c r="D408" s="113">
        <v>5</v>
      </c>
      <c r="E408" s="113" t="s">
        <v>78</v>
      </c>
      <c r="F408" s="113">
        <v>718.73</v>
      </c>
      <c r="G408" s="113" t="s">
        <v>28</v>
      </c>
      <c r="H408" s="113">
        <v>461.3</v>
      </c>
    </row>
    <row r="409" spans="1:8">
      <c r="A409" s="113" t="s">
        <v>39</v>
      </c>
      <c r="B409" s="113">
        <v>2022</v>
      </c>
      <c r="C409" s="113">
        <v>8</v>
      </c>
      <c r="D409" s="113">
        <v>8</v>
      </c>
      <c r="E409" s="113" t="s">
        <v>76</v>
      </c>
      <c r="F409" s="113">
        <v>718.73</v>
      </c>
      <c r="G409" s="113" t="s">
        <v>28</v>
      </c>
      <c r="H409" s="113">
        <v>461.3</v>
      </c>
    </row>
    <row r="410" spans="1:8">
      <c r="A410" s="113" t="s">
        <v>39</v>
      </c>
      <c r="B410" s="113">
        <v>2022</v>
      </c>
      <c r="C410" s="113">
        <v>9</v>
      </c>
      <c r="D410" s="113">
        <v>9</v>
      </c>
      <c r="E410" s="113" t="s">
        <v>76</v>
      </c>
      <c r="F410" s="113">
        <v>718.73</v>
      </c>
      <c r="G410" s="113" t="s">
        <v>28</v>
      </c>
      <c r="H410" s="113">
        <v>461.3</v>
      </c>
    </row>
    <row r="411" spans="1:8">
      <c r="A411" s="113" t="s">
        <v>39</v>
      </c>
      <c r="B411" s="113">
        <v>2022</v>
      </c>
      <c r="C411" s="113">
        <v>10</v>
      </c>
      <c r="D411" s="113">
        <v>10</v>
      </c>
      <c r="E411" s="113" t="s">
        <v>76</v>
      </c>
      <c r="F411" s="113">
        <v>718.73</v>
      </c>
      <c r="G411" s="113" t="s">
        <v>28</v>
      </c>
      <c r="H411" s="113">
        <v>461.3</v>
      </c>
    </row>
    <row r="412" spans="1:8">
      <c r="A412" s="113" t="s">
        <v>39</v>
      </c>
      <c r="B412" s="113">
        <v>2022</v>
      </c>
      <c r="C412" s="113">
        <v>10</v>
      </c>
      <c r="D412" s="113">
        <v>10</v>
      </c>
      <c r="E412" s="113" t="s">
        <v>76</v>
      </c>
      <c r="F412" s="113">
        <v>718.73</v>
      </c>
      <c r="G412" s="113" t="s">
        <v>28</v>
      </c>
      <c r="H412" s="113">
        <v>461.3</v>
      </c>
    </row>
    <row r="413" spans="1:8">
      <c r="A413" s="113" t="s">
        <v>39</v>
      </c>
      <c r="B413" s="113">
        <v>2022</v>
      </c>
      <c r="C413" s="113">
        <v>11</v>
      </c>
      <c r="D413" s="113">
        <v>11</v>
      </c>
      <c r="E413" s="113" t="s">
        <v>76</v>
      </c>
      <c r="F413" s="113">
        <v>718.73</v>
      </c>
      <c r="G413" s="113" t="s">
        <v>28</v>
      </c>
      <c r="H413" s="113">
        <v>461.3</v>
      </c>
    </row>
    <row r="414" spans="1:8">
      <c r="A414" s="113" t="s">
        <v>39</v>
      </c>
      <c r="B414" s="113">
        <v>2022</v>
      </c>
      <c r="C414" s="113">
        <v>12</v>
      </c>
      <c r="D414" s="113">
        <v>12</v>
      </c>
      <c r="E414" s="113" t="s">
        <v>79</v>
      </c>
      <c r="F414" s="113">
        <v>718.73</v>
      </c>
      <c r="G414" s="113" t="s">
        <v>28</v>
      </c>
      <c r="H414" s="113">
        <v>461.3</v>
      </c>
    </row>
    <row r="415" spans="1:8">
      <c r="A415" s="113" t="s">
        <v>39</v>
      </c>
      <c r="B415" s="113">
        <v>2022</v>
      </c>
      <c r="C415" s="113">
        <v>12</v>
      </c>
      <c r="D415" s="113">
        <v>12</v>
      </c>
      <c r="E415" s="113" t="s">
        <v>79</v>
      </c>
      <c r="F415" s="113">
        <v>718.73</v>
      </c>
      <c r="G415" s="113" t="s">
        <v>28</v>
      </c>
      <c r="H415" s="113">
        <v>461.3</v>
      </c>
    </row>
    <row r="416" spans="1:8">
      <c r="A416" s="113" t="s">
        <v>39</v>
      </c>
      <c r="B416" s="113">
        <v>2022</v>
      </c>
      <c r="C416" s="113">
        <v>13</v>
      </c>
      <c r="D416" s="113">
        <v>13</v>
      </c>
      <c r="E416" s="113" t="s">
        <v>79</v>
      </c>
      <c r="F416" s="113">
        <v>718.73</v>
      </c>
      <c r="G416" s="113" t="s">
        <v>28</v>
      </c>
      <c r="H416" s="113">
        <v>461.3</v>
      </c>
    </row>
    <row r="417" spans="1:8">
      <c r="A417" s="113" t="s">
        <v>39</v>
      </c>
      <c r="B417" s="113">
        <v>2022</v>
      </c>
      <c r="C417" s="113">
        <v>13</v>
      </c>
      <c r="D417" s="113">
        <v>13</v>
      </c>
      <c r="E417" s="113" t="s">
        <v>79</v>
      </c>
      <c r="F417" s="113">
        <v>718.73</v>
      </c>
      <c r="G417" s="113" t="s">
        <v>28</v>
      </c>
      <c r="H417" s="113">
        <v>461.3</v>
      </c>
    </row>
    <row r="418" spans="1:8">
      <c r="A418" s="113" t="s">
        <v>39</v>
      </c>
      <c r="B418" s="113">
        <v>2022</v>
      </c>
      <c r="C418" s="113">
        <v>14</v>
      </c>
      <c r="D418" s="113">
        <v>14</v>
      </c>
      <c r="E418" s="113" t="s">
        <v>79</v>
      </c>
      <c r="F418" s="113">
        <v>718.73</v>
      </c>
      <c r="G418" s="113" t="s">
        <v>28</v>
      </c>
      <c r="H418" s="113">
        <v>461.3</v>
      </c>
    </row>
    <row r="419" spans="1:8">
      <c r="A419" s="113" t="s">
        <v>39</v>
      </c>
      <c r="B419" s="113">
        <v>2022</v>
      </c>
      <c r="C419" s="113">
        <v>14</v>
      </c>
      <c r="D419" s="113">
        <v>14</v>
      </c>
      <c r="E419" s="113" t="s">
        <v>79</v>
      </c>
      <c r="F419" s="113">
        <v>718.73</v>
      </c>
      <c r="G419" s="113" t="s">
        <v>28</v>
      </c>
      <c r="H419" s="113">
        <v>461.3</v>
      </c>
    </row>
    <row r="420" spans="1:8">
      <c r="A420" s="113" t="s">
        <v>39</v>
      </c>
      <c r="B420" s="113">
        <v>2022</v>
      </c>
      <c r="C420" s="113">
        <v>15</v>
      </c>
      <c r="D420" s="113">
        <v>15</v>
      </c>
      <c r="E420" s="113" t="s">
        <v>79</v>
      </c>
      <c r="F420" s="113">
        <v>718.73</v>
      </c>
      <c r="G420" s="113" t="s">
        <v>28</v>
      </c>
      <c r="H420" s="113">
        <v>461.3</v>
      </c>
    </row>
    <row r="421" spans="1:8">
      <c r="A421" s="113" t="s">
        <v>39</v>
      </c>
      <c r="B421" s="113">
        <v>2022</v>
      </c>
      <c r="C421" s="113">
        <v>15</v>
      </c>
      <c r="D421" s="113">
        <v>15</v>
      </c>
      <c r="E421" s="113" t="s">
        <v>79</v>
      </c>
      <c r="F421" s="113">
        <v>718.73</v>
      </c>
      <c r="G421" s="113" t="s">
        <v>28</v>
      </c>
      <c r="H421" s="113">
        <v>461.3</v>
      </c>
    </row>
    <row r="422" spans="1:8">
      <c r="A422" s="113" t="s">
        <v>39</v>
      </c>
      <c r="B422" s="113">
        <v>2022</v>
      </c>
      <c r="C422" s="113">
        <v>16</v>
      </c>
      <c r="D422" s="113">
        <v>16</v>
      </c>
      <c r="E422" s="113" t="s">
        <v>79</v>
      </c>
      <c r="F422" s="113">
        <v>718.73</v>
      </c>
      <c r="G422" s="113" t="s">
        <v>28</v>
      </c>
      <c r="H422" s="113">
        <v>461.3</v>
      </c>
    </row>
    <row r="423" spans="1:8">
      <c r="A423" s="113" t="s">
        <v>39</v>
      </c>
      <c r="B423" s="113">
        <v>2022</v>
      </c>
      <c r="C423" s="113">
        <v>13</v>
      </c>
      <c r="D423" s="113">
        <v>13</v>
      </c>
      <c r="E423" s="113" t="s">
        <v>79</v>
      </c>
      <c r="F423" s="113">
        <v>718.73</v>
      </c>
      <c r="G423" s="113" t="s">
        <v>28</v>
      </c>
      <c r="H423" s="113">
        <v>461.3</v>
      </c>
    </row>
    <row r="424" spans="1:8">
      <c r="A424" s="113" t="s">
        <v>39</v>
      </c>
      <c r="B424" s="113">
        <v>2022</v>
      </c>
      <c r="C424" s="113">
        <v>14</v>
      </c>
      <c r="D424" s="113">
        <v>14</v>
      </c>
      <c r="E424" s="113" t="s">
        <v>79</v>
      </c>
      <c r="F424" s="113">
        <v>718.73</v>
      </c>
      <c r="G424" s="113" t="s">
        <v>28</v>
      </c>
      <c r="H424" s="113">
        <v>461.3</v>
      </c>
    </row>
    <row r="425" spans="1:8">
      <c r="A425" s="113" t="s">
        <v>25</v>
      </c>
      <c r="B425" s="113">
        <v>2023</v>
      </c>
      <c r="C425" s="113">
        <v>4</v>
      </c>
      <c r="D425" s="113">
        <v>4</v>
      </c>
      <c r="E425" s="113" t="s">
        <v>78</v>
      </c>
      <c r="F425" s="113">
        <v>82.06</v>
      </c>
      <c r="G425" s="113" t="s">
        <v>29</v>
      </c>
      <c r="H425" s="113">
        <v>93.85</v>
      </c>
    </row>
    <row r="426" spans="1:8">
      <c r="A426" s="113" t="s">
        <v>25</v>
      </c>
      <c r="B426" s="113">
        <v>2023</v>
      </c>
      <c r="C426" s="113">
        <v>6</v>
      </c>
      <c r="D426" s="113">
        <v>6</v>
      </c>
      <c r="E426" s="113" t="s">
        <v>76</v>
      </c>
      <c r="F426" s="113">
        <v>82.06</v>
      </c>
      <c r="G426" s="113" t="s">
        <v>29</v>
      </c>
      <c r="H426" s="113">
        <v>93.85</v>
      </c>
    </row>
    <row r="427" spans="1:8">
      <c r="A427" s="113" t="s">
        <v>25</v>
      </c>
      <c r="B427" s="113">
        <v>2023</v>
      </c>
      <c r="C427" s="113">
        <v>8</v>
      </c>
      <c r="D427" s="113">
        <v>8</v>
      </c>
      <c r="E427" s="113" t="s">
        <v>76</v>
      </c>
      <c r="F427" s="113">
        <v>82.06</v>
      </c>
      <c r="G427" s="113" t="s">
        <v>29</v>
      </c>
      <c r="H427" s="113">
        <v>93.85</v>
      </c>
    </row>
    <row r="428" spans="1:8">
      <c r="A428" s="113" t="s">
        <v>25</v>
      </c>
      <c r="B428" s="113">
        <v>2023</v>
      </c>
      <c r="C428" s="113">
        <v>11</v>
      </c>
      <c r="D428" s="113">
        <v>11</v>
      </c>
      <c r="E428" s="113" t="s">
        <v>76</v>
      </c>
      <c r="F428" s="113">
        <v>82.06</v>
      </c>
      <c r="G428" s="113" t="s">
        <v>29</v>
      </c>
      <c r="H428" s="113">
        <v>93.85</v>
      </c>
    </row>
    <row r="429" spans="1:8">
      <c r="A429" s="113" t="s">
        <v>25</v>
      </c>
      <c r="B429" s="113">
        <v>2023</v>
      </c>
      <c r="C429" s="113">
        <v>17</v>
      </c>
      <c r="D429" s="113">
        <v>17</v>
      </c>
      <c r="E429" s="113" t="s">
        <v>79</v>
      </c>
      <c r="F429" s="113">
        <v>82.06</v>
      </c>
      <c r="G429" s="113" t="s">
        <v>29</v>
      </c>
      <c r="H429" s="113">
        <v>93.85</v>
      </c>
    </row>
    <row r="430" spans="1:8">
      <c r="A430" s="113" t="s">
        <v>25</v>
      </c>
      <c r="B430" s="113">
        <v>2023</v>
      </c>
      <c r="C430" s="113">
        <v>20</v>
      </c>
      <c r="D430" s="113">
        <v>20</v>
      </c>
      <c r="E430" s="113" t="s">
        <v>79</v>
      </c>
      <c r="F430" s="113">
        <v>82.06</v>
      </c>
      <c r="G430" s="113" t="s">
        <v>29</v>
      </c>
      <c r="H430" s="113">
        <v>93.85</v>
      </c>
    </row>
    <row r="431" spans="1:8">
      <c r="A431" s="113" t="s">
        <v>25</v>
      </c>
      <c r="B431" s="113">
        <v>2023</v>
      </c>
      <c r="C431" s="113">
        <v>20</v>
      </c>
      <c r="D431" s="113">
        <v>20</v>
      </c>
      <c r="E431" s="113" t="s">
        <v>79</v>
      </c>
      <c r="F431" s="113">
        <v>82.06</v>
      </c>
      <c r="G431" s="113" t="s">
        <v>29</v>
      </c>
      <c r="H431" s="113">
        <v>93.85</v>
      </c>
    </row>
    <row r="432" spans="1:8">
      <c r="A432" s="113" t="s">
        <v>25</v>
      </c>
      <c r="B432" s="113">
        <v>2023</v>
      </c>
      <c r="C432" s="113">
        <v>3</v>
      </c>
      <c r="D432" s="113">
        <v>3</v>
      </c>
      <c r="E432" s="113" t="s">
        <v>78</v>
      </c>
      <c r="F432" s="113">
        <v>82.06</v>
      </c>
      <c r="G432" s="113" t="s">
        <v>29</v>
      </c>
      <c r="H432" s="113">
        <v>93.85</v>
      </c>
    </row>
    <row r="433" spans="1:8">
      <c r="A433" s="113" t="s">
        <v>25</v>
      </c>
      <c r="B433" s="113">
        <v>2023</v>
      </c>
      <c r="C433" s="113">
        <v>3.5</v>
      </c>
      <c r="D433" s="113">
        <v>3.5</v>
      </c>
      <c r="E433" s="113" t="s">
        <v>78</v>
      </c>
      <c r="F433" s="113">
        <v>82.06</v>
      </c>
      <c r="G433" s="113" t="s">
        <v>29</v>
      </c>
      <c r="H433" s="113">
        <v>93.85</v>
      </c>
    </row>
    <row r="434" spans="1:8">
      <c r="A434" s="113" t="s">
        <v>25</v>
      </c>
      <c r="B434" s="113">
        <v>2023</v>
      </c>
      <c r="C434" s="113">
        <v>5</v>
      </c>
      <c r="D434" s="113">
        <v>5</v>
      </c>
      <c r="E434" s="113" t="s">
        <v>78</v>
      </c>
      <c r="F434" s="113">
        <v>82.06</v>
      </c>
      <c r="G434" s="113" t="s">
        <v>29</v>
      </c>
      <c r="H434" s="113">
        <v>93.85</v>
      </c>
    </row>
    <row r="435" spans="1:8">
      <c r="A435" s="113" t="s">
        <v>25</v>
      </c>
      <c r="B435" s="113">
        <v>2023</v>
      </c>
      <c r="C435" s="113">
        <v>16</v>
      </c>
      <c r="D435" s="113">
        <v>16</v>
      </c>
      <c r="E435" s="113" t="s">
        <v>79</v>
      </c>
      <c r="F435" s="113">
        <v>82.06</v>
      </c>
      <c r="G435" s="113" t="s">
        <v>29</v>
      </c>
      <c r="H435" s="113">
        <v>93.85</v>
      </c>
    </row>
    <row r="436" spans="1:8">
      <c r="A436" s="113" t="s">
        <v>25</v>
      </c>
      <c r="B436" s="113">
        <v>2023</v>
      </c>
      <c r="C436" s="113">
        <v>17</v>
      </c>
      <c r="D436" s="113">
        <v>17</v>
      </c>
      <c r="E436" s="113" t="s">
        <v>79</v>
      </c>
      <c r="F436" s="113">
        <v>82.06</v>
      </c>
      <c r="G436" s="113" t="s">
        <v>29</v>
      </c>
      <c r="H436" s="113">
        <v>93.85</v>
      </c>
    </row>
    <row r="437" spans="1:8">
      <c r="A437" s="113" t="s">
        <v>25</v>
      </c>
      <c r="B437" s="113">
        <v>2023</v>
      </c>
      <c r="C437" s="113">
        <v>17</v>
      </c>
      <c r="D437" s="113">
        <v>17</v>
      </c>
      <c r="E437" s="113" t="s">
        <v>79</v>
      </c>
      <c r="F437" s="113">
        <v>82.06</v>
      </c>
      <c r="G437" s="113" t="s">
        <v>29</v>
      </c>
      <c r="H437" s="113">
        <v>93.85</v>
      </c>
    </row>
    <row r="438" spans="1:8">
      <c r="A438" s="113" t="s">
        <v>25</v>
      </c>
      <c r="B438" s="113">
        <v>2023</v>
      </c>
      <c r="C438" s="113">
        <v>18</v>
      </c>
      <c r="D438" s="113">
        <v>18</v>
      </c>
      <c r="E438" s="113" t="s">
        <v>79</v>
      </c>
      <c r="F438" s="113">
        <v>82.06</v>
      </c>
      <c r="G438" s="113" t="s">
        <v>29</v>
      </c>
      <c r="H438" s="113">
        <v>93.85</v>
      </c>
    </row>
    <row r="439" spans="1:8">
      <c r="A439" s="113" t="s">
        <v>25</v>
      </c>
      <c r="B439" s="113">
        <v>2023</v>
      </c>
      <c r="C439" s="113">
        <v>21</v>
      </c>
      <c r="D439" s="113">
        <v>21</v>
      </c>
      <c r="E439" s="113" t="s">
        <v>79</v>
      </c>
      <c r="F439" s="113">
        <v>82.06</v>
      </c>
      <c r="G439" s="113" t="s">
        <v>29</v>
      </c>
      <c r="H439" s="113">
        <v>93.85</v>
      </c>
    </row>
    <row r="440" spans="1:8">
      <c r="A440" s="113" t="s">
        <v>25</v>
      </c>
      <c r="B440" s="113">
        <v>2023</v>
      </c>
      <c r="C440" s="113">
        <v>22</v>
      </c>
      <c r="D440" s="113">
        <v>22</v>
      </c>
      <c r="E440" s="113" t="s">
        <v>79</v>
      </c>
      <c r="F440" s="113">
        <v>82.06</v>
      </c>
      <c r="G440" s="113" t="s">
        <v>29</v>
      </c>
      <c r="H440" s="113">
        <v>93.85</v>
      </c>
    </row>
    <row r="441" spans="1:8">
      <c r="A441" s="113" t="s">
        <v>25</v>
      </c>
      <c r="B441" s="113">
        <v>2023</v>
      </c>
      <c r="C441" s="113">
        <v>32</v>
      </c>
      <c r="D441" s="113">
        <v>32</v>
      </c>
      <c r="E441" s="113" t="s">
        <v>79</v>
      </c>
      <c r="F441" s="113">
        <v>82.06</v>
      </c>
      <c r="G441" s="113" t="s">
        <v>29</v>
      </c>
      <c r="H441" s="113">
        <v>93.85</v>
      </c>
    </row>
    <row r="442" spans="1:8">
      <c r="A442" s="113" t="s">
        <v>25</v>
      </c>
      <c r="B442" s="113">
        <v>2023</v>
      </c>
      <c r="C442" s="113">
        <v>34</v>
      </c>
      <c r="D442" s="113">
        <v>34</v>
      </c>
      <c r="E442" s="113" t="s">
        <v>79</v>
      </c>
      <c r="F442" s="113">
        <v>82.06</v>
      </c>
      <c r="G442" s="113" t="s">
        <v>29</v>
      </c>
      <c r="H442" s="113">
        <v>93.85</v>
      </c>
    </row>
    <row r="443" spans="1:8">
      <c r="A443" s="113" t="s">
        <v>25</v>
      </c>
      <c r="B443" s="113">
        <v>2022</v>
      </c>
      <c r="C443" s="113">
        <v>7</v>
      </c>
      <c r="D443" s="113">
        <v>7</v>
      </c>
      <c r="E443" s="113" t="s">
        <v>76</v>
      </c>
      <c r="F443" s="113">
        <v>82.06</v>
      </c>
      <c r="G443" s="113" t="s">
        <v>29</v>
      </c>
      <c r="H443" s="113">
        <v>93.85</v>
      </c>
    </row>
    <row r="444" spans="1:8">
      <c r="A444" s="113" t="s">
        <v>25</v>
      </c>
      <c r="B444" s="113">
        <v>2022</v>
      </c>
      <c r="C444" s="113">
        <v>24</v>
      </c>
      <c r="D444" s="113">
        <v>24</v>
      </c>
      <c r="E444" s="113" t="s">
        <v>79</v>
      </c>
      <c r="F444" s="113">
        <v>82.06</v>
      </c>
      <c r="G444" s="113" t="s">
        <v>29</v>
      </c>
      <c r="H444" s="113">
        <v>93.85</v>
      </c>
    </row>
    <row r="445" spans="1:8">
      <c r="A445" s="113" t="s">
        <v>25</v>
      </c>
      <c r="B445" s="113">
        <v>2022</v>
      </c>
      <c r="C445" s="113">
        <v>25.5</v>
      </c>
      <c r="D445" s="113">
        <v>25.5</v>
      </c>
      <c r="E445" s="113" t="s">
        <v>79</v>
      </c>
      <c r="F445" s="113">
        <v>82.06</v>
      </c>
      <c r="G445" s="113" t="s">
        <v>29</v>
      </c>
      <c r="H445" s="113">
        <v>93.85</v>
      </c>
    </row>
    <row r="446" spans="1:8">
      <c r="A446" s="113" t="s">
        <v>25</v>
      </c>
      <c r="B446" s="113">
        <v>2022</v>
      </c>
      <c r="C446" s="113">
        <v>30</v>
      </c>
      <c r="D446" s="113">
        <v>30</v>
      </c>
      <c r="E446" s="113" t="s">
        <v>79</v>
      </c>
      <c r="F446" s="113">
        <v>82.06</v>
      </c>
      <c r="G446" s="113" t="s">
        <v>29</v>
      </c>
      <c r="H446" s="113">
        <v>93.85</v>
      </c>
    </row>
    <row r="447" spans="1:8">
      <c r="A447" s="113" t="s">
        <v>25</v>
      </c>
      <c r="B447" s="113">
        <v>2022</v>
      </c>
      <c r="C447" s="113">
        <v>31</v>
      </c>
      <c r="D447" s="113">
        <v>31</v>
      </c>
      <c r="E447" s="113" t="s">
        <v>79</v>
      </c>
      <c r="F447" s="113">
        <v>82.06</v>
      </c>
      <c r="G447" s="113" t="s">
        <v>29</v>
      </c>
      <c r="H447" s="113">
        <v>93.85</v>
      </c>
    </row>
    <row r="448" spans="1:8">
      <c r="A448" s="113" t="s">
        <v>41</v>
      </c>
      <c r="B448" s="113" t="s">
        <v>51</v>
      </c>
      <c r="C448" s="113">
        <v>3</v>
      </c>
      <c r="D448" s="113">
        <v>3</v>
      </c>
      <c r="E448" s="113" t="s">
        <v>78</v>
      </c>
    </row>
    <row r="449" spans="1:5">
      <c r="A449" s="113" t="s">
        <v>41</v>
      </c>
      <c r="B449" s="113" t="s">
        <v>51</v>
      </c>
      <c r="C449" s="113">
        <v>13</v>
      </c>
      <c r="D449" s="113">
        <v>13</v>
      </c>
      <c r="E449" s="113" t="s">
        <v>79</v>
      </c>
    </row>
    <row r="450" spans="1:5">
      <c r="A450" s="113" t="s">
        <v>41</v>
      </c>
      <c r="B450" s="113" t="s">
        <v>51</v>
      </c>
      <c r="C450" s="113">
        <v>18</v>
      </c>
      <c r="D450" s="113">
        <v>18</v>
      </c>
      <c r="E450" s="113" t="s">
        <v>79</v>
      </c>
    </row>
    <row r="451" spans="1:5">
      <c r="A451" s="113" t="s">
        <v>41</v>
      </c>
      <c r="B451" s="113" t="s">
        <v>51</v>
      </c>
      <c r="C451" s="113">
        <v>6</v>
      </c>
      <c r="D451" s="113">
        <v>6</v>
      </c>
      <c r="E451" s="113" t="s">
        <v>76</v>
      </c>
    </row>
    <row r="452" spans="1:5">
      <c r="A452" s="113" t="s">
        <v>33</v>
      </c>
      <c r="B452" s="113" t="s">
        <v>51</v>
      </c>
      <c r="C452" s="113">
        <v>3</v>
      </c>
      <c r="D452" s="113">
        <v>3</v>
      </c>
      <c r="E452" s="113" t="s">
        <v>78</v>
      </c>
    </row>
    <row r="453" spans="1:5">
      <c r="A453" s="113" t="s">
        <v>33</v>
      </c>
      <c r="B453" s="113" t="s">
        <v>51</v>
      </c>
      <c r="C453" s="113">
        <v>8</v>
      </c>
      <c r="D453" s="113">
        <v>8</v>
      </c>
      <c r="E453" s="113" t="s">
        <v>76</v>
      </c>
    </row>
    <row r="454" spans="1:5">
      <c r="A454" s="113" t="s">
        <v>33</v>
      </c>
      <c r="B454" s="113" t="s">
        <v>51</v>
      </c>
      <c r="C454" s="113">
        <v>4</v>
      </c>
      <c r="D454" s="113">
        <v>4</v>
      </c>
      <c r="E454" s="113" t="s">
        <v>78</v>
      </c>
    </row>
    <row r="455" spans="1:5">
      <c r="A455" s="113" t="s">
        <v>33</v>
      </c>
      <c r="B455" s="113" t="s">
        <v>51</v>
      </c>
      <c r="C455" s="113">
        <v>22</v>
      </c>
      <c r="D455" s="113">
        <v>22</v>
      </c>
      <c r="E455" s="113" t="s">
        <v>79</v>
      </c>
    </row>
    <row r="456" spans="1:5">
      <c r="A456" s="113" t="s">
        <v>33</v>
      </c>
      <c r="B456" s="113" t="s">
        <v>51</v>
      </c>
      <c r="C456" s="113">
        <v>24</v>
      </c>
      <c r="D456" s="113">
        <v>24</v>
      </c>
      <c r="E456" s="113" t="s">
        <v>79</v>
      </c>
    </row>
    <row r="457" spans="1:5">
      <c r="A457" s="113" t="s">
        <v>33</v>
      </c>
      <c r="B457" s="113" t="s">
        <v>51</v>
      </c>
      <c r="C457" s="113">
        <v>25</v>
      </c>
      <c r="D457" s="113">
        <v>25</v>
      </c>
      <c r="E457" s="113" t="s">
        <v>79</v>
      </c>
    </row>
    <row r="458" spans="1:5">
      <c r="A458" s="113" t="s">
        <v>33</v>
      </c>
      <c r="B458" s="113" t="s">
        <v>51</v>
      </c>
      <c r="C458" s="113">
        <v>2</v>
      </c>
      <c r="D458" s="113">
        <v>2</v>
      </c>
      <c r="E458" s="113" t="s">
        <v>78</v>
      </c>
    </row>
    <row r="459" spans="1:5">
      <c r="A459" s="113" t="s">
        <v>33</v>
      </c>
      <c r="B459" s="113" t="s">
        <v>51</v>
      </c>
      <c r="C459" s="113">
        <v>3</v>
      </c>
      <c r="D459" s="113">
        <v>3</v>
      </c>
      <c r="E459" s="113" t="s">
        <v>78</v>
      </c>
    </row>
    <row r="460" spans="1:5">
      <c r="A460" s="113" t="s">
        <v>33</v>
      </c>
      <c r="B460" s="113" t="s">
        <v>51</v>
      </c>
      <c r="C460" s="113">
        <v>8</v>
      </c>
      <c r="D460" s="113">
        <v>8</v>
      </c>
      <c r="E460" s="113" t="s">
        <v>76</v>
      </c>
    </row>
    <row r="461" spans="1:5">
      <c r="A461" s="113" t="s">
        <v>33</v>
      </c>
      <c r="B461" s="113" t="s">
        <v>51</v>
      </c>
      <c r="C461" s="113">
        <v>5</v>
      </c>
      <c r="D461" s="113">
        <v>5</v>
      </c>
      <c r="E461" s="113" t="s">
        <v>78</v>
      </c>
    </row>
    <row r="462" spans="1:5">
      <c r="A462" s="113" t="s">
        <v>33</v>
      </c>
      <c r="B462" s="113" t="s">
        <v>51</v>
      </c>
      <c r="C462" s="113">
        <v>8</v>
      </c>
      <c r="D462" s="113">
        <v>8</v>
      </c>
      <c r="E462" s="113" t="s">
        <v>76</v>
      </c>
    </row>
    <row r="463" spans="1:5">
      <c r="A463" s="113" t="s">
        <v>33</v>
      </c>
      <c r="B463" s="113" t="s">
        <v>51</v>
      </c>
      <c r="C463" s="113">
        <v>9</v>
      </c>
      <c r="D463" s="113">
        <v>9</v>
      </c>
      <c r="E463" s="113" t="s">
        <v>76</v>
      </c>
    </row>
    <row r="464" spans="1:5">
      <c r="A464" s="113" t="s">
        <v>33</v>
      </c>
      <c r="B464" s="113" t="s">
        <v>51</v>
      </c>
      <c r="C464" s="113">
        <v>7</v>
      </c>
      <c r="D464" s="113">
        <v>7</v>
      </c>
      <c r="E464" s="113" t="s">
        <v>76</v>
      </c>
    </row>
    <row r="465" spans="1:5">
      <c r="A465" s="113" t="s">
        <v>33</v>
      </c>
      <c r="B465" s="113" t="s">
        <v>51</v>
      </c>
      <c r="C465" s="113">
        <v>8</v>
      </c>
      <c r="D465" s="113">
        <v>8</v>
      </c>
      <c r="E465" s="113" t="s">
        <v>76</v>
      </c>
    </row>
    <row r="466" spans="1:5">
      <c r="A466" s="113" t="s">
        <v>33</v>
      </c>
      <c r="B466" s="113" t="s">
        <v>51</v>
      </c>
      <c r="C466" s="113">
        <v>5</v>
      </c>
      <c r="D466" s="113">
        <v>5</v>
      </c>
      <c r="E466" s="113" t="s">
        <v>78</v>
      </c>
    </row>
    <row r="467" spans="1:5">
      <c r="A467" s="113" t="s">
        <v>33</v>
      </c>
      <c r="B467" s="113" t="s">
        <v>51</v>
      </c>
      <c r="C467" s="113">
        <v>7</v>
      </c>
      <c r="D467" s="113">
        <v>7</v>
      </c>
      <c r="E467" s="113" t="s">
        <v>76</v>
      </c>
    </row>
    <row r="468" spans="1:5">
      <c r="A468" s="113" t="s">
        <v>33</v>
      </c>
      <c r="B468" s="113" t="s">
        <v>51</v>
      </c>
      <c r="C468" s="113">
        <v>3</v>
      </c>
      <c r="D468" s="113">
        <v>3</v>
      </c>
      <c r="E468" s="113" t="s">
        <v>78</v>
      </c>
    </row>
    <row r="469" spans="1:5">
      <c r="A469" s="113" t="s">
        <v>33</v>
      </c>
      <c r="B469" s="113" t="s">
        <v>51</v>
      </c>
      <c r="C469" s="113">
        <v>4</v>
      </c>
      <c r="D469" s="113">
        <v>4</v>
      </c>
      <c r="E469" s="113" t="s">
        <v>78</v>
      </c>
    </row>
    <row r="470" spans="1:5">
      <c r="A470" s="113" t="s">
        <v>33</v>
      </c>
      <c r="B470" s="113" t="s">
        <v>51</v>
      </c>
      <c r="C470" s="113">
        <v>5</v>
      </c>
      <c r="D470" s="113">
        <v>5</v>
      </c>
      <c r="E470" s="113" t="s">
        <v>78</v>
      </c>
    </row>
    <row r="471" spans="1:5">
      <c r="A471" s="113" t="s">
        <v>33</v>
      </c>
      <c r="B471" s="113" t="s">
        <v>51</v>
      </c>
      <c r="C471" s="113">
        <v>2</v>
      </c>
      <c r="D471" s="113">
        <v>2</v>
      </c>
      <c r="E471" s="113" t="s">
        <v>78</v>
      </c>
    </row>
    <row r="472" spans="1:5">
      <c r="A472" s="113" t="s">
        <v>33</v>
      </c>
      <c r="B472" s="113" t="s">
        <v>51</v>
      </c>
      <c r="C472" s="113">
        <v>3</v>
      </c>
      <c r="D472" s="113">
        <v>3</v>
      </c>
      <c r="E472" s="113" t="s">
        <v>78</v>
      </c>
    </row>
    <row r="473" spans="1:5">
      <c r="A473" s="113" t="s">
        <v>33</v>
      </c>
      <c r="B473" s="113" t="s">
        <v>51</v>
      </c>
      <c r="C473" s="113">
        <v>3</v>
      </c>
      <c r="D473" s="113">
        <v>3</v>
      </c>
      <c r="E473" s="113" t="s">
        <v>78</v>
      </c>
    </row>
    <row r="474" spans="1:5">
      <c r="A474" s="113" t="s">
        <v>33</v>
      </c>
      <c r="B474" s="113" t="s">
        <v>51</v>
      </c>
      <c r="C474" s="113">
        <v>7</v>
      </c>
      <c r="D474" s="113">
        <v>7</v>
      </c>
      <c r="E474" s="113" t="s">
        <v>76</v>
      </c>
    </row>
    <row r="475" spans="1:5">
      <c r="A475" s="113" t="s">
        <v>33</v>
      </c>
      <c r="B475" s="113" t="s">
        <v>51</v>
      </c>
      <c r="C475" s="113">
        <v>3</v>
      </c>
      <c r="D475" s="113">
        <v>3</v>
      </c>
      <c r="E475" s="113" t="s">
        <v>78</v>
      </c>
    </row>
    <row r="476" spans="1:5">
      <c r="A476" s="113" t="s">
        <v>33</v>
      </c>
      <c r="B476" s="113" t="s">
        <v>51</v>
      </c>
      <c r="C476" s="113">
        <v>24</v>
      </c>
      <c r="D476" s="113">
        <v>24</v>
      </c>
      <c r="E476" s="113" t="s">
        <v>79</v>
      </c>
    </row>
    <row r="477" spans="1:5">
      <c r="A477" s="113" t="s">
        <v>33</v>
      </c>
      <c r="B477" s="113" t="s">
        <v>51</v>
      </c>
      <c r="C477" s="113">
        <v>15</v>
      </c>
      <c r="D477" s="113">
        <v>15</v>
      </c>
      <c r="E477" s="113" t="s">
        <v>79</v>
      </c>
    </row>
    <row r="478" spans="1:5">
      <c r="A478" s="113" t="s">
        <v>37</v>
      </c>
      <c r="B478" s="113" t="s">
        <v>51</v>
      </c>
      <c r="C478" s="113">
        <v>6</v>
      </c>
      <c r="D478" s="113">
        <v>6</v>
      </c>
      <c r="E478" s="113" t="s">
        <v>76</v>
      </c>
    </row>
    <row r="479" spans="1:5">
      <c r="A479" s="113" t="s">
        <v>37</v>
      </c>
      <c r="B479" s="113" t="s">
        <v>51</v>
      </c>
      <c r="C479" s="113">
        <v>9</v>
      </c>
      <c r="D479" s="113">
        <v>9</v>
      </c>
      <c r="E479" s="113" t="s">
        <v>76</v>
      </c>
    </row>
    <row r="480" spans="1:5">
      <c r="A480" s="113" t="s">
        <v>37</v>
      </c>
      <c r="B480" s="113" t="s">
        <v>51</v>
      </c>
      <c r="C480" s="113">
        <v>8</v>
      </c>
      <c r="D480" s="113">
        <v>8</v>
      </c>
      <c r="E480" s="113" t="s">
        <v>76</v>
      </c>
    </row>
    <row r="481" spans="1:5">
      <c r="A481" s="113" t="s">
        <v>37</v>
      </c>
      <c r="B481" s="113" t="s">
        <v>51</v>
      </c>
      <c r="C481" s="113">
        <v>9</v>
      </c>
      <c r="D481" s="113">
        <v>9</v>
      </c>
      <c r="E481" s="113" t="s">
        <v>76</v>
      </c>
    </row>
    <row r="482" spans="1:5">
      <c r="A482" s="113" t="s">
        <v>37</v>
      </c>
      <c r="B482" s="113" t="s">
        <v>51</v>
      </c>
      <c r="C482" s="113">
        <v>28</v>
      </c>
      <c r="D482" s="113">
        <v>28</v>
      </c>
      <c r="E482" s="113" t="s">
        <v>79</v>
      </c>
    </row>
    <row r="483" spans="1:5">
      <c r="A483" s="113" t="s">
        <v>37</v>
      </c>
      <c r="B483" s="113" t="s">
        <v>51</v>
      </c>
      <c r="C483" s="113">
        <v>23</v>
      </c>
      <c r="D483" s="113">
        <v>23</v>
      </c>
      <c r="E483" s="113" t="s">
        <v>79</v>
      </c>
    </row>
    <row r="484" spans="1:5">
      <c r="A484" s="113" t="s">
        <v>37</v>
      </c>
      <c r="B484" s="113" t="s">
        <v>51</v>
      </c>
      <c r="C484" s="113">
        <v>17</v>
      </c>
      <c r="D484" s="113">
        <v>17</v>
      </c>
      <c r="E484" s="113" t="s">
        <v>79</v>
      </c>
    </row>
    <row r="485" spans="1:5">
      <c r="A485" s="113" t="s">
        <v>37</v>
      </c>
      <c r="B485" s="113" t="s">
        <v>51</v>
      </c>
      <c r="C485" s="113">
        <v>14</v>
      </c>
      <c r="D485" s="113">
        <v>14</v>
      </c>
      <c r="E485" s="113" t="s">
        <v>79</v>
      </c>
    </row>
    <row r="486" spans="1:5">
      <c r="A486" s="113" t="s">
        <v>37</v>
      </c>
      <c r="B486" s="113" t="s">
        <v>51</v>
      </c>
      <c r="C486" s="113">
        <v>24</v>
      </c>
      <c r="D486" s="113">
        <v>24</v>
      </c>
      <c r="E486" s="113" t="s">
        <v>79</v>
      </c>
    </row>
    <row r="487" spans="1:5">
      <c r="A487" s="113" t="s">
        <v>37</v>
      </c>
      <c r="B487" s="113" t="s">
        <v>51</v>
      </c>
      <c r="C487" s="113">
        <v>18</v>
      </c>
      <c r="D487" s="113">
        <v>18</v>
      </c>
      <c r="E487" s="113" t="s">
        <v>79</v>
      </c>
    </row>
    <row r="488" spans="1:5">
      <c r="A488" s="113" t="s">
        <v>37</v>
      </c>
      <c r="B488" s="113" t="s">
        <v>51</v>
      </c>
      <c r="C488" s="113">
        <v>17</v>
      </c>
      <c r="D488" s="113">
        <v>17</v>
      </c>
      <c r="E488" s="113" t="s">
        <v>79</v>
      </c>
    </row>
    <row r="489" spans="1:5">
      <c r="A489" s="113" t="s">
        <v>37</v>
      </c>
      <c r="B489" s="113" t="s">
        <v>51</v>
      </c>
      <c r="C489" s="113">
        <v>16</v>
      </c>
      <c r="D489" s="113">
        <v>16</v>
      </c>
      <c r="E489" s="113" t="s">
        <v>79</v>
      </c>
    </row>
    <row r="490" spans="1:5">
      <c r="A490" s="113" t="s">
        <v>37</v>
      </c>
      <c r="B490" s="113" t="s">
        <v>51</v>
      </c>
      <c r="C490" s="113">
        <v>15</v>
      </c>
      <c r="D490" s="113">
        <v>15</v>
      </c>
      <c r="E490" s="113" t="s">
        <v>79</v>
      </c>
    </row>
    <row r="491" spans="1:5">
      <c r="A491" s="113" t="s">
        <v>37</v>
      </c>
      <c r="B491" s="113" t="s">
        <v>51</v>
      </c>
      <c r="C491" s="113">
        <v>9</v>
      </c>
      <c r="D491" s="113">
        <v>9</v>
      </c>
      <c r="E491" s="113" t="s">
        <v>76</v>
      </c>
    </row>
    <row r="492" spans="1:5">
      <c r="A492" s="113" t="s">
        <v>37</v>
      </c>
      <c r="B492" s="113" t="s">
        <v>51</v>
      </c>
      <c r="C492" s="113">
        <v>21</v>
      </c>
      <c r="D492" s="113">
        <v>21</v>
      </c>
      <c r="E492" s="113" t="s">
        <v>79</v>
      </c>
    </row>
    <row r="493" spans="1:5">
      <c r="A493" s="113" t="s">
        <v>37</v>
      </c>
      <c r="B493" s="113" t="s">
        <v>51</v>
      </c>
      <c r="C493" s="113">
        <v>11</v>
      </c>
      <c r="D493" s="113">
        <v>11</v>
      </c>
      <c r="E493" s="113" t="s">
        <v>76</v>
      </c>
    </row>
    <row r="494" spans="1:5">
      <c r="A494" s="113" t="s">
        <v>37</v>
      </c>
      <c r="B494" s="113" t="s">
        <v>51</v>
      </c>
      <c r="C494" s="113">
        <v>12</v>
      </c>
      <c r="D494" s="113">
        <v>12</v>
      </c>
      <c r="E494" s="113" t="s">
        <v>79</v>
      </c>
    </row>
    <row r="495" spans="1:5">
      <c r="A495" s="113" t="s">
        <v>37</v>
      </c>
      <c r="B495" s="113" t="s">
        <v>51</v>
      </c>
      <c r="C495" s="113">
        <v>26</v>
      </c>
      <c r="D495" s="113">
        <v>26</v>
      </c>
      <c r="E495" s="113" t="s">
        <v>79</v>
      </c>
    </row>
    <row r="496" spans="1:5">
      <c r="A496" s="113" t="s">
        <v>37</v>
      </c>
      <c r="B496" s="113" t="s">
        <v>51</v>
      </c>
      <c r="C496" s="113">
        <v>23</v>
      </c>
      <c r="D496" s="113">
        <v>23</v>
      </c>
      <c r="E496" s="113" t="s">
        <v>79</v>
      </c>
    </row>
    <row r="497" spans="1:5">
      <c r="A497" s="113" t="s">
        <v>37</v>
      </c>
      <c r="B497" s="113" t="s">
        <v>51</v>
      </c>
      <c r="C497" s="113">
        <v>21</v>
      </c>
      <c r="D497" s="113">
        <v>21</v>
      </c>
      <c r="E497" s="113" t="s">
        <v>79</v>
      </c>
    </row>
    <row r="498" spans="1:5">
      <c r="A498" s="113" t="s">
        <v>37</v>
      </c>
      <c r="B498" s="113" t="s">
        <v>51</v>
      </c>
      <c r="C498" s="113">
        <v>11</v>
      </c>
      <c r="D498" s="113">
        <v>11</v>
      </c>
      <c r="E498" s="113" t="s">
        <v>76</v>
      </c>
    </row>
    <row r="499" spans="1:5">
      <c r="A499" s="113" t="s">
        <v>37</v>
      </c>
      <c r="B499" s="113" t="s">
        <v>51</v>
      </c>
      <c r="C499" s="113">
        <v>28</v>
      </c>
      <c r="D499" s="113">
        <v>28</v>
      </c>
      <c r="E499" s="113" t="s">
        <v>79</v>
      </c>
    </row>
    <row r="500" spans="1:5">
      <c r="A500" s="113" t="s">
        <v>37</v>
      </c>
      <c r="B500" s="113" t="s">
        <v>51</v>
      </c>
      <c r="C500" s="113">
        <v>27</v>
      </c>
      <c r="D500" s="113">
        <v>27</v>
      </c>
      <c r="E500" s="113" t="s">
        <v>79</v>
      </c>
    </row>
    <row r="501" spans="1:5">
      <c r="A501" s="113" t="s">
        <v>53</v>
      </c>
      <c r="B501" s="113" t="s">
        <v>51</v>
      </c>
      <c r="C501" s="113">
        <v>8</v>
      </c>
      <c r="D501" s="113">
        <v>8</v>
      </c>
      <c r="E501" s="113" t="s">
        <v>76</v>
      </c>
    </row>
    <row r="502" spans="1:5">
      <c r="A502" s="113" t="s">
        <v>53</v>
      </c>
      <c r="B502" s="113" t="s">
        <v>51</v>
      </c>
      <c r="C502" s="113">
        <v>4</v>
      </c>
      <c r="D502" s="113">
        <v>4</v>
      </c>
      <c r="E502" s="113" t="s">
        <v>78</v>
      </c>
    </row>
    <row r="503" spans="1:5">
      <c r="A503" s="113" t="s">
        <v>53</v>
      </c>
      <c r="B503" s="113" t="s">
        <v>51</v>
      </c>
      <c r="C503" s="113">
        <v>11</v>
      </c>
      <c r="D503" s="113">
        <v>11</v>
      </c>
      <c r="E503" s="113" t="s">
        <v>76</v>
      </c>
    </row>
    <row r="504" spans="1:5">
      <c r="A504" s="113" t="s">
        <v>53</v>
      </c>
      <c r="B504" s="113" t="s">
        <v>51</v>
      </c>
      <c r="C504" s="113">
        <v>10</v>
      </c>
      <c r="D504" s="113">
        <v>10</v>
      </c>
      <c r="E504" s="113" t="s">
        <v>76</v>
      </c>
    </row>
    <row r="505" spans="1:5">
      <c r="A505" s="113" t="s">
        <v>53</v>
      </c>
      <c r="B505" s="113" t="s">
        <v>51</v>
      </c>
      <c r="C505" s="113">
        <v>11</v>
      </c>
      <c r="D505" s="113">
        <v>11</v>
      </c>
      <c r="E505" s="113" t="s">
        <v>76</v>
      </c>
    </row>
    <row r="506" spans="1:5">
      <c r="A506" s="113" t="s">
        <v>53</v>
      </c>
      <c r="B506" s="113" t="s">
        <v>51</v>
      </c>
      <c r="C506" s="113">
        <v>9</v>
      </c>
      <c r="D506" s="113">
        <v>9</v>
      </c>
      <c r="E506" s="113" t="s">
        <v>76</v>
      </c>
    </row>
    <row r="507" spans="1:5">
      <c r="A507" s="113" t="s">
        <v>53</v>
      </c>
      <c r="B507" s="113" t="s">
        <v>51</v>
      </c>
      <c r="C507" s="113">
        <v>27</v>
      </c>
      <c r="D507" s="113">
        <v>27</v>
      </c>
      <c r="E507" s="113" t="s">
        <v>79</v>
      </c>
    </row>
    <row r="508" spans="1:5">
      <c r="A508" s="113" t="s">
        <v>53</v>
      </c>
      <c r="B508" s="113" t="s">
        <v>51</v>
      </c>
      <c r="C508" s="113">
        <v>4</v>
      </c>
      <c r="D508" s="113">
        <v>4</v>
      </c>
      <c r="E508" s="113" t="s">
        <v>78</v>
      </c>
    </row>
    <row r="509" spans="1:5">
      <c r="A509" s="113" t="s">
        <v>53</v>
      </c>
      <c r="B509" s="113" t="s">
        <v>51</v>
      </c>
      <c r="C509" s="113">
        <v>3</v>
      </c>
      <c r="D509" s="113">
        <v>3</v>
      </c>
      <c r="E509" s="113" t="s">
        <v>78</v>
      </c>
    </row>
    <row r="510" spans="1:5">
      <c r="A510" s="113" t="s">
        <v>53</v>
      </c>
      <c r="B510" s="113" t="s">
        <v>51</v>
      </c>
      <c r="C510" s="113">
        <v>10</v>
      </c>
      <c r="D510" s="113">
        <v>10</v>
      </c>
      <c r="E510" s="113" t="s">
        <v>76</v>
      </c>
    </row>
    <row r="511" spans="1:5">
      <c r="A511" s="113" t="s">
        <v>53</v>
      </c>
      <c r="B511" s="113" t="s">
        <v>51</v>
      </c>
      <c r="C511" s="113">
        <v>3</v>
      </c>
      <c r="D511" s="113">
        <v>3</v>
      </c>
      <c r="E511" s="113" t="s">
        <v>78</v>
      </c>
    </row>
    <row r="512" spans="1:5">
      <c r="A512" s="113" t="s">
        <v>53</v>
      </c>
      <c r="B512" s="113" t="s">
        <v>51</v>
      </c>
      <c r="C512" s="113">
        <v>4</v>
      </c>
      <c r="D512" s="113">
        <v>4</v>
      </c>
      <c r="E512" s="113" t="s">
        <v>78</v>
      </c>
    </row>
    <row r="513" spans="1:5">
      <c r="A513" s="113" t="s">
        <v>53</v>
      </c>
      <c r="B513" s="113" t="s">
        <v>51</v>
      </c>
      <c r="C513" s="113">
        <v>5</v>
      </c>
      <c r="D513" s="113">
        <v>5</v>
      </c>
      <c r="E513" s="113" t="s">
        <v>78</v>
      </c>
    </row>
    <row r="514" spans="1:5">
      <c r="A514" s="113" t="s">
        <v>53</v>
      </c>
      <c r="B514" s="113" t="s">
        <v>51</v>
      </c>
      <c r="C514" s="113">
        <v>8</v>
      </c>
      <c r="D514" s="113">
        <v>8</v>
      </c>
      <c r="E514" s="113" t="s">
        <v>76</v>
      </c>
    </row>
    <row r="515" spans="1:5">
      <c r="A515" s="113" t="s">
        <v>53</v>
      </c>
      <c r="B515" s="113" t="s">
        <v>51</v>
      </c>
      <c r="C515" s="113">
        <v>7</v>
      </c>
      <c r="D515" s="113">
        <v>7</v>
      </c>
      <c r="E515" s="113" t="s">
        <v>76</v>
      </c>
    </row>
    <row r="516" spans="1:5">
      <c r="A516" s="113" t="s">
        <v>53</v>
      </c>
      <c r="B516" s="113" t="s">
        <v>51</v>
      </c>
      <c r="C516" s="113">
        <v>9</v>
      </c>
      <c r="D516" s="113">
        <v>9</v>
      </c>
      <c r="E516" s="113" t="s">
        <v>76</v>
      </c>
    </row>
    <row r="517" spans="1:5">
      <c r="A517" s="113" t="s">
        <v>53</v>
      </c>
      <c r="B517" s="113" t="s">
        <v>51</v>
      </c>
      <c r="C517" s="113">
        <v>8</v>
      </c>
      <c r="D517" s="113">
        <v>8</v>
      </c>
      <c r="E517" s="113" t="s">
        <v>76</v>
      </c>
    </row>
    <row r="518" spans="1:5">
      <c r="A518" s="113" t="s">
        <v>53</v>
      </c>
      <c r="B518" s="113" t="s">
        <v>51</v>
      </c>
      <c r="C518" s="113">
        <v>7</v>
      </c>
      <c r="D518" s="113">
        <v>7</v>
      </c>
      <c r="E518" s="113" t="s">
        <v>76</v>
      </c>
    </row>
    <row r="519" spans="1:5">
      <c r="A519" s="113" t="s">
        <v>53</v>
      </c>
      <c r="B519" s="113" t="s">
        <v>51</v>
      </c>
      <c r="C519" s="113">
        <v>4</v>
      </c>
      <c r="D519" s="113">
        <v>4</v>
      </c>
      <c r="E519" s="113" t="s">
        <v>78</v>
      </c>
    </row>
    <row r="520" spans="1:5">
      <c r="A520" s="113" t="s">
        <v>53</v>
      </c>
      <c r="B520" s="113" t="s">
        <v>51</v>
      </c>
      <c r="C520" s="113">
        <v>16</v>
      </c>
      <c r="D520" s="113">
        <v>16</v>
      </c>
      <c r="E520" s="113" t="s">
        <v>79</v>
      </c>
    </row>
    <row r="521" spans="1:5">
      <c r="A521" s="113" t="s">
        <v>53</v>
      </c>
      <c r="B521" s="113" t="s">
        <v>51</v>
      </c>
      <c r="C521" s="113">
        <v>6</v>
      </c>
      <c r="D521" s="113">
        <v>6</v>
      </c>
      <c r="E521" s="113" t="s">
        <v>76</v>
      </c>
    </row>
    <row r="522" spans="1:5">
      <c r="A522" s="113" t="s">
        <v>53</v>
      </c>
      <c r="B522" s="113" t="s">
        <v>51</v>
      </c>
      <c r="C522" s="113">
        <v>11</v>
      </c>
      <c r="D522" s="113">
        <v>11</v>
      </c>
      <c r="E522" s="113" t="s">
        <v>76</v>
      </c>
    </row>
    <row r="523" spans="1:5">
      <c r="A523" s="113" t="s">
        <v>53</v>
      </c>
      <c r="B523" s="113" t="s">
        <v>51</v>
      </c>
      <c r="C523" s="113">
        <v>10</v>
      </c>
      <c r="D523" s="113">
        <v>10</v>
      </c>
      <c r="E523" s="113" t="s">
        <v>76</v>
      </c>
    </row>
    <row r="524" spans="1:5">
      <c r="A524" s="113" t="s">
        <v>53</v>
      </c>
      <c r="B524" s="113" t="s">
        <v>51</v>
      </c>
      <c r="C524" s="113">
        <v>11</v>
      </c>
      <c r="D524" s="113">
        <v>11</v>
      </c>
      <c r="E524" s="113" t="s">
        <v>76</v>
      </c>
    </row>
    <row r="525" spans="1:5">
      <c r="A525" s="113" t="s">
        <v>53</v>
      </c>
      <c r="B525" s="113" t="s">
        <v>51</v>
      </c>
      <c r="C525" s="113">
        <v>7</v>
      </c>
      <c r="D525" s="113">
        <v>7</v>
      </c>
      <c r="E525" s="113" t="s">
        <v>76</v>
      </c>
    </row>
    <row r="526" spans="1:5">
      <c r="A526" s="113" t="s">
        <v>53</v>
      </c>
      <c r="B526" s="113" t="s">
        <v>51</v>
      </c>
      <c r="C526" s="113">
        <v>8</v>
      </c>
      <c r="D526" s="113">
        <v>8</v>
      </c>
      <c r="E526" s="113" t="s">
        <v>76</v>
      </c>
    </row>
    <row r="527" spans="1:5">
      <c r="A527" s="113" t="s">
        <v>53</v>
      </c>
      <c r="B527" s="113" t="s">
        <v>51</v>
      </c>
      <c r="C527" s="113">
        <v>6</v>
      </c>
      <c r="D527" s="113">
        <v>6</v>
      </c>
      <c r="E527" s="113" t="s">
        <v>76</v>
      </c>
    </row>
    <row r="528" spans="1:5">
      <c r="A528" s="113" t="s">
        <v>53</v>
      </c>
      <c r="B528" s="113" t="s">
        <v>51</v>
      </c>
      <c r="C528" s="113">
        <v>12</v>
      </c>
      <c r="D528" s="113">
        <v>12</v>
      </c>
      <c r="E528" s="113" t="s">
        <v>79</v>
      </c>
    </row>
    <row r="529" spans="1:5">
      <c r="A529" s="113" t="s">
        <v>53</v>
      </c>
      <c r="B529" s="113" t="s">
        <v>51</v>
      </c>
      <c r="C529" s="113">
        <v>18</v>
      </c>
      <c r="D529" s="113">
        <v>18</v>
      </c>
      <c r="E529" s="113" t="s">
        <v>79</v>
      </c>
    </row>
    <row r="530" spans="1:5">
      <c r="A530" s="113" t="s">
        <v>53</v>
      </c>
      <c r="B530" s="113" t="s">
        <v>51</v>
      </c>
      <c r="C530" s="113">
        <v>5</v>
      </c>
      <c r="D530" s="113">
        <v>5</v>
      </c>
      <c r="E530" s="113" t="s">
        <v>78</v>
      </c>
    </row>
    <row r="531" spans="1:5">
      <c r="A531" s="113" t="s">
        <v>53</v>
      </c>
      <c r="B531" s="113" t="s">
        <v>51</v>
      </c>
      <c r="C531" s="113">
        <v>5</v>
      </c>
      <c r="D531" s="113">
        <v>5</v>
      </c>
      <c r="E531" s="113" t="s">
        <v>78</v>
      </c>
    </row>
    <row r="532" spans="1:5">
      <c r="A532" s="113" t="s">
        <v>53</v>
      </c>
      <c r="B532" s="113" t="s">
        <v>51</v>
      </c>
      <c r="C532" s="113">
        <v>4</v>
      </c>
      <c r="D532" s="113">
        <v>4</v>
      </c>
      <c r="E532" s="113" t="s">
        <v>78</v>
      </c>
    </row>
    <row r="533" spans="1:5">
      <c r="A533" s="113" t="s">
        <v>53</v>
      </c>
      <c r="B533" s="113" t="s">
        <v>51</v>
      </c>
      <c r="C533" s="113">
        <v>2</v>
      </c>
      <c r="D533" s="113">
        <v>2</v>
      </c>
      <c r="E533" s="113" t="s">
        <v>78</v>
      </c>
    </row>
    <row r="534" spans="1:5">
      <c r="A534" s="113" t="s">
        <v>53</v>
      </c>
      <c r="B534" s="113" t="s">
        <v>51</v>
      </c>
      <c r="C534" s="113">
        <v>7</v>
      </c>
      <c r="D534" s="113">
        <v>7</v>
      </c>
      <c r="E534" s="113" t="s">
        <v>76</v>
      </c>
    </row>
    <row r="535" spans="1:5">
      <c r="A535" s="113" t="s">
        <v>53</v>
      </c>
      <c r="B535" s="113" t="s">
        <v>51</v>
      </c>
      <c r="C535" s="113">
        <v>2</v>
      </c>
      <c r="D535" s="113">
        <v>2</v>
      </c>
      <c r="E535" s="113" t="s">
        <v>78</v>
      </c>
    </row>
    <row r="536" spans="1:5">
      <c r="A536" s="113" t="s">
        <v>53</v>
      </c>
      <c r="B536" s="113" t="s">
        <v>51</v>
      </c>
      <c r="C536" s="113">
        <v>5</v>
      </c>
      <c r="D536" s="113">
        <v>5</v>
      </c>
      <c r="E536" s="113" t="s">
        <v>78</v>
      </c>
    </row>
    <row r="537" spans="1:5">
      <c r="A537" s="113" t="s">
        <v>53</v>
      </c>
      <c r="B537" s="113" t="s">
        <v>51</v>
      </c>
      <c r="C537" s="113">
        <v>15</v>
      </c>
      <c r="D537" s="113">
        <v>15</v>
      </c>
      <c r="E537" s="113" t="s">
        <v>79</v>
      </c>
    </row>
    <row r="538" spans="1:5">
      <c r="A538" s="113" t="s">
        <v>53</v>
      </c>
      <c r="B538" s="113" t="s">
        <v>51</v>
      </c>
      <c r="C538" s="113">
        <v>2</v>
      </c>
      <c r="D538" s="113">
        <v>2</v>
      </c>
      <c r="E538" s="113" t="s">
        <v>78</v>
      </c>
    </row>
    <row r="539" spans="1:5">
      <c r="A539" s="113" t="s">
        <v>53</v>
      </c>
      <c r="B539" s="113" t="s">
        <v>51</v>
      </c>
      <c r="C539" s="113">
        <v>5</v>
      </c>
      <c r="D539" s="113">
        <v>5</v>
      </c>
      <c r="E539" s="113" t="s">
        <v>78</v>
      </c>
    </row>
    <row r="540" spans="1:5">
      <c r="A540" s="113" t="s">
        <v>53</v>
      </c>
      <c r="B540" s="113" t="s">
        <v>51</v>
      </c>
      <c r="C540" s="113">
        <v>9</v>
      </c>
      <c r="D540" s="113">
        <v>9</v>
      </c>
      <c r="E540" s="113" t="s">
        <v>76</v>
      </c>
    </row>
    <row r="541" spans="1:5">
      <c r="A541" s="113" t="s">
        <v>53</v>
      </c>
      <c r="B541" s="113" t="s">
        <v>51</v>
      </c>
      <c r="C541" s="113">
        <v>6</v>
      </c>
      <c r="D541" s="113">
        <v>6</v>
      </c>
      <c r="E541" s="113" t="s">
        <v>76</v>
      </c>
    </row>
    <row r="542" spans="1:5">
      <c r="A542" s="113" t="s">
        <v>25</v>
      </c>
      <c r="B542" s="113" t="s">
        <v>51</v>
      </c>
      <c r="C542" s="113">
        <v>10</v>
      </c>
      <c r="D542" s="113">
        <v>10</v>
      </c>
      <c r="E542" s="113" t="s">
        <v>76</v>
      </c>
    </row>
    <row r="543" spans="1:5">
      <c r="A543" s="113" t="s">
        <v>25</v>
      </c>
      <c r="B543" s="113" t="s">
        <v>51</v>
      </c>
      <c r="C543" s="113">
        <v>9</v>
      </c>
      <c r="D543" s="113">
        <v>9</v>
      </c>
      <c r="E543" s="113" t="s">
        <v>76</v>
      </c>
    </row>
    <row r="544" spans="1:5">
      <c r="A544" s="113" t="s">
        <v>25</v>
      </c>
      <c r="B544" s="113" t="s">
        <v>51</v>
      </c>
      <c r="C544" s="113">
        <v>5</v>
      </c>
      <c r="D544" s="113">
        <v>5</v>
      </c>
      <c r="E544" s="113" t="s">
        <v>78</v>
      </c>
    </row>
    <row r="545" spans="1:5">
      <c r="A545" s="113" t="s">
        <v>25</v>
      </c>
      <c r="B545" s="113" t="s">
        <v>51</v>
      </c>
      <c r="C545" s="113">
        <v>7</v>
      </c>
      <c r="D545" s="113">
        <v>7</v>
      </c>
      <c r="E545" s="113" t="s">
        <v>76</v>
      </c>
    </row>
    <row r="546" spans="1:5">
      <c r="A546" s="113" t="s">
        <v>25</v>
      </c>
      <c r="B546" s="113" t="s">
        <v>51</v>
      </c>
      <c r="C546" s="113">
        <v>27</v>
      </c>
      <c r="D546" s="113">
        <v>27</v>
      </c>
      <c r="E546" s="113" t="s">
        <v>79</v>
      </c>
    </row>
    <row r="547" spans="1:5">
      <c r="A547" s="113" t="s">
        <v>25</v>
      </c>
      <c r="B547" s="113" t="s">
        <v>51</v>
      </c>
      <c r="C547" s="113">
        <v>4</v>
      </c>
      <c r="D547" s="113">
        <v>4</v>
      </c>
      <c r="E547" s="113" t="s">
        <v>78</v>
      </c>
    </row>
    <row r="548" spans="1:5">
      <c r="A548" s="113" t="s">
        <v>25</v>
      </c>
      <c r="B548" s="113" t="s">
        <v>51</v>
      </c>
      <c r="C548" s="113">
        <v>18</v>
      </c>
      <c r="D548" s="113">
        <v>18</v>
      </c>
      <c r="E548" s="113" t="s">
        <v>79</v>
      </c>
    </row>
    <row r="549" spans="1:5">
      <c r="A549" s="113" t="s">
        <v>25</v>
      </c>
      <c r="B549" s="113" t="s">
        <v>51</v>
      </c>
      <c r="C549" s="113">
        <v>2</v>
      </c>
      <c r="D549" s="113">
        <v>2</v>
      </c>
      <c r="E549" s="113" t="s">
        <v>78</v>
      </c>
    </row>
    <row r="550" spans="1:5">
      <c r="A550" s="113" t="s">
        <v>25</v>
      </c>
      <c r="B550" s="113" t="s">
        <v>51</v>
      </c>
      <c r="C550" s="113">
        <v>28</v>
      </c>
      <c r="D550" s="113">
        <v>28</v>
      </c>
      <c r="E550" s="113" t="s">
        <v>79</v>
      </c>
    </row>
    <row r="551" spans="1:5">
      <c r="A551" s="113" t="s">
        <v>25</v>
      </c>
      <c r="B551" s="113" t="s">
        <v>51</v>
      </c>
      <c r="C551" s="113">
        <v>27</v>
      </c>
      <c r="D551" s="113">
        <v>27</v>
      </c>
      <c r="E551" s="113" t="s">
        <v>79</v>
      </c>
    </row>
    <row r="552" spans="1:5">
      <c r="A552" s="113" t="s">
        <v>25</v>
      </c>
      <c r="B552" s="113" t="s">
        <v>51</v>
      </c>
      <c r="C552" s="113">
        <v>25</v>
      </c>
      <c r="D552" s="113">
        <v>25</v>
      </c>
      <c r="E552" s="113" t="s">
        <v>79</v>
      </c>
    </row>
    <row r="553" spans="1:5">
      <c r="A553" s="113" t="s">
        <v>25</v>
      </c>
      <c r="B553" s="113" t="s">
        <v>51</v>
      </c>
      <c r="C553" s="113">
        <v>7</v>
      </c>
      <c r="D553" s="113">
        <v>7</v>
      </c>
      <c r="E553" s="113" t="s">
        <v>76</v>
      </c>
    </row>
    <row r="554" spans="1:5">
      <c r="A554" s="113" t="s">
        <v>33</v>
      </c>
      <c r="B554" s="113">
        <v>2002</v>
      </c>
      <c r="C554" s="113">
        <v>9</v>
      </c>
      <c r="D554" s="113">
        <v>9</v>
      </c>
      <c r="E554" s="113" t="s">
        <v>76</v>
      </c>
    </row>
    <row r="555" spans="1:5">
      <c r="A555" s="113" t="s">
        <v>33</v>
      </c>
      <c r="B555" s="113">
        <v>2002</v>
      </c>
      <c r="C555" s="113">
        <v>11</v>
      </c>
      <c r="D555" s="113">
        <v>11</v>
      </c>
      <c r="E555" s="113" t="s">
        <v>76</v>
      </c>
    </row>
    <row r="556" spans="1:5">
      <c r="A556" s="113" t="s">
        <v>33</v>
      </c>
      <c r="B556" s="113">
        <v>2002</v>
      </c>
      <c r="C556" s="113">
        <v>11</v>
      </c>
      <c r="D556" s="113">
        <v>11</v>
      </c>
      <c r="E556" s="113" t="s">
        <v>76</v>
      </c>
    </row>
    <row r="557" spans="1:5">
      <c r="A557" s="113" t="s">
        <v>33</v>
      </c>
      <c r="B557" s="113">
        <v>2002</v>
      </c>
      <c r="C557" s="113">
        <v>5</v>
      </c>
      <c r="D557" s="113">
        <v>5</v>
      </c>
      <c r="E557" s="113" t="s">
        <v>78</v>
      </c>
    </row>
    <row r="558" spans="1:5">
      <c r="A558" s="113" t="s">
        <v>33</v>
      </c>
      <c r="B558" s="113">
        <v>2002</v>
      </c>
      <c r="C558" s="113">
        <v>9</v>
      </c>
      <c r="D558" s="113">
        <v>9</v>
      </c>
      <c r="E558" s="113" t="s">
        <v>76</v>
      </c>
    </row>
    <row r="559" spans="1:5">
      <c r="A559" s="113" t="s">
        <v>33</v>
      </c>
      <c r="B559" s="113">
        <v>2002</v>
      </c>
      <c r="C559" s="113">
        <v>16</v>
      </c>
      <c r="D559" s="113">
        <v>16</v>
      </c>
      <c r="E559" s="113" t="s">
        <v>79</v>
      </c>
    </row>
    <row r="560" spans="1:5">
      <c r="A560" s="113" t="s">
        <v>33</v>
      </c>
      <c r="B560" s="113">
        <v>2002</v>
      </c>
      <c r="C560" s="113">
        <v>21</v>
      </c>
      <c r="D560" s="113">
        <v>21</v>
      </c>
      <c r="E560" s="113" t="s">
        <v>79</v>
      </c>
    </row>
    <row r="561" spans="1:5">
      <c r="A561" s="113" t="s">
        <v>33</v>
      </c>
      <c r="B561" s="113">
        <v>2002</v>
      </c>
      <c r="C561" s="113">
        <v>16</v>
      </c>
      <c r="D561" s="113">
        <v>16</v>
      </c>
      <c r="E561" s="113" t="s">
        <v>79</v>
      </c>
    </row>
    <row r="562" spans="1:5">
      <c r="A562" s="113" t="s">
        <v>33</v>
      </c>
      <c r="B562" s="113">
        <v>2002</v>
      </c>
      <c r="C562" s="113">
        <v>16</v>
      </c>
      <c r="D562" s="113">
        <v>16</v>
      </c>
      <c r="E562" s="113" t="s">
        <v>79</v>
      </c>
    </row>
    <row r="563" spans="1:5">
      <c r="A563" s="113" t="s">
        <v>33</v>
      </c>
      <c r="B563" s="113">
        <v>2002</v>
      </c>
      <c r="C563" s="113">
        <v>15</v>
      </c>
      <c r="D563" s="113">
        <v>15</v>
      </c>
      <c r="E563" s="113" t="s">
        <v>79</v>
      </c>
    </row>
    <row r="564" spans="1:5">
      <c r="A564" s="113" t="s">
        <v>33</v>
      </c>
      <c r="B564" s="113">
        <v>2002</v>
      </c>
      <c r="C564" s="113">
        <v>15</v>
      </c>
      <c r="D564" s="113">
        <v>15</v>
      </c>
      <c r="E564" s="113" t="s">
        <v>79</v>
      </c>
    </row>
    <row r="565" spans="1:5">
      <c r="A565" s="113" t="s">
        <v>33</v>
      </c>
      <c r="B565" s="113">
        <v>2002</v>
      </c>
      <c r="C565" s="113">
        <v>16</v>
      </c>
      <c r="D565" s="113">
        <v>16</v>
      </c>
      <c r="E565" s="113" t="s">
        <v>79</v>
      </c>
    </row>
    <row r="566" spans="1:5">
      <c r="A566" s="113" t="s">
        <v>33</v>
      </c>
      <c r="B566" s="113">
        <v>2002</v>
      </c>
      <c r="C566" s="113">
        <v>11</v>
      </c>
      <c r="D566" s="113">
        <v>11</v>
      </c>
      <c r="E566" s="113" t="s">
        <v>76</v>
      </c>
    </row>
    <row r="567" spans="1:5">
      <c r="A567" s="113" t="s">
        <v>33</v>
      </c>
      <c r="B567" s="113">
        <v>2002</v>
      </c>
      <c r="C567" s="113">
        <v>8.5</v>
      </c>
      <c r="D567" s="113">
        <v>8.5</v>
      </c>
      <c r="E567" s="113" t="s">
        <v>76</v>
      </c>
    </row>
    <row r="568" spans="1:5">
      <c r="A568" s="113" t="s">
        <v>33</v>
      </c>
      <c r="B568" s="113">
        <v>2002</v>
      </c>
      <c r="C568" s="113">
        <v>3</v>
      </c>
      <c r="D568" s="113">
        <v>3</v>
      </c>
      <c r="E568" s="113" t="s">
        <v>78</v>
      </c>
    </row>
    <row r="569" spans="1:5">
      <c r="A569" s="113" t="s">
        <v>33</v>
      </c>
      <c r="B569" s="113">
        <v>2002</v>
      </c>
      <c r="C569" s="113">
        <v>5</v>
      </c>
      <c r="D569" s="113">
        <v>5</v>
      </c>
      <c r="E569" s="113" t="s">
        <v>78</v>
      </c>
    </row>
    <row r="570" spans="1:5">
      <c r="A570" s="113" t="s">
        <v>33</v>
      </c>
      <c r="B570" s="113">
        <v>2002</v>
      </c>
      <c r="C570" s="113">
        <v>30</v>
      </c>
      <c r="D570" s="113">
        <v>30</v>
      </c>
      <c r="E570" s="113" t="s">
        <v>79</v>
      </c>
    </row>
    <row r="571" spans="1:5">
      <c r="A571" s="113" t="s">
        <v>33</v>
      </c>
      <c r="B571" s="113">
        <v>2002</v>
      </c>
      <c r="C571" s="113">
        <v>15</v>
      </c>
      <c r="D571" s="113">
        <v>15</v>
      </c>
      <c r="E571" s="113" t="s">
        <v>79</v>
      </c>
    </row>
    <row r="572" spans="1:5">
      <c r="A572" s="113" t="s">
        <v>33</v>
      </c>
      <c r="B572" s="113">
        <v>2002</v>
      </c>
      <c r="C572" s="113">
        <v>22</v>
      </c>
      <c r="D572" s="113">
        <v>22</v>
      </c>
      <c r="E572" s="113" t="s">
        <v>79</v>
      </c>
    </row>
    <row r="573" spans="1:5">
      <c r="A573" s="113" t="s">
        <v>33</v>
      </c>
      <c r="B573" s="113">
        <v>2002</v>
      </c>
      <c r="C573" s="113">
        <v>15</v>
      </c>
      <c r="D573" s="113">
        <v>15</v>
      </c>
      <c r="E573" s="113" t="s">
        <v>79</v>
      </c>
    </row>
    <row r="574" spans="1:5">
      <c r="A574" s="113" t="s">
        <v>33</v>
      </c>
      <c r="B574" s="113">
        <v>2002</v>
      </c>
      <c r="C574" s="113">
        <v>13</v>
      </c>
      <c r="D574" s="113">
        <v>13</v>
      </c>
      <c r="E574" s="113" t="s">
        <v>79</v>
      </c>
    </row>
    <row r="575" spans="1:5">
      <c r="A575" s="113" t="s">
        <v>33</v>
      </c>
      <c r="B575" s="113">
        <v>2002</v>
      </c>
      <c r="C575" s="113">
        <v>8</v>
      </c>
      <c r="D575" s="113">
        <v>8</v>
      </c>
      <c r="E575" s="113" t="s">
        <v>76</v>
      </c>
    </row>
    <row r="576" spans="1:5">
      <c r="A576" s="113" t="s">
        <v>33</v>
      </c>
      <c r="B576" s="113">
        <v>2002</v>
      </c>
      <c r="C576" s="113">
        <v>5</v>
      </c>
      <c r="D576" s="113">
        <v>5</v>
      </c>
      <c r="E576" s="113" t="s">
        <v>78</v>
      </c>
    </row>
    <row r="577" spans="1:5">
      <c r="A577" s="113" t="s">
        <v>33</v>
      </c>
      <c r="B577" s="113">
        <v>2002</v>
      </c>
      <c r="C577" s="113">
        <v>11.5</v>
      </c>
      <c r="D577" s="113">
        <v>12</v>
      </c>
      <c r="E577" s="113" t="s">
        <v>79</v>
      </c>
    </row>
    <row r="578" spans="1:5">
      <c r="A578" s="113" t="s">
        <v>33</v>
      </c>
      <c r="B578" s="113">
        <v>2002</v>
      </c>
      <c r="C578" s="113">
        <v>7</v>
      </c>
      <c r="D578" s="113">
        <v>7</v>
      </c>
      <c r="E578" s="113" t="s">
        <v>76</v>
      </c>
    </row>
    <row r="579" spans="1:5">
      <c r="A579" s="113" t="s">
        <v>33</v>
      </c>
      <c r="B579" s="113">
        <v>2002</v>
      </c>
      <c r="C579" s="113">
        <v>16</v>
      </c>
      <c r="D579" s="113">
        <v>16</v>
      </c>
      <c r="E579" s="113" t="s">
        <v>79</v>
      </c>
    </row>
    <row r="580" spans="1:5">
      <c r="A580" s="113" t="s">
        <v>33</v>
      </c>
      <c r="B580" s="113">
        <v>2002</v>
      </c>
      <c r="C580" s="113">
        <v>20</v>
      </c>
      <c r="D580" s="113">
        <v>20</v>
      </c>
      <c r="E580" s="113" t="s">
        <v>79</v>
      </c>
    </row>
    <row r="581" spans="1:5">
      <c r="A581" s="113" t="s">
        <v>33</v>
      </c>
      <c r="B581" s="113">
        <v>2002</v>
      </c>
      <c r="C581" s="113">
        <v>11.5</v>
      </c>
      <c r="D581" s="113">
        <v>12</v>
      </c>
      <c r="E581" s="113" t="s">
        <v>79</v>
      </c>
    </row>
    <row r="582" spans="1:5">
      <c r="A582" s="113" t="s">
        <v>33</v>
      </c>
      <c r="B582" s="113">
        <v>2002</v>
      </c>
      <c r="C582" s="113">
        <v>5.5</v>
      </c>
      <c r="D582" s="113">
        <v>5.5</v>
      </c>
      <c r="E582" s="113" t="s">
        <v>76</v>
      </c>
    </row>
    <row r="583" spans="1:5">
      <c r="A583" s="113" t="s">
        <v>33</v>
      </c>
      <c r="B583" s="113">
        <v>2002</v>
      </c>
      <c r="C583" s="113">
        <v>18</v>
      </c>
      <c r="D583" s="113">
        <v>18</v>
      </c>
      <c r="E583" s="113" t="s">
        <v>79</v>
      </c>
    </row>
    <row r="584" spans="1:5">
      <c r="A584" s="113" t="s">
        <v>33</v>
      </c>
      <c r="B584" s="113">
        <v>2002</v>
      </c>
      <c r="C584" s="113">
        <v>12</v>
      </c>
      <c r="D584" s="113">
        <v>12</v>
      </c>
      <c r="E584" s="113" t="s">
        <v>79</v>
      </c>
    </row>
    <row r="585" spans="1:5">
      <c r="A585" s="113" t="s">
        <v>37</v>
      </c>
      <c r="B585" s="113">
        <v>2002</v>
      </c>
      <c r="C585" s="113">
        <v>35</v>
      </c>
      <c r="D585" s="113">
        <v>35</v>
      </c>
      <c r="E585" s="113" t="s">
        <v>79</v>
      </c>
    </row>
    <row r="586" spans="1:5">
      <c r="A586" s="113" t="s">
        <v>37</v>
      </c>
      <c r="B586" s="113">
        <v>2002</v>
      </c>
      <c r="C586" s="113">
        <v>8</v>
      </c>
      <c r="D586" s="113">
        <v>8</v>
      </c>
      <c r="E586" s="113" t="s">
        <v>76</v>
      </c>
    </row>
    <row r="587" spans="1:5">
      <c r="A587" s="113" t="s">
        <v>37</v>
      </c>
      <c r="B587" s="113">
        <v>2002</v>
      </c>
      <c r="C587" s="113">
        <v>13</v>
      </c>
      <c r="D587" s="113">
        <v>13</v>
      </c>
      <c r="E587" s="113" t="s">
        <v>79</v>
      </c>
    </row>
    <row r="588" spans="1:5">
      <c r="A588" s="113" t="s">
        <v>37</v>
      </c>
      <c r="B588" s="113">
        <v>2002</v>
      </c>
      <c r="C588" s="113">
        <v>15</v>
      </c>
      <c r="D588" s="113">
        <v>15</v>
      </c>
      <c r="E588" s="113" t="s">
        <v>79</v>
      </c>
    </row>
    <row r="589" spans="1:5">
      <c r="A589" s="113" t="s">
        <v>37</v>
      </c>
      <c r="B589" s="113">
        <v>2002</v>
      </c>
      <c r="C589" s="113">
        <v>6</v>
      </c>
      <c r="D589" s="113">
        <v>6</v>
      </c>
      <c r="E589" s="113" t="s">
        <v>76</v>
      </c>
    </row>
    <row r="590" spans="1:5">
      <c r="A590" s="113" t="s">
        <v>37</v>
      </c>
      <c r="B590" s="113">
        <v>2002</v>
      </c>
      <c r="C590" s="113">
        <v>5</v>
      </c>
      <c r="D590" s="113">
        <v>5</v>
      </c>
      <c r="E590" s="113" t="s">
        <v>78</v>
      </c>
    </row>
    <row r="591" spans="1:5">
      <c r="A591" s="113" t="s">
        <v>37</v>
      </c>
      <c r="B591" s="113">
        <v>2002</v>
      </c>
      <c r="C591" s="113">
        <v>15</v>
      </c>
      <c r="D591" s="113">
        <v>15</v>
      </c>
      <c r="E591" s="113" t="s">
        <v>79</v>
      </c>
    </row>
    <row r="592" spans="1:5">
      <c r="A592" s="113" t="s">
        <v>37</v>
      </c>
      <c r="B592" s="113">
        <v>2002</v>
      </c>
      <c r="C592" s="113">
        <v>10</v>
      </c>
      <c r="D592" s="113">
        <v>10</v>
      </c>
      <c r="E592" s="113" t="s">
        <v>76</v>
      </c>
    </row>
    <row r="593" spans="1:5">
      <c r="A593" s="113" t="s">
        <v>37</v>
      </c>
      <c r="B593" s="113">
        <v>2002</v>
      </c>
      <c r="C593" s="113">
        <v>18</v>
      </c>
      <c r="D593" s="113">
        <v>18</v>
      </c>
      <c r="E593" s="113" t="s">
        <v>79</v>
      </c>
    </row>
    <row r="594" spans="1:5">
      <c r="A594" s="113" t="s">
        <v>37</v>
      </c>
      <c r="B594" s="113">
        <v>2002</v>
      </c>
      <c r="C594" s="113">
        <v>14</v>
      </c>
      <c r="D594" s="113">
        <v>14</v>
      </c>
      <c r="E594" s="113" t="s">
        <v>79</v>
      </c>
    </row>
    <row r="595" spans="1:5">
      <c r="A595" s="113" t="s">
        <v>37</v>
      </c>
      <c r="B595" s="113">
        <v>2002</v>
      </c>
      <c r="C595" s="113">
        <v>5.5</v>
      </c>
      <c r="D595" s="113">
        <v>5.5</v>
      </c>
      <c r="E595" s="113" t="s">
        <v>76</v>
      </c>
    </row>
    <row r="596" spans="1:5">
      <c r="A596" s="113" t="s">
        <v>37</v>
      </c>
      <c r="B596" s="113">
        <v>2002</v>
      </c>
      <c r="C596" s="113">
        <v>6</v>
      </c>
      <c r="D596" s="113">
        <v>6</v>
      </c>
      <c r="E596" s="113" t="s">
        <v>76</v>
      </c>
    </row>
    <row r="597" spans="1:5">
      <c r="A597" s="113" t="s">
        <v>37</v>
      </c>
      <c r="B597" s="113">
        <v>2002</v>
      </c>
      <c r="C597" s="113">
        <v>17</v>
      </c>
      <c r="D597" s="113">
        <v>17</v>
      </c>
      <c r="E597" s="113" t="s">
        <v>79</v>
      </c>
    </row>
    <row r="598" spans="1:5">
      <c r="A598" s="113" t="s">
        <v>37</v>
      </c>
      <c r="B598" s="113">
        <v>2002</v>
      </c>
      <c r="C598" s="113">
        <v>5</v>
      </c>
      <c r="D598" s="113">
        <v>5</v>
      </c>
      <c r="E598" s="113" t="s">
        <v>78</v>
      </c>
    </row>
    <row r="599" spans="1:5">
      <c r="A599" s="113" t="s">
        <v>37</v>
      </c>
      <c r="B599" s="113">
        <v>2002</v>
      </c>
      <c r="C599" s="113">
        <v>14</v>
      </c>
      <c r="D599" s="113">
        <v>14</v>
      </c>
      <c r="E599" s="113" t="s">
        <v>79</v>
      </c>
    </row>
    <row r="600" spans="1:5">
      <c r="A600" s="113" t="s">
        <v>37</v>
      </c>
      <c r="B600" s="113">
        <v>2002</v>
      </c>
      <c r="C600" s="113">
        <v>10</v>
      </c>
      <c r="D600" s="113">
        <v>10</v>
      </c>
      <c r="E600" s="113" t="s">
        <v>76</v>
      </c>
    </row>
    <row r="601" spans="1:5">
      <c r="A601" s="113" t="s">
        <v>37</v>
      </c>
      <c r="B601" s="113">
        <v>2002</v>
      </c>
      <c r="C601" s="113">
        <v>8</v>
      </c>
      <c r="D601" s="113">
        <v>8</v>
      </c>
      <c r="E601" s="113" t="s">
        <v>76</v>
      </c>
    </row>
    <row r="602" spans="1:5">
      <c r="A602" s="113" t="s">
        <v>37</v>
      </c>
      <c r="B602" s="113">
        <v>2002</v>
      </c>
      <c r="C602" s="113">
        <v>19</v>
      </c>
      <c r="D602" s="113">
        <v>19</v>
      </c>
      <c r="E602" s="113" t="s">
        <v>79</v>
      </c>
    </row>
    <row r="603" spans="1:5">
      <c r="A603" s="113" t="s">
        <v>37</v>
      </c>
      <c r="B603" s="113">
        <v>2002</v>
      </c>
      <c r="C603" s="113">
        <v>18</v>
      </c>
      <c r="D603" s="113">
        <v>18</v>
      </c>
      <c r="E603" s="113" t="s">
        <v>79</v>
      </c>
    </row>
    <row r="604" spans="1:5">
      <c r="A604" s="113" t="s">
        <v>37</v>
      </c>
      <c r="B604" s="113">
        <v>2002</v>
      </c>
      <c r="C604" s="113">
        <v>17</v>
      </c>
      <c r="D604" s="113">
        <v>17</v>
      </c>
      <c r="E604" s="113" t="s">
        <v>79</v>
      </c>
    </row>
    <row r="605" spans="1:5">
      <c r="A605" s="113" t="s">
        <v>37</v>
      </c>
      <c r="B605" s="113">
        <v>2002</v>
      </c>
      <c r="C605" s="113">
        <v>9</v>
      </c>
      <c r="D605" s="113">
        <v>9</v>
      </c>
      <c r="E605" s="113" t="s">
        <v>76</v>
      </c>
    </row>
    <row r="606" spans="1:5">
      <c r="A606" s="113" t="s">
        <v>37</v>
      </c>
      <c r="B606" s="113">
        <v>2002</v>
      </c>
      <c r="C606" s="113">
        <v>12</v>
      </c>
      <c r="D606" s="113">
        <v>12</v>
      </c>
      <c r="E606" s="113" t="s">
        <v>79</v>
      </c>
    </row>
    <row r="607" spans="1:5">
      <c r="A607" s="113" t="s">
        <v>37</v>
      </c>
      <c r="B607" s="113">
        <v>2002</v>
      </c>
      <c r="C607" s="113">
        <v>12</v>
      </c>
      <c r="D607" s="113">
        <v>12</v>
      </c>
      <c r="E607" s="113" t="s">
        <v>79</v>
      </c>
    </row>
    <row r="608" spans="1:5">
      <c r="A608" s="113" t="s">
        <v>37</v>
      </c>
      <c r="B608" s="113">
        <v>2002</v>
      </c>
      <c r="C608" s="113">
        <v>10</v>
      </c>
      <c r="D608" s="113">
        <v>10</v>
      </c>
      <c r="E608" s="113" t="s">
        <v>76</v>
      </c>
    </row>
    <row r="609" spans="1:5">
      <c r="A609" s="113" t="s">
        <v>37</v>
      </c>
      <c r="B609" s="113">
        <v>2002</v>
      </c>
      <c r="C609" s="113">
        <v>14</v>
      </c>
      <c r="D609" s="113">
        <v>14</v>
      </c>
      <c r="E609" s="113" t="s">
        <v>79</v>
      </c>
    </row>
    <row r="610" spans="1:5">
      <c r="A610" s="113" t="s">
        <v>37</v>
      </c>
      <c r="B610" s="113">
        <v>2002</v>
      </c>
      <c r="C610" s="113">
        <v>17</v>
      </c>
      <c r="D610" s="113">
        <v>17</v>
      </c>
      <c r="E610" s="113" t="s">
        <v>79</v>
      </c>
    </row>
    <row r="611" spans="1:5">
      <c r="A611" s="113" t="s">
        <v>37</v>
      </c>
      <c r="B611" s="113">
        <v>2002</v>
      </c>
      <c r="C611" s="113">
        <v>28</v>
      </c>
      <c r="D611" s="113">
        <v>28</v>
      </c>
      <c r="E611" s="113" t="s">
        <v>79</v>
      </c>
    </row>
    <row r="612" spans="1:5">
      <c r="A612" s="113" t="s">
        <v>37</v>
      </c>
      <c r="B612" s="113">
        <v>2002</v>
      </c>
      <c r="C612" s="113">
        <v>22</v>
      </c>
      <c r="D612" s="113">
        <v>22</v>
      </c>
      <c r="E612" s="113" t="s">
        <v>79</v>
      </c>
    </row>
    <row r="613" spans="1:5">
      <c r="A613" s="113" t="s">
        <v>37</v>
      </c>
      <c r="B613" s="113">
        <v>2002</v>
      </c>
      <c r="C613" s="113">
        <v>14</v>
      </c>
      <c r="D613" s="113">
        <v>14</v>
      </c>
      <c r="E613" s="113" t="s">
        <v>79</v>
      </c>
    </row>
    <row r="614" spans="1:5">
      <c r="A614" s="113" t="s">
        <v>37</v>
      </c>
      <c r="B614" s="113">
        <v>2002</v>
      </c>
      <c r="C614" s="113">
        <v>11</v>
      </c>
      <c r="D614" s="113">
        <v>11</v>
      </c>
      <c r="E614" s="113" t="s">
        <v>76</v>
      </c>
    </row>
    <row r="615" spans="1:5">
      <c r="A615" s="113" t="s">
        <v>37</v>
      </c>
      <c r="B615" s="113">
        <v>2002</v>
      </c>
      <c r="C615" s="113">
        <v>18</v>
      </c>
      <c r="D615" s="113">
        <v>18</v>
      </c>
      <c r="E615" s="113" t="s">
        <v>79</v>
      </c>
    </row>
    <row r="616" spans="1:5">
      <c r="A616" s="113" t="s">
        <v>37</v>
      </c>
      <c r="B616" s="113">
        <v>2002</v>
      </c>
      <c r="C616" s="113">
        <v>16</v>
      </c>
      <c r="D616" s="113">
        <v>16</v>
      </c>
      <c r="E616" s="113" t="s">
        <v>79</v>
      </c>
    </row>
    <row r="617" spans="1:5">
      <c r="A617" s="113" t="s">
        <v>37</v>
      </c>
      <c r="B617" s="113">
        <v>2002</v>
      </c>
      <c r="C617" s="113">
        <v>6</v>
      </c>
      <c r="D617" s="113">
        <v>6</v>
      </c>
      <c r="E617" s="113" t="s">
        <v>76</v>
      </c>
    </row>
    <row r="618" spans="1:5">
      <c r="A618" s="113" t="s">
        <v>37</v>
      </c>
      <c r="B618" s="113">
        <v>2002</v>
      </c>
      <c r="C618" s="113">
        <v>14</v>
      </c>
      <c r="D618" s="113">
        <v>14</v>
      </c>
      <c r="E618" s="113" t="s">
        <v>79</v>
      </c>
    </row>
    <row r="619" spans="1:5">
      <c r="A619" s="113" t="s">
        <v>37</v>
      </c>
      <c r="B619" s="113">
        <v>2002</v>
      </c>
      <c r="C619" s="113">
        <v>16</v>
      </c>
      <c r="D619" s="113">
        <v>16</v>
      </c>
      <c r="E619" s="113" t="s">
        <v>79</v>
      </c>
    </row>
    <row r="620" spans="1:5">
      <c r="A620" s="113" t="s">
        <v>37</v>
      </c>
      <c r="B620" s="113">
        <v>2002</v>
      </c>
      <c r="C620" s="113">
        <v>19</v>
      </c>
      <c r="D620" s="113">
        <v>19</v>
      </c>
      <c r="E620" s="113" t="s">
        <v>79</v>
      </c>
    </row>
    <row r="621" spans="1:5">
      <c r="A621" s="113" t="s">
        <v>37</v>
      </c>
      <c r="B621" s="113">
        <v>2002</v>
      </c>
      <c r="C621" s="113">
        <v>16</v>
      </c>
      <c r="D621" s="113">
        <v>16</v>
      </c>
      <c r="E621" s="113" t="s">
        <v>79</v>
      </c>
    </row>
    <row r="622" spans="1:5">
      <c r="A622" s="113" t="s">
        <v>37</v>
      </c>
      <c r="B622" s="113">
        <v>2002</v>
      </c>
      <c r="C622" s="113">
        <v>14</v>
      </c>
      <c r="D622" s="113">
        <v>14</v>
      </c>
      <c r="E622" s="113" t="s">
        <v>79</v>
      </c>
    </row>
    <row r="623" spans="1:5">
      <c r="A623" s="113" t="s">
        <v>37</v>
      </c>
      <c r="B623" s="113">
        <v>2002</v>
      </c>
      <c r="C623" s="113">
        <v>10</v>
      </c>
      <c r="D623" s="113">
        <v>10</v>
      </c>
      <c r="E623" s="113" t="s">
        <v>76</v>
      </c>
    </row>
    <row r="624" spans="1:5">
      <c r="A624" s="113" t="s">
        <v>37</v>
      </c>
      <c r="B624" s="113">
        <v>2002</v>
      </c>
      <c r="C624" s="113">
        <v>8</v>
      </c>
      <c r="D624" s="113">
        <v>8</v>
      </c>
      <c r="E624" s="113" t="s">
        <v>76</v>
      </c>
    </row>
    <row r="625" spans="1:5">
      <c r="A625" s="113" t="s">
        <v>37</v>
      </c>
      <c r="B625" s="113">
        <v>2002</v>
      </c>
      <c r="C625" s="113">
        <v>13</v>
      </c>
      <c r="D625" s="113">
        <v>13</v>
      </c>
      <c r="E625" s="113" t="s">
        <v>79</v>
      </c>
    </row>
    <row r="626" spans="1:5">
      <c r="A626" s="113" t="s">
        <v>37</v>
      </c>
      <c r="B626" s="113">
        <v>2002</v>
      </c>
      <c r="C626" s="113">
        <v>6</v>
      </c>
      <c r="D626" s="113">
        <v>6</v>
      </c>
      <c r="E626" s="113" t="s">
        <v>76</v>
      </c>
    </row>
    <row r="627" spans="1:5">
      <c r="A627" s="113" t="s">
        <v>53</v>
      </c>
      <c r="B627" s="113">
        <v>2002</v>
      </c>
      <c r="C627" s="113">
        <v>3</v>
      </c>
      <c r="D627" s="113">
        <v>3</v>
      </c>
      <c r="E627" s="113" t="s">
        <v>78</v>
      </c>
    </row>
    <row r="628" spans="1:5">
      <c r="A628" s="113" t="s">
        <v>53</v>
      </c>
      <c r="B628" s="113">
        <v>2002</v>
      </c>
      <c r="C628" s="113">
        <v>14</v>
      </c>
      <c r="D628" s="113">
        <v>14</v>
      </c>
      <c r="E628" s="113" t="s">
        <v>79</v>
      </c>
    </row>
    <row r="629" spans="1:5">
      <c r="A629" s="113" t="s">
        <v>53</v>
      </c>
      <c r="B629" s="113">
        <v>2002</v>
      </c>
      <c r="C629" s="113">
        <v>11</v>
      </c>
      <c r="D629" s="113">
        <v>11</v>
      </c>
      <c r="E629" s="113" t="s">
        <v>76</v>
      </c>
    </row>
    <row r="630" spans="1:5">
      <c r="A630" s="113" t="s">
        <v>53</v>
      </c>
      <c r="B630" s="113">
        <v>2002</v>
      </c>
      <c r="C630" s="113">
        <v>12</v>
      </c>
      <c r="D630" s="113">
        <v>12</v>
      </c>
      <c r="E630" s="113" t="s">
        <v>79</v>
      </c>
    </row>
    <row r="631" spans="1:5">
      <c r="A631" s="113" t="s">
        <v>53</v>
      </c>
      <c r="B631" s="113">
        <v>2002</v>
      </c>
      <c r="C631" s="113">
        <v>6</v>
      </c>
      <c r="D631" s="113">
        <v>6</v>
      </c>
      <c r="E631" s="113" t="s">
        <v>76</v>
      </c>
    </row>
    <row r="632" spans="1:5">
      <c r="A632" s="113" t="s">
        <v>53</v>
      </c>
      <c r="B632" s="113">
        <v>2002</v>
      </c>
      <c r="C632" s="113">
        <v>15</v>
      </c>
      <c r="D632" s="113">
        <v>15</v>
      </c>
      <c r="E632" s="113" t="s">
        <v>79</v>
      </c>
    </row>
    <row r="633" spans="1:5">
      <c r="A633" s="113" t="s">
        <v>53</v>
      </c>
      <c r="B633" s="113">
        <v>2002</v>
      </c>
      <c r="C633" s="113">
        <v>13</v>
      </c>
      <c r="D633" s="113">
        <v>13</v>
      </c>
      <c r="E633" s="113" t="s">
        <v>79</v>
      </c>
    </row>
    <row r="634" spans="1:5">
      <c r="A634" s="113" t="s">
        <v>53</v>
      </c>
      <c r="B634" s="113">
        <v>2002</v>
      </c>
      <c r="C634" s="113">
        <v>8</v>
      </c>
      <c r="D634" s="113">
        <v>8</v>
      </c>
      <c r="E634" s="113" t="s">
        <v>76</v>
      </c>
    </row>
    <row r="635" spans="1:5">
      <c r="A635" s="113" t="s">
        <v>53</v>
      </c>
      <c r="B635" s="113">
        <v>2002</v>
      </c>
      <c r="C635" s="113">
        <v>15</v>
      </c>
      <c r="D635" s="113">
        <v>15</v>
      </c>
      <c r="E635" s="113" t="s">
        <v>79</v>
      </c>
    </row>
    <row r="636" spans="1:5">
      <c r="A636" s="113" t="s">
        <v>53</v>
      </c>
      <c r="B636" s="113">
        <v>2002</v>
      </c>
      <c r="C636" s="113">
        <v>14</v>
      </c>
      <c r="D636" s="113">
        <v>14</v>
      </c>
      <c r="E636" s="113" t="s">
        <v>79</v>
      </c>
    </row>
    <row r="637" spans="1:5">
      <c r="A637" s="113" t="s">
        <v>53</v>
      </c>
      <c r="B637" s="113">
        <v>2002</v>
      </c>
      <c r="C637" s="113">
        <v>13</v>
      </c>
      <c r="D637" s="113">
        <v>13</v>
      </c>
      <c r="E637" s="113" t="s">
        <v>79</v>
      </c>
    </row>
    <row r="638" spans="1:5">
      <c r="A638" s="113" t="s">
        <v>53</v>
      </c>
      <c r="B638" s="113">
        <v>2002</v>
      </c>
      <c r="C638" s="113">
        <v>14</v>
      </c>
      <c r="D638" s="113">
        <v>14</v>
      </c>
      <c r="E638" s="113" t="s">
        <v>79</v>
      </c>
    </row>
    <row r="639" spans="1:5">
      <c r="A639" s="113" t="s">
        <v>53</v>
      </c>
      <c r="B639" s="113">
        <v>2002</v>
      </c>
      <c r="C639" s="113">
        <v>8</v>
      </c>
      <c r="D639" s="113">
        <v>8</v>
      </c>
      <c r="E639" s="113" t="s">
        <v>76</v>
      </c>
    </row>
    <row r="640" spans="1:5">
      <c r="A640" s="113" t="s">
        <v>53</v>
      </c>
      <c r="B640" s="113">
        <v>2002</v>
      </c>
      <c r="C640" s="113">
        <v>6</v>
      </c>
      <c r="D640" s="113">
        <v>6</v>
      </c>
      <c r="E640" s="113" t="s">
        <v>76</v>
      </c>
    </row>
    <row r="641" spans="1:5">
      <c r="A641" s="113" t="s">
        <v>53</v>
      </c>
      <c r="B641" s="113">
        <v>2002</v>
      </c>
      <c r="C641" s="113">
        <v>14</v>
      </c>
      <c r="D641" s="113">
        <v>14</v>
      </c>
      <c r="E641" s="113" t="s">
        <v>79</v>
      </c>
    </row>
    <row r="642" spans="1:5">
      <c r="A642" s="113" t="s">
        <v>53</v>
      </c>
      <c r="B642" s="113">
        <v>2002</v>
      </c>
      <c r="C642" s="113">
        <v>14</v>
      </c>
      <c r="D642" s="113">
        <v>14</v>
      </c>
      <c r="E642" s="113" t="s">
        <v>79</v>
      </c>
    </row>
    <row r="643" spans="1:5">
      <c r="A643" s="113" t="s">
        <v>53</v>
      </c>
      <c r="B643" s="113">
        <v>2002</v>
      </c>
      <c r="C643" s="113">
        <v>15</v>
      </c>
      <c r="D643" s="113">
        <v>15</v>
      </c>
      <c r="E643" s="113" t="s">
        <v>79</v>
      </c>
    </row>
    <row r="644" spans="1:5">
      <c r="A644" s="113" t="s">
        <v>53</v>
      </c>
      <c r="B644" s="113">
        <v>2002</v>
      </c>
      <c r="C644" s="113">
        <v>15</v>
      </c>
      <c r="D644" s="113">
        <v>15</v>
      </c>
      <c r="E644" s="113" t="s">
        <v>79</v>
      </c>
    </row>
    <row r="645" spans="1:5">
      <c r="A645" s="113" t="s">
        <v>53</v>
      </c>
      <c r="B645" s="113">
        <v>2002</v>
      </c>
      <c r="C645" s="113">
        <v>12</v>
      </c>
      <c r="D645" s="113">
        <v>12</v>
      </c>
      <c r="E645" s="113" t="s">
        <v>79</v>
      </c>
    </row>
    <row r="646" spans="1:5">
      <c r="A646" s="113" t="s">
        <v>53</v>
      </c>
      <c r="B646" s="113">
        <v>2002</v>
      </c>
      <c r="C646" s="113">
        <v>15</v>
      </c>
      <c r="D646" s="113">
        <v>15</v>
      </c>
      <c r="E646" s="113" t="s">
        <v>79</v>
      </c>
    </row>
    <row r="647" spans="1:5">
      <c r="A647" s="113" t="s">
        <v>53</v>
      </c>
      <c r="B647" s="113">
        <v>2002</v>
      </c>
      <c r="C647" s="113">
        <v>14</v>
      </c>
      <c r="D647" s="113">
        <v>14</v>
      </c>
      <c r="E647" s="113" t="s">
        <v>79</v>
      </c>
    </row>
    <row r="648" spans="1:5">
      <c r="A648" s="113" t="s">
        <v>53</v>
      </c>
      <c r="B648" s="113">
        <v>2002</v>
      </c>
      <c r="C648" s="113">
        <v>19</v>
      </c>
      <c r="D648" s="113">
        <v>19</v>
      </c>
      <c r="E648" s="113" t="s">
        <v>79</v>
      </c>
    </row>
    <row r="649" spans="1:5">
      <c r="A649" s="113" t="s">
        <v>53</v>
      </c>
      <c r="B649" s="113">
        <v>2002</v>
      </c>
      <c r="C649" s="113">
        <v>7</v>
      </c>
      <c r="D649" s="113">
        <v>7</v>
      </c>
      <c r="E649" s="113" t="s">
        <v>76</v>
      </c>
    </row>
    <row r="650" spans="1:5">
      <c r="A650" s="113" t="s">
        <v>53</v>
      </c>
      <c r="B650" s="113">
        <v>2002</v>
      </c>
      <c r="C650" s="113">
        <v>16</v>
      </c>
      <c r="D650" s="113">
        <v>16</v>
      </c>
      <c r="E650" s="113" t="s">
        <v>79</v>
      </c>
    </row>
    <row r="651" spans="1:5">
      <c r="A651" s="113" t="s">
        <v>53</v>
      </c>
      <c r="B651" s="113">
        <v>2002</v>
      </c>
      <c r="C651" s="113">
        <v>9</v>
      </c>
      <c r="D651" s="113">
        <v>9</v>
      </c>
      <c r="E651" s="113" t="s">
        <v>76</v>
      </c>
    </row>
    <row r="652" spans="1:5">
      <c r="A652" s="113" t="s">
        <v>53</v>
      </c>
      <c r="B652" s="113">
        <v>2002</v>
      </c>
      <c r="C652" s="113">
        <v>5</v>
      </c>
      <c r="D652" s="113">
        <v>5</v>
      </c>
      <c r="E652" s="113" t="s">
        <v>78</v>
      </c>
    </row>
    <row r="653" spans="1:5">
      <c r="A653" s="113" t="s">
        <v>53</v>
      </c>
      <c r="B653" s="113">
        <v>2002</v>
      </c>
      <c r="C653" s="113">
        <v>10</v>
      </c>
      <c r="D653" s="113">
        <v>10</v>
      </c>
      <c r="E653" s="113" t="s">
        <v>76</v>
      </c>
    </row>
    <row r="654" spans="1:5">
      <c r="A654" s="113" t="s">
        <v>53</v>
      </c>
      <c r="B654" s="113">
        <v>2002</v>
      </c>
      <c r="C654" s="113">
        <v>15</v>
      </c>
      <c r="D654" s="113">
        <v>15</v>
      </c>
      <c r="E654" s="113" t="s">
        <v>79</v>
      </c>
    </row>
    <row r="655" spans="1:5">
      <c r="A655" s="113" t="s">
        <v>53</v>
      </c>
      <c r="B655" s="113">
        <v>2002</v>
      </c>
      <c r="C655" s="113">
        <v>16</v>
      </c>
      <c r="D655" s="113">
        <v>16</v>
      </c>
      <c r="E655" s="113" t="s">
        <v>79</v>
      </c>
    </row>
    <row r="656" spans="1:5">
      <c r="A656" s="113" t="s">
        <v>53</v>
      </c>
      <c r="B656" s="113">
        <v>2002</v>
      </c>
      <c r="C656" s="113">
        <v>16</v>
      </c>
      <c r="D656" s="113">
        <v>16</v>
      </c>
      <c r="E656" s="113" t="s">
        <v>79</v>
      </c>
    </row>
    <row r="657" spans="1:5">
      <c r="A657" s="113" t="s">
        <v>53</v>
      </c>
      <c r="B657" s="113">
        <v>2002</v>
      </c>
      <c r="C657" s="113">
        <v>12</v>
      </c>
      <c r="D657" s="113">
        <v>12</v>
      </c>
      <c r="E657" s="113" t="s">
        <v>79</v>
      </c>
    </row>
    <row r="658" spans="1:5">
      <c r="A658" s="113" t="s">
        <v>53</v>
      </c>
      <c r="B658" s="113">
        <v>2002</v>
      </c>
      <c r="C658" s="113">
        <v>10</v>
      </c>
      <c r="D658" s="113">
        <v>10</v>
      </c>
      <c r="E658" s="113" t="s">
        <v>76</v>
      </c>
    </row>
    <row r="659" spans="1:5">
      <c r="A659" s="113" t="s">
        <v>53</v>
      </c>
      <c r="B659" s="113">
        <v>2002</v>
      </c>
      <c r="C659" s="113">
        <v>15</v>
      </c>
      <c r="D659" s="113">
        <v>15</v>
      </c>
      <c r="E659" s="113" t="s">
        <v>79</v>
      </c>
    </row>
    <row r="660" spans="1:5">
      <c r="A660" s="113" t="s">
        <v>53</v>
      </c>
      <c r="B660" s="113">
        <v>2002</v>
      </c>
      <c r="C660" s="113">
        <v>16</v>
      </c>
      <c r="D660" s="113">
        <v>16</v>
      </c>
      <c r="E660" s="113" t="s">
        <v>79</v>
      </c>
    </row>
    <row r="661" spans="1:5">
      <c r="A661" s="113" t="s">
        <v>53</v>
      </c>
      <c r="B661" s="113">
        <v>2002</v>
      </c>
      <c r="C661" s="113">
        <v>13</v>
      </c>
      <c r="D661" s="113">
        <v>13</v>
      </c>
      <c r="E661" s="113" t="s">
        <v>79</v>
      </c>
    </row>
    <row r="662" spans="1:5">
      <c r="A662" s="113" t="s">
        <v>53</v>
      </c>
      <c r="B662" s="113">
        <v>2002</v>
      </c>
      <c r="C662" s="113">
        <v>18</v>
      </c>
      <c r="D662" s="113">
        <v>18</v>
      </c>
      <c r="E662" s="113" t="s">
        <v>79</v>
      </c>
    </row>
    <row r="663" spans="1:5">
      <c r="A663" s="113" t="s">
        <v>53</v>
      </c>
      <c r="B663" s="113">
        <v>2002</v>
      </c>
      <c r="C663" s="113">
        <v>16</v>
      </c>
      <c r="D663" s="113">
        <v>16</v>
      </c>
      <c r="E663" s="113" t="s">
        <v>79</v>
      </c>
    </row>
    <row r="664" spans="1:5">
      <c r="A664" s="113" t="s">
        <v>53</v>
      </c>
      <c r="B664" s="113">
        <v>2002</v>
      </c>
      <c r="C664" s="113">
        <v>14</v>
      </c>
      <c r="D664" s="113">
        <v>14</v>
      </c>
      <c r="E664" s="113" t="s">
        <v>79</v>
      </c>
    </row>
    <row r="665" spans="1:5">
      <c r="A665" s="113" t="s">
        <v>53</v>
      </c>
      <c r="B665" s="113">
        <v>2002</v>
      </c>
      <c r="C665" s="113">
        <v>16</v>
      </c>
      <c r="D665" s="113">
        <v>16</v>
      </c>
      <c r="E665" s="113" t="s">
        <v>79</v>
      </c>
    </row>
    <row r="666" spans="1:5">
      <c r="A666" s="113" t="s">
        <v>53</v>
      </c>
      <c r="B666" s="113">
        <v>2002</v>
      </c>
      <c r="C666" s="113">
        <v>9</v>
      </c>
      <c r="D666" s="113">
        <v>9</v>
      </c>
      <c r="E666" s="113" t="s">
        <v>76</v>
      </c>
    </row>
    <row r="667" spans="1:5">
      <c r="A667" s="113" t="s">
        <v>53</v>
      </c>
      <c r="B667" s="113">
        <v>2002</v>
      </c>
      <c r="C667" s="113">
        <v>8</v>
      </c>
      <c r="D667" s="113">
        <v>8</v>
      </c>
      <c r="E667" s="113" t="s">
        <v>76</v>
      </c>
    </row>
    <row r="668" spans="1:5">
      <c r="A668" s="113" t="s">
        <v>53</v>
      </c>
      <c r="B668" s="113">
        <v>2002</v>
      </c>
      <c r="C668" s="113">
        <v>4</v>
      </c>
      <c r="D668" s="113">
        <v>4</v>
      </c>
      <c r="E668" s="113" t="s">
        <v>78</v>
      </c>
    </row>
    <row r="669" spans="1:5">
      <c r="A669" s="113" t="s">
        <v>53</v>
      </c>
      <c r="B669" s="113">
        <v>2002</v>
      </c>
      <c r="C669" s="113">
        <v>12</v>
      </c>
      <c r="D669" s="113">
        <v>12</v>
      </c>
      <c r="E669" s="113" t="s">
        <v>79</v>
      </c>
    </row>
    <row r="670" spans="1:5">
      <c r="A670" s="113" t="s">
        <v>53</v>
      </c>
      <c r="B670" s="113">
        <v>2002</v>
      </c>
      <c r="C670" s="113">
        <v>11</v>
      </c>
      <c r="D670" s="113">
        <v>11</v>
      </c>
      <c r="E670" s="113" t="s">
        <v>76</v>
      </c>
    </row>
    <row r="671" spans="1:5">
      <c r="A671" s="113" t="s">
        <v>53</v>
      </c>
      <c r="B671" s="113">
        <v>2002</v>
      </c>
      <c r="C671" s="113">
        <v>15</v>
      </c>
      <c r="D671" s="113">
        <v>15</v>
      </c>
      <c r="E671" s="113" t="s">
        <v>79</v>
      </c>
    </row>
    <row r="672" spans="1:5">
      <c r="A672" s="113" t="s">
        <v>53</v>
      </c>
      <c r="B672" s="113">
        <v>2002</v>
      </c>
      <c r="C672" s="113">
        <v>11</v>
      </c>
      <c r="D672" s="113">
        <v>11</v>
      </c>
      <c r="E672" s="113" t="s">
        <v>76</v>
      </c>
    </row>
    <row r="673" spans="1:5">
      <c r="A673" s="113" t="s">
        <v>53</v>
      </c>
      <c r="B673" s="113">
        <v>2002</v>
      </c>
      <c r="C673" s="113">
        <v>5.5</v>
      </c>
      <c r="D673" s="113">
        <v>5.5</v>
      </c>
      <c r="E673" s="113" t="s">
        <v>76</v>
      </c>
    </row>
    <row r="674" spans="1:5">
      <c r="A674" s="113" t="s">
        <v>53</v>
      </c>
      <c r="B674" s="113">
        <v>2002</v>
      </c>
      <c r="C674" s="113">
        <v>8</v>
      </c>
      <c r="D674" s="113">
        <v>8</v>
      </c>
      <c r="E674" s="113" t="s">
        <v>76</v>
      </c>
    </row>
    <row r="675" spans="1:5">
      <c r="A675" s="113" t="s">
        <v>53</v>
      </c>
      <c r="B675" s="113">
        <v>2002</v>
      </c>
      <c r="C675" s="113">
        <v>4</v>
      </c>
      <c r="D675" s="113">
        <v>4</v>
      </c>
      <c r="E675" s="113" t="s">
        <v>78</v>
      </c>
    </row>
    <row r="676" spans="1:5">
      <c r="A676" s="113" t="s">
        <v>53</v>
      </c>
      <c r="B676" s="113">
        <v>2002</v>
      </c>
      <c r="C676" s="113">
        <v>3</v>
      </c>
      <c r="D676" s="113">
        <v>3</v>
      </c>
      <c r="E676" s="113" t="s">
        <v>78</v>
      </c>
    </row>
    <row r="677" spans="1:5">
      <c r="A677" s="113" t="s">
        <v>53</v>
      </c>
      <c r="B677" s="113">
        <v>2002</v>
      </c>
      <c r="C677" s="113">
        <v>15</v>
      </c>
      <c r="D677" s="113">
        <v>15</v>
      </c>
      <c r="E677" s="113" t="s">
        <v>79</v>
      </c>
    </row>
    <row r="678" spans="1:5">
      <c r="A678" s="113" t="s">
        <v>53</v>
      </c>
      <c r="B678" s="113">
        <v>2002</v>
      </c>
      <c r="C678" s="113">
        <v>8</v>
      </c>
      <c r="D678" s="113">
        <v>8</v>
      </c>
      <c r="E678" s="113" t="s">
        <v>76</v>
      </c>
    </row>
    <row r="679" spans="1:5">
      <c r="A679" s="113" t="s">
        <v>53</v>
      </c>
      <c r="B679" s="113">
        <v>2002</v>
      </c>
      <c r="C679" s="113">
        <v>12</v>
      </c>
      <c r="D679" s="113">
        <v>12</v>
      </c>
      <c r="E679" s="113" t="s">
        <v>79</v>
      </c>
    </row>
    <row r="680" spans="1:5">
      <c r="A680" s="113" t="s">
        <v>53</v>
      </c>
      <c r="B680" s="113">
        <v>2002</v>
      </c>
      <c r="C680" s="113">
        <v>11.5</v>
      </c>
      <c r="D680" s="113">
        <v>12</v>
      </c>
      <c r="E680" s="113" t="s">
        <v>79</v>
      </c>
    </row>
    <row r="681" spans="1:5">
      <c r="A681" s="113" t="s">
        <v>53</v>
      </c>
      <c r="B681" s="113">
        <v>2002</v>
      </c>
      <c r="C681" s="113">
        <v>12</v>
      </c>
      <c r="D681" s="113">
        <v>12</v>
      </c>
      <c r="E681" s="113" t="s">
        <v>79</v>
      </c>
    </row>
    <row r="682" spans="1:5">
      <c r="A682" s="113" t="s">
        <v>53</v>
      </c>
      <c r="B682" s="113">
        <v>2002</v>
      </c>
      <c r="C682" s="113">
        <v>4</v>
      </c>
      <c r="D682" s="113">
        <v>4</v>
      </c>
      <c r="E682" s="113" t="s">
        <v>78</v>
      </c>
    </row>
    <row r="683" spans="1:5">
      <c r="A683" s="113" t="s">
        <v>53</v>
      </c>
      <c r="B683" s="113">
        <v>2002</v>
      </c>
      <c r="C683" s="113">
        <v>5</v>
      </c>
      <c r="D683" s="113">
        <v>5</v>
      </c>
      <c r="E683" s="113" t="s">
        <v>78</v>
      </c>
    </row>
    <row r="684" spans="1:5">
      <c r="A684" s="113" t="s">
        <v>53</v>
      </c>
      <c r="B684" s="113">
        <v>2002</v>
      </c>
      <c r="C684" s="113">
        <v>2</v>
      </c>
      <c r="D684" s="113">
        <v>2</v>
      </c>
      <c r="E684" s="113" t="s">
        <v>78</v>
      </c>
    </row>
    <row r="685" spans="1:5">
      <c r="A685" s="113" t="s">
        <v>53</v>
      </c>
      <c r="B685" s="113">
        <v>2002</v>
      </c>
      <c r="C685" s="113">
        <v>1</v>
      </c>
      <c r="D685" s="113">
        <v>1</v>
      </c>
      <c r="E685" s="113" t="s">
        <v>78</v>
      </c>
    </row>
    <row r="686" spans="1:5">
      <c r="A686" s="113" t="s">
        <v>53</v>
      </c>
      <c r="B686" s="113">
        <v>2002</v>
      </c>
      <c r="C686" s="113">
        <v>4</v>
      </c>
      <c r="D686" s="113">
        <v>4</v>
      </c>
      <c r="E686" s="113" t="s">
        <v>78</v>
      </c>
    </row>
    <row r="687" spans="1:5">
      <c r="A687" s="113" t="s">
        <v>53</v>
      </c>
      <c r="B687" s="113">
        <v>2002</v>
      </c>
      <c r="C687" s="113">
        <v>10</v>
      </c>
      <c r="D687" s="113">
        <v>10</v>
      </c>
      <c r="E687" s="113" t="s">
        <v>76</v>
      </c>
    </row>
    <row r="688" spans="1:5">
      <c r="A688" s="113" t="s">
        <v>53</v>
      </c>
      <c r="B688" s="113">
        <v>2002</v>
      </c>
      <c r="C688" s="113">
        <v>14</v>
      </c>
      <c r="D688" s="113">
        <v>14</v>
      </c>
      <c r="E688" s="113" t="s">
        <v>79</v>
      </c>
    </row>
    <row r="689" spans="1:5">
      <c r="A689" s="113" t="s">
        <v>53</v>
      </c>
      <c r="B689" s="113">
        <v>2002</v>
      </c>
      <c r="C689" s="113">
        <v>10</v>
      </c>
      <c r="D689" s="113">
        <v>10</v>
      </c>
      <c r="E689" s="113" t="s">
        <v>76</v>
      </c>
    </row>
    <row r="690" spans="1:5">
      <c r="A690" s="113" t="s">
        <v>53</v>
      </c>
      <c r="B690" s="113">
        <v>2002</v>
      </c>
      <c r="C690" s="113">
        <v>13</v>
      </c>
      <c r="D690" s="113">
        <v>13</v>
      </c>
      <c r="E690" s="113" t="s">
        <v>79</v>
      </c>
    </row>
    <row r="691" spans="1:5">
      <c r="A691" s="113" t="s">
        <v>53</v>
      </c>
      <c r="B691" s="113">
        <v>2002</v>
      </c>
      <c r="C691" s="113">
        <v>12</v>
      </c>
      <c r="D691" s="113">
        <v>12</v>
      </c>
      <c r="E691" s="113" t="s">
        <v>79</v>
      </c>
    </row>
    <row r="692" spans="1:5">
      <c r="A692" s="113" t="s">
        <v>53</v>
      </c>
      <c r="B692" s="113">
        <v>2002</v>
      </c>
      <c r="C692" s="113">
        <v>11</v>
      </c>
      <c r="D692" s="113">
        <v>11</v>
      </c>
      <c r="E692" s="113" t="s">
        <v>76</v>
      </c>
    </row>
    <row r="693" spans="1:5">
      <c r="A693" s="113" t="s">
        <v>53</v>
      </c>
      <c r="B693" s="113">
        <v>2002</v>
      </c>
      <c r="C693" s="113">
        <v>10.5</v>
      </c>
      <c r="D693" s="113">
        <v>10.5</v>
      </c>
      <c r="E693" s="113" t="s">
        <v>76</v>
      </c>
    </row>
    <row r="694" spans="1:5">
      <c r="A694" s="113" t="s">
        <v>53</v>
      </c>
      <c r="B694" s="113">
        <v>2002</v>
      </c>
      <c r="C694" s="113">
        <v>6</v>
      </c>
      <c r="D694" s="113">
        <v>6</v>
      </c>
      <c r="E694" s="113" t="s">
        <v>76</v>
      </c>
    </row>
    <row r="695" spans="1:5">
      <c r="A695" s="113" t="s">
        <v>53</v>
      </c>
      <c r="B695" s="113">
        <v>2002</v>
      </c>
      <c r="C695" s="113">
        <v>16</v>
      </c>
      <c r="D695" s="113">
        <v>16</v>
      </c>
      <c r="E695" s="113" t="s">
        <v>79</v>
      </c>
    </row>
    <row r="696" spans="1:5">
      <c r="A696" s="113" t="s">
        <v>53</v>
      </c>
      <c r="B696" s="113">
        <v>2002</v>
      </c>
      <c r="C696" s="113">
        <v>9</v>
      </c>
      <c r="D696" s="113">
        <v>9</v>
      </c>
      <c r="E696" s="113" t="s">
        <v>76</v>
      </c>
    </row>
    <row r="697" spans="1:5">
      <c r="A697" s="113" t="s">
        <v>53</v>
      </c>
      <c r="B697" s="113">
        <v>2002</v>
      </c>
      <c r="C697" s="113">
        <v>8</v>
      </c>
      <c r="D697" s="113">
        <v>8</v>
      </c>
      <c r="E697" s="113" t="s">
        <v>76</v>
      </c>
    </row>
    <row r="698" spans="1:5">
      <c r="A698" s="113" t="s">
        <v>53</v>
      </c>
      <c r="B698" s="113">
        <v>2002</v>
      </c>
      <c r="C698" s="113">
        <v>9</v>
      </c>
      <c r="D698" s="113">
        <v>9</v>
      </c>
      <c r="E698" s="113" t="s">
        <v>76</v>
      </c>
    </row>
    <row r="699" spans="1:5">
      <c r="A699" s="113" t="s">
        <v>53</v>
      </c>
      <c r="B699" s="113">
        <v>2002</v>
      </c>
      <c r="C699" s="113">
        <v>6</v>
      </c>
      <c r="D699" s="113">
        <v>6</v>
      </c>
      <c r="E699" s="113" t="s">
        <v>76</v>
      </c>
    </row>
    <row r="700" spans="1:5">
      <c r="A700" s="113" t="s">
        <v>53</v>
      </c>
      <c r="B700" s="113">
        <v>2002</v>
      </c>
      <c r="C700" s="113">
        <v>6</v>
      </c>
      <c r="D700" s="113">
        <v>6</v>
      </c>
      <c r="E700" s="113" t="s">
        <v>76</v>
      </c>
    </row>
    <row r="701" spans="1:5">
      <c r="A701" s="113" t="s">
        <v>53</v>
      </c>
      <c r="B701" s="113">
        <v>2002</v>
      </c>
      <c r="C701" s="113">
        <v>12</v>
      </c>
      <c r="D701" s="113">
        <v>12</v>
      </c>
      <c r="E701" s="113" t="s">
        <v>79</v>
      </c>
    </row>
    <row r="702" spans="1:5">
      <c r="A702" s="113" t="s">
        <v>53</v>
      </c>
      <c r="B702" s="113">
        <v>2002</v>
      </c>
      <c r="C702" s="113">
        <v>12</v>
      </c>
      <c r="D702" s="113">
        <v>12</v>
      </c>
      <c r="E702" s="113" t="s">
        <v>79</v>
      </c>
    </row>
    <row r="703" spans="1:5">
      <c r="A703" s="113" t="s">
        <v>53</v>
      </c>
      <c r="B703" s="113">
        <v>2002</v>
      </c>
      <c r="C703" s="113">
        <v>3</v>
      </c>
      <c r="D703" s="113">
        <v>3</v>
      </c>
      <c r="E703" s="113" t="s">
        <v>78</v>
      </c>
    </row>
    <row r="704" spans="1:5">
      <c r="A704" s="113" t="s">
        <v>53</v>
      </c>
      <c r="B704" s="113">
        <v>2002</v>
      </c>
      <c r="C704" s="113">
        <v>4</v>
      </c>
      <c r="D704" s="113">
        <v>4</v>
      </c>
      <c r="E704" s="113" t="s">
        <v>78</v>
      </c>
    </row>
    <row r="705" spans="1:5">
      <c r="A705" s="113" t="s">
        <v>53</v>
      </c>
      <c r="B705" s="113">
        <v>2002</v>
      </c>
      <c r="C705" s="113">
        <v>4</v>
      </c>
      <c r="D705" s="113">
        <v>4</v>
      </c>
      <c r="E705" s="113" t="s">
        <v>78</v>
      </c>
    </row>
    <row r="706" spans="1:5">
      <c r="A706" s="113" t="s">
        <v>53</v>
      </c>
      <c r="B706" s="113">
        <v>2002</v>
      </c>
      <c r="C706" s="113">
        <v>3</v>
      </c>
      <c r="D706" s="113">
        <v>3</v>
      </c>
      <c r="E706" s="113" t="s">
        <v>78</v>
      </c>
    </row>
    <row r="707" spans="1:5">
      <c r="A707" s="113" t="s">
        <v>53</v>
      </c>
      <c r="B707" s="113">
        <v>2002</v>
      </c>
      <c r="C707" s="113">
        <v>11</v>
      </c>
      <c r="D707" s="113">
        <v>11</v>
      </c>
      <c r="E707" s="113" t="s">
        <v>76</v>
      </c>
    </row>
    <row r="708" spans="1:5">
      <c r="A708" s="113" t="s">
        <v>53</v>
      </c>
      <c r="B708" s="113">
        <v>2002</v>
      </c>
      <c r="C708" s="113">
        <v>13</v>
      </c>
      <c r="D708" s="113">
        <v>13</v>
      </c>
      <c r="E708" s="113" t="s">
        <v>79</v>
      </c>
    </row>
    <row r="709" spans="1:5">
      <c r="A709" s="113" t="s">
        <v>53</v>
      </c>
      <c r="B709" s="113">
        <v>2002</v>
      </c>
      <c r="C709" s="113">
        <v>15</v>
      </c>
      <c r="D709" s="113">
        <v>15</v>
      </c>
      <c r="E709" s="113" t="s">
        <v>79</v>
      </c>
    </row>
    <row r="710" spans="1:5">
      <c r="A710" s="113" t="s">
        <v>53</v>
      </c>
      <c r="B710" s="113">
        <v>2002</v>
      </c>
      <c r="C710" s="113">
        <v>3.5</v>
      </c>
      <c r="D710" s="113">
        <v>3.5</v>
      </c>
      <c r="E710" s="113" t="s">
        <v>78</v>
      </c>
    </row>
    <row r="711" spans="1:5">
      <c r="A711" s="113" t="s">
        <v>53</v>
      </c>
      <c r="B711" s="113">
        <v>2002</v>
      </c>
      <c r="C711" s="113">
        <v>16</v>
      </c>
      <c r="D711" s="113">
        <v>16</v>
      </c>
      <c r="E711" s="113" t="s">
        <v>79</v>
      </c>
    </row>
    <row r="712" spans="1:5">
      <c r="A712" s="113" t="s">
        <v>53</v>
      </c>
      <c r="B712" s="113">
        <v>2002</v>
      </c>
      <c r="C712" s="113">
        <v>2.5</v>
      </c>
      <c r="D712" s="113">
        <v>2.5</v>
      </c>
      <c r="E712" s="113" t="s">
        <v>78</v>
      </c>
    </row>
    <row r="713" spans="1:5">
      <c r="A713" s="113" t="s">
        <v>53</v>
      </c>
      <c r="B713" s="113">
        <v>2002</v>
      </c>
      <c r="C713" s="113">
        <v>14</v>
      </c>
      <c r="D713" s="113">
        <v>14</v>
      </c>
      <c r="E713" s="113" t="s">
        <v>79</v>
      </c>
    </row>
    <row r="714" spans="1:5">
      <c r="A714" s="113" t="s">
        <v>53</v>
      </c>
      <c r="B714" s="113">
        <v>2002</v>
      </c>
      <c r="C714" s="113">
        <v>24.5</v>
      </c>
      <c r="D714" s="113">
        <v>24.5</v>
      </c>
      <c r="E714" s="113" t="s">
        <v>79</v>
      </c>
    </row>
    <row r="715" spans="1:5">
      <c r="A715" s="113" t="s">
        <v>53</v>
      </c>
      <c r="B715" s="113">
        <v>2002</v>
      </c>
      <c r="C715" s="113">
        <v>5.5</v>
      </c>
      <c r="D715" s="113">
        <v>5.5</v>
      </c>
      <c r="E715" s="113" t="s">
        <v>76</v>
      </c>
    </row>
    <row r="716" spans="1:5">
      <c r="A716" s="113" t="s">
        <v>53</v>
      </c>
      <c r="B716" s="113">
        <v>2002</v>
      </c>
      <c r="C716" s="113">
        <v>1.5</v>
      </c>
      <c r="D716" s="113">
        <v>1.5</v>
      </c>
      <c r="E716" s="113" t="s">
        <v>78</v>
      </c>
    </row>
    <row r="717" spans="1:5">
      <c r="A717" s="113" t="s">
        <v>53</v>
      </c>
      <c r="B717" s="113">
        <v>2002</v>
      </c>
      <c r="C717" s="113">
        <v>5</v>
      </c>
      <c r="D717" s="113">
        <v>5</v>
      </c>
      <c r="E717" s="113" t="s">
        <v>78</v>
      </c>
    </row>
    <row r="718" spans="1:5">
      <c r="A718" s="113" t="s">
        <v>53</v>
      </c>
      <c r="B718" s="113">
        <v>2002</v>
      </c>
      <c r="C718" s="113">
        <v>12</v>
      </c>
      <c r="D718" s="113">
        <v>12</v>
      </c>
      <c r="E718" s="113" t="s">
        <v>79</v>
      </c>
    </row>
    <row r="719" spans="1:5">
      <c r="A719" s="113" t="s">
        <v>53</v>
      </c>
      <c r="B719" s="113">
        <v>2002</v>
      </c>
      <c r="C719" s="113">
        <v>5</v>
      </c>
      <c r="D719" s="113">
        <v>5</v>
      </c>
      <c r="E719" s="113" t="s">
        <v>78</v>
      </c>
    </row>
    <row r="720" spans="1:5">
      <c r="A720" s="113" t="s">
        <v>53</v>
      </c>
      <c r="B720" s="113">
        <v>2002</v>
      </c>
      <c r="C720" s="113">
        <v>13</v>
      </c>
      <c r="D720" s="113">
        <v>13</v>
      </c>
      <c r="E720" s="113" t="s">
        <v>79</v>
      </c>
    </row>
    <row r="721" spans="1:5">
      <c r="A721" s="113" t="s">
        <v>53</v>
      </c>
      <c r="B721" s="113">
        <v>2002</v>
      </c>
      <c r="C721" s="113">
        <v>1.5</v>
      </c>
      <c r="D721" s="113">
        <v>1.5</v>
      </c>
      <c r="E721" s="113" t="s">
        <v>78</v>
      </c>
    </row>
    <row r="722" spans="1:5">
      <c r="A722" s="113" t="s">
        <v>53</v>
      </c>
      <c r="B722" s="113">
        <v>2002</v>
      </c>
      <c r="C722" s="113">
        <v>3.5</v>
      </c>
      <c r="D722" s="113">
        <v>3.5</v>
      </c>
      <c r="E722" s="113" t="s">
        <v>78</v>
      </c>
    </row>
    <row r="723" spans="1:5">
      <c r="A723" s="113" t="s">
        <v>53</v>
      </c>
      <c r="B723" s="113">
        <v>2002</v>
      </c>
      <c r="C723" s="113">
        <v>12.5</v>
      </c>
      <c r="D723" s="113">
        <v>12.5</v>
      </c>
      <c r="E723" s="113" t="s">
        <v>79</v>
      </c>
    </row>
    <row r="724" spans="1:5">
      <c r="A724" s="113" t="s">
        <v>53</v>
      </c>
      <c r="B724" s="113">
        <v>2002</v>
      </c>
      <c r="C724" s="113">
        <v>14</v>
      </c>
      <c r="D724" s="113">
        <v>14</v>
      </c>
      <c r="E724" s="113" t="s">
        <v>79</v>
      </c>
    </row>
    <row r="725" spans="1:5">
      <c r="A725" s="113" t="s">
        <v>53</v>
      </c>
      <c r="B725" s="113">
        <v>2002</v>
      </c>
      <c r="C725" s="113">
        <v>3</v>
      </c>
      <c r="D725" s="113">
        <v>3</v>
      </c>
      <c r="E725" s="113" t="s">
        <v>78</v>
      </c>
    </row>
    <row r="726" spans="1:5">
      <c r="A726" s="113" t="s">
        <v>53</v>
      </c>
      <c r="B726" s="113">
        <v>2002</v>
      </c>
      <c r="C726" s="113">
        <v>11.5</v>
      </c>
      <c r="D726" s="113">
        <v>12</v>
      </c>
      <c r="E726" s="113" t="s">
        <v>79</v>
      </c>
    </row>
    <row r="727" spans="1:5">
      <c r="A727" s="113" t="s">
        <v>53</v>
      </c>
      <c r="B727" s="113">
        <v>2002</v>
      </c>
      <c r="C727" s="113">
        <v>5</v>
      </c>
      <c r="D727" s="113">
        <v>5</v>
      </c>
      <c r="E727" s="113" t="s">
        <v>78</v>
      </c>
    </row>
    <row r="728" spans="1:5">
      <c r="A728" s="113" t="s">
        <v>53</v>
      </c>
      <c r="B728" s="113">
        <v>2002</v>
      </c>
      <c r="C728" s="113">
        <v>7</v>
      </c>
      <c r="D728" s="113">
        <v>7</v>
      </c>
      <c r="E728" s="113" t="s">
        <v>76</v>
      </c>
    </row>
    <row r="729" spans="1:5">
      <c r="A729" s="113" t="s">
        <v>53</v>
      </c>
      <c r="B729" s="113">
        <v>2002</v>
      </c>
      <c r="C729" s="113">
        <v>5.5</v>
      </c>
      <c r="D729" s="113">
        <v>5.5</v>
      </c>
      <c r="E729" s="113" t="s">
        <v>76</v>
      </c>
    </row>
    <row r="730" spans="1:5">
      <c r="A730" s="113" t="s">
        <v>53</v>
      </c>
      <c r="B730" s="113">
        <v>2002</v>
      </c>
      <c r="C730" s="113">
        <v>2.5</v>
      </c>
      <c r="D730" s="113">
        <v>2.5</v>
      </c>
      <c r="E730" s="113" t="s">
        <v>78</v>
      </c>
    </row>
    <row r="731" spans="1:5">
      <c r="A731" s="113" t="s">
        <v>53</v>
      </c>
      <c r="B731" s="113">
        <v>2002</v>
      </c>
      <c r="C731" s="113">
        <v>6.5</v>
      </c>
      <c r="D731" s="113">
        <v>6.5</v>
      </c>
      <c r="E731" s="113" t="s">
        <v>76</v>
      </c>
    </row>
    <row r="732" spans="1:5">
      <c r="A732" s="113" t="s">
        <v>53</v>
      </c>
      <c r="B732" s="113">
        <v>2002</v>
      </c>
      <c r="C732" s="113">
        <v>8</v>
      </c>
      <c r="D732" s="113">
        <v>8</v>
      </c>
      <c r="E732" s="113" t="s">
        <v>76</v>
      </c>
    </row>
    <row r="733" spans="1:5">
      <c r="A733" s="113" t="s">
        <v>53</v>
      </c>
      <c r="B733" s="113">
        <v>2002</v>
      </c>
      <c r="C733" s="113">
        <v>8.5</v>
      </c>
      <c r="D733" s="113">
        <v>8.5</v>
      </c>
      <c r="E733" s="113" t="s">
        <v>76</v>
      </c>
    </row>
    <row r="734" spans="1:5">
      <c r="A734" s="113" t="s">
        <v>53</v>
      </c>
      <c r="B734" s="113">
        <v>2002</v>
      </c>
      <c r="C734" s="113">
        <v>20</v>
      </c>
      <c r="D734" s="113">
        <v>20</v>
      </c>
      <c r="E734" s="113" t="s">
        <v>79</v>
      </c>
    </row>
    <row r="735" spans="1:5">
      <c r="A735" s="113" t="s">
        <v>53</v>
      </c>
      <c r="B735" s="113">
        <v>2002</v>
      </c>
      <c r="C735" s="113">
        <v>12</v>
      </c>
      <c r="D735" s="113">
        <v>12</v>
      </c>
      <c r="E735" s="113" t="s">
        <v>79</v>
      </c>
    </row>
    <row r="736" spans="1:5">
      <c r="A736" s="113" t="s">
        <v>53</v>
      </c>
      <c r="B736" s="113">
        <v>2002</v>
      </c>
      <c r="C736" s="113">
        <v>13.5</v>
      </c>
      <c r="D736" s="113">
        <v>13.5</v>
      </c>
      <c r="E736" s="113" t="s">
        <v>79</v>
      </c>
    </row>
    <row r="737" spans="1:5">
      <c r="A737" s="113" t="s">
        <v>53</v>
      </c>
      <c r="B737" s="113">
        <v>2002</v>
      </c>
      <c r="C737" s="113">
        <v>10.5</v>
      </c>
      <c r="D737" s="113">
        <v>10.5</v>
      </c>
      <c r="E737" s="113" t="s">
        <v>76</v>
      </c>
    </row>
    <row r="738" spans="1:5">
      <c r="A738" s="113" t="s">
        <v>53</v>
      </c>
      <c r="B738" s="113">
        <v>2002</v>
      </c>
      <c r="C738" s="113">
        <v>7.5</v>
      </c>
      <c r="D738" s="113">
        <v>7.5</v>
      </c>
      <c r="E738" s="113" t="s">
        <v>76</v>
      </c>
    </row>
    <row r="739" spans="1:5">
      <c r="A739" s="113" t="s">
        <v>53</v>
      </c>
      <c r="B739" s="113">
        <v>2002</v>
      </c>
      <c r="C739" s="113">
        <v>6.5</v>
      </c>
      <c r="D739" s="113">
        <v>6.5</v>
      </c>
      <c r="E739" s="113" t="s">
        <v>76</v>
      </c>
    </row>
    <row r="740" spans="1:5">
      <c r="A740" s="113" t="s">
        <v>53</v>
      </c>
      <c r="B740" s="113">
        <v>2002</v>
      </c>
      <c r="C740" s="113">
        <v>17</v>
      </c>
      <c r="D740" s="113">
        <v>17</v>
      </c>
      <c r="E740" s="113" t="s">
        <v>79</v>
      </c>
    </row>
    <row r="741" spans="1:5">
      <c r="A741" s="113" t="s">
        <v>53</v>
      </c>
      <c r="B741" s="113">
        <v>2002</v>
      </c>
      <c r="C741" s="113">
        <v>6</v>
      </c>
      <c r="D741" s="113">
        <v>6</v>
      </c>
      <c r="E741" s="113" t="s">
        <v>76</v>
      </c>
    </row>
    <row r="742" spans="1:5">
      <c r="A742" s="113" t="s">
        <v>53</v>
      </c>
      <c r="B742" s="113">
        <v>2002</v>
      </c>
      <c r="C742" s="113">
        <v>14</v>
      </c>
      <c r="D742" s="113">
        <v>14</v>
      </c>
      <c r="E742" s="113" t="s">
        <v>79</v>
      </c>
    </row>
    <row r="743" spans="1:5">
      <c r="A743" s="113" t="s">
        <v>53</v>
      </c>
      <c r="B743" s="113">
        <v>2002</v>
      </c>
      <c r="C743" s="113">
        <v>8</v>
      </c>
      <c r="D743" s="113">
        <v>8</v>
      </c>
      <c r="E743" s="113" t="s">
        <v>76</v>
      </c>
    </row>
    <row r="744" spans="1:5">
      <c r="A744" s="113" t="s">
        <v>53</v>
      </c>
      <c r="B744" s="113">
        <v>2002</v>
      </c>
      <c r="C744" s="113">
        <v>9.5</v>
      </c>
      <c r="D744" s="113">
        <v>9.5</v>
      </c>
      <c r="E744" s="113" t="s">
        <v>76</v>
      </c>
    </row>
    <row r="745" spans="1:5">
      <c r="A745" s="113" t="s">
        <v>41</v>
      </c>
      <c r="B745" s="113">
        <v>2002</v>
      </c>
      <c r="C745" s="113">
        <v>21.5</v>
      </c>
      <c r="D745" s="113">
        <v>21.5</v>
      </c>
      <c r="E745" s="113" t="s">
        <v>79</v>
      </c>
    </row>
    <row r="746" spans="1:5">
      <c r="A746" s="113" t="s">
        <v>41</v>
      </c>
      <c r="B746" s="113">
        <v>2002</v>
      </c>
      <c r="C746" s="113">
        <v>23</v>
      </c>
      <c r="D746" s="113">
        <v>23</v>
      </c>
      <c r="E746" s="113" t="s">
        <v>79</v>
      </c>
    </row>
    <row r="747" spans="1:5">
      <c r="A747" s="113" t="s">
        <v>41</v>
      </c>
      <c r="B747" s="113">
        <v>2002</v>
      </c>
      <c r="C747" s="113">
        <v>13</v>
      </c>
      <c r="D747" s="113">
        <v>13</v>
      </c>
      <c r="E747" s="113" t="s">
        <v>79</v>
      </c>
    </row>
    <row r="748" spans="1:5">
      <c r="A748" s="113" t="s">
        <v>25</v>
      </c>
      <c r="B748" s="113">
        <v>2002</v>
      </c>
      <c r="C748" s="113">
        <v>17</v>
      </c>
      <c r="D748" s="113">
        <v>17</v>
      </c>
      <c r="E748" s="113" t="s">
        <v>79</v>
      </c>
    </row>
    <row r="749" spans="1:5">
      <c r="A749" s="113" t="s">
        <v>25</v>
      </c>
      <c r="B749" s="113">
        <v>2002</v>
      </c>
      <c r="C749" s="113">
        <v>22</v>
      </c>
      <c r="D749" s="113">
        <v>22</v>
      </c>
      <c r="E749" s="113" t="s">
        <v>79</v>
      </c>
    </row>
    <row r="750" spans="1:5">
      <c r="A750" s="113" t="s">
        <v>25</v>
      </c>
      <c r="B750" s="113">
        <v>2002</v>
      </c>
      <c r="C750" s="113">
        <v>24.5</v>
      </c>
      <c r="D750" s="113">
        <v>24.5</v>
      </c>
      <c r="E750" s="113" t="s">
        <v>79</v>
      </c>
    </row>
    <row r="751" spans="1:5">
      <c r="A751" s="113" t="s">
        <v>25</v>
      </c>
      <c r="B751" s="113">
        <v>2002</v>
      </c>
      <c r="C751" s="113">
        <v>19</v>
      </c>
      <c r="D751" s="113">
        <v>19</v>
      </c>
      <c r="E751" s="113" t="s">
        <v>79</v>
      </c>
    </row>
    <row r="752" spans="1:5">
      <c r="A752" s="113" t="s">
        <v>25</v>
      </c>
      <c r="B752" s="113">
        <v>2002</v>
      </c>
      <c r="C752" s="113">
        <v>25</v>
      </c>
      <c r="D752" s="113">
        <v>25</v>
      </c>
      <c r="E752" s="113" t="s">
        <v>79</v>
      </c>
    </row>
    <row r="753" spans="1:5">
      <c r="A753" s="113" t="s">
        <v>25</v>
      </c>
      <c r="B753" s="113">
        <v>2002</v>
      </c>
      <c r="C753" s="113">
        <v>18</v>
      </c>
      <c r="D753" s="113">
        <v>18</v>
      </c>
      <c r="E753" s="113" t="s">
        <v>79</v>
      </c>
    </row>
    <row r="754" spans="1:5">
      <c r="A754" s="113" t="s">
        <v>25</v>
      </c>
      <c r="B754" s="113">
        <v>2002</v>
      </c>
      <c r="C754" s="113">
        <v>4</v>
      </c>
      <c r="D754" s="113">
        <v>4</v>
      </c>
      <c r="E754" s="113" t="s">
        <v>78</v>
      </c>
    </row>
    <row r="755" spans="1:5">
      <c r="A755" s="113" t="s">
        <v>25</v>
      </c>
      <c r="B755" s="113">
        <v>2002</v>
      </c>
      <c r="C755" s="113">
        <v>14</v>
      </c>
      <c r="D755" s="113">
        <v>14</v>
      </c>
      <c r="E755" s="113" t="s">
        <v>79</v>
      </c>
    </row>
    <row r="756" spans="1:5">
      <c r="A756" s="113" t="s">
        <v>25</v>
      </c>
      <c r="B756" s="113">
        <v>2002</v>
      </c>
      <c r="C756" s="113">
        <v>15</v>
      </c>
      <c r="D756" s="113">
        <v>15</v>
      </c>
      <c r="E756" s="113" t="s">
        <v>79</v>
      </c>
    </row>
    <row r="757" spans="1:5">
      <c r="A757" s="113" t="s">
        <v>25</v>
      </c>
      <c r="B757" s="113">
        <v>2002</v>
      </c>
      <c r="C757" s="113">
        <v>12.5</v>
      </c>
      <c r="D757" s="113">
        <v>12.5</v>
      </c>
      <c r="E757" s="113" t="s">
        <v>79</v>
      </c>
    </row>
    <row r="758" spans="1:5">
      <c r="A758" s="113" t="s">
        <v>25</v>
      </c>
      <c r="B758" s="113">
        <v>2002</v>
      </c>
      <c r="C758" s="113">
        <v>21</v>
      </c>
      <c r="D758" s="113">
        <v>21</v>
      </c>
      <c r="E758" s="113" t="s">
        <v>79</v>
      </c>
    </row>
    <row r="759" spans="1:5">
      <c r="A759" s="113" t="s">
        <v>25</v>
      </c>
      <c r="B759" s="113">
        <v>2002</v>
      </c>
      <c r="C759" s="113">
        <v>18</v>
      </c>
      <c r="D759" s="113">
        <v>18</v>
      </c>
      <c r="E759" s="113" t="s">
        <v>79</v>
      </c>
    </row>
    <row r="760" spans="1:5">
      <c r="A760" s="113" t="s">
        <v>25</v>
      </c>
      <c r="B760" s="113">
        <v>2002</v>
      </c>
      <c r="C760" s="113">
        <v>28</v>
      </c>
      <c r="D760" s="113">
        <v>28</v>
      </c>
      <c r="E760" s="113" t="s">
        <v>79</v>
      </c>
    </row>
    <row r="761" spans="1:5">
      <c r="A761" s="113" t="s">
        <v>25</v>
      </c>
      <c r="B761" s="113">
        <v>2002</v>
      </c>
      <c r="C761" s="113">
        <v>16</v>
      </c>
      <c r="D761" s="113">
        <v>16</v>
      </c>
      <c r="E761" s="113" t="s">
        <v>79</v>
      </c>
    </row>
    <row r="762" spans="1:5">
      <c r="A762" s="113" t="s">
        <v>25</v>
      </c>
      <c r="B762" s="113">
        <v>2002</v>
      </c>
      <c r="C762" s="113">
        <v>17</v>
      </c>
      <c r="D762" s="113">
        <v>17</v>
      </c>
      <c r="E762" s="113" t="s">
        <v>79</v>
      </c>
    </row>
    <row r="763" spans="1:5">
      <c r="A763" s="113" t="s">
        <v>25</v>
      </c>
      <c r="B763" s="113">
        <v>2002</v>
      </c>
      <c r="C763" s="113">
        <v>0</v>
      </c>
      <c r="D763" s="113">
        <v>0</v>
      </c>
      <c r="E763" s="113" t="s">
        <v>78</v>
      </c>
    </row>
    <row r="764" spans="1:5">
      <c r="A764" s="113" t="s">
        <v>25</v>
      </c>
      <c r="B764" s="113">
        <v>2002</v>
      </c>
      <c r="C764" s="113">
        <v>35</v>
      </c>
      <c r="D764" s="113">
        <v>35</v>
      </c>
      <c r="E764" s="113" t="s">
        <v>79</v>
      </c>
    </row>
    <row r="765" spans="1:5">
      <c r="A765" s="113" t="s">
        <v>25</v>
      </c>
      <c r="B765" s="113">
        <v>2002</v>
      </c>
      <c r="C765" s="113">
        <v>26</v>
      </c>
      <c r="D765" s="113">
        <v>26</v>
      </c>
      <c r="E765" s="113" t="s">
        <v>79</v>
      </c>
    </row>
    <row r="766" spans="1:5">
      <c r="A766" s="113" t="s">
        <v>25</v>
      </c>
      <c r="B766" s="113">
        <v>2002</v>
      </c>
      <c r="C766" s="113">
        <v>8.5</v>
      </c>
      <c r="D766" s="113">
        <v>8.5</v>
      </c>
      <c r="E766" s="113" t="s">
        <v>76</v>
      </c>
    </row>
    <row r="767" spans="1:5">
      <c r="A767" s="113" t="s">
        <v>25</v>
      </c>
      <c r="B767" s="113">
        <v>2002</v>
      </c>
      <c r="C767" s="113">
        <v>25</v>
      </c>
      <c r="D767" s="113">
        <v>25</v>
      </c>
      <c r="E767" s="113" t="s">
        <v>79</v>
      </c>
    </row>
    <row r="768" spans="1:5">
      <c r="A768" s="113" t="s">
        <v>25</v>
      </c>
      <c r="B768" s="113">
        <v>2002</v>
      </c>
      <c r="C768" s="113">
        <v>20.5</v>
      </c>
      <c r="D768" s="113">
        <v>20.5</v>
      </c>
      <c r="E768" s="113" t="s">
        <v>79</v>
      </c>
    </row>
    <row r="769" spans="1:5">
      <c r="A769" s="113" t="s">
        <v>25</v>
      </c>
      <c r="B769" s="113">
        <v>2002</v>
      </c>
      <c r="C769" s="113">
        <v>6.5</v>
      </c>
      <c r="D769" s="113">
        <v>6.5</v>
      </c>
      <c r="E769" s="113" t="s">
        <v>76</v>
      </c>
    </row>
    <row r="770" spans="1:5">
      <c r="A770" s="113" t="s">
        <v>25</v>
      </c>
      <c r="B770" s="113">
        <v>2002</v>
      </c>
      <c r="C770" s="113">
        <v>7</v>
      </c>
      <c r="D770" s="113">
        <v>7</v>
      </c>
      <c r="E770" s="113" t="s">
        <v>76</v>
      </c>
    </row>
    <row r="771" spans="1:5">
      <c r="A771" s="113" t="s">
        <v>25</v>
      </c>
      <c r="B771" s="113">
        <v>2002</v>
      </c>
      <c r="C771" s="113">
        <v>32</v>
      </c>
      <c r="D771" s="113">
        <v>32</v>
      </c>
      <c r="E771" s="113" t="s">
        <v>79</v>
      </c>
    </row>
    <row r="772" spans="1:5">
      <c r="A772" s="113" t="s">
        <v>41</v>
      </c>
      <c r="B772" s="113">
        <v>2018</v>
      </c>
      <c r="C772" s="113">
        <v>33</v>
      </c>
      <c r="D772" s="113">
        <v>33</v>
      </c>
      <c r="E772" s="113" t="s">
        <v>79</v>
      </c>
    </row>
    <row r="773" spans="1:5">
      <c r="A773" s="113" t="s">
        <v>41</v>
      </c>
      <c r="B773" s="113">
        <v>2018</v>
      </c>
      <c r="C773" s="113">
        <v>11.5</v>
      </c>
      <c r="D773" s="113">
        <v>12</v>
      </c>
      <c r="E773" s="113" t="s">
        <v>79</v>
      </c>
    </row>
    <row r="774" spans="1:5">
      <c r="A774" s="113" t="s">
        <v>25</v>
      </c>
      <c r="B774" s="113">
        <v>2018</v>
      </c>
      <c r="C774" s="113">
        <v>18.5</v>
      </c>
      <c r="D774" s="113">
        <v>18.5</v>
      </c>
      <c r="E774" s="113" t="s">
        <v>79</v>
      </c>
    </row>
    <row r="775" spans="1:5">
      <c r="A775" s="113" t="s">
        <v>25</v>
      </c>
      <c r="B775" s="113">
        <v>2018</v>
      </c>
      <c r="C775" s="113">
        <v>16.399999999999999</v>
      </c>
      <c r="D775" s="113">
        <v>16.399999999999999</v>
      </c>
      <c r="E775" s="113" t="s">
        <v>79</v>
      </c>
    </row>
    <row r="776" spans="1:5">
      <c r="A776" s="113" t="s">
        <v>25</v>
      </c>
      <c r="B776" s="113">
        <v>2018</v>
      </c>
      <c r="C776" s="113">
        <v>19</v>
      </c>
      <c r="D776" s="113">
        <v>19</v>
      </c>
      <c r="E776" s="113" t="s">
        <v>79</v>
      </c>
    </row>
    <row r="777" spans="1:5">
      <c r="A777" s="113" t="s">
        <v>25</v>
      </c>
      <c r="B777" s="113">
        <v>2018</v>
      </c>
      <c r="C777" s="113">
        <v>16</v>
      </c>
      <c r="D777" s="113">
        <v>16</v>
      </c>
      <c r="E777" s="113" t="s">
        <v>79</v>
      </c>
    </row>
    <row r="778" spans="1:5">
      <c r="A778" s="113" t="s">
        <v>25</v>
      </c>
      <c r="B778" s="113">
        <v>2018</v>
      </c>
      <c r="C778" s="113">
        <v>15</v>
      </c>
      <c r="D778" s="113">
        <v>15</v>
      </c>
      <c r="E778" s="113" t="s">
        <v>79</v>
      </c>
    </row>
    <row r="779" spans="1:5">
      <c r="A779" s="113" t="s">
        <v>25</v>
      </c>
      <c r="B779" s="113">
        <v>2018</v>
      </c>
      <c r="C779" s="113">
        <v>12</v>
      </c>
      <c r="D779" s="113">
        <v>12</v>
      </c>
      <c r="E779" s="113" t="s">
        <v>79</v>
      </c>
    </row>
    <row r="780" spans="1:5">
      <c r="A780" s="113" t="s">
        <v>25</v>
      </c>
      <c r="B780" s="113">
        <v>2018</v>
      </c>
      <c r="C780" s="113">
        <v>20</v>
      </c>
      <c r="D780" s="113">
        <v>20</v>
      </c>
      <c r="E780" s="113" t="s">
        <v>79</v>
      </c>
    </row>
    <row r="781" spans="1:5">
      <c r="A781" s="113" t="s">
        <v>25</v>
      </c>
      <c r="B781" s="113">
        <v>2018</v>
      </c>
      <c r="C781" s="113">
        <v>19</v>
      </c>
      <c r="D781" s="113">
        <v>19</v>
      </c>
      <c r="E781" s="113" t="s">
        <v>79</v>
      </c>
    </row>
    <row r="782" spans="1:5">
      <c r="A782" s="113" t="s">
        <v>25</v>
      </c>
      <c r="B782" s="113">
        <v>2018</v>
      </c>
      <c r="C782" s="113">
        <v>23</v>
      </c>
      <c r="D782" s="113">
        <v>23</v>
      </c>
      <c r="E782" s="113" t="s">
        <v>79</v>
      </c>
    </row>
    <row r="783" spans="1:5">
      <c r="A783" s="113" t="s">
        <v>25</v>
      </c>
      <c r="B783" s="113">
        <v>2018</v>
      </c>
      <c r="C783" s="113">
        <v>22</v>
      </c>
      <c r="D783" s="113">
        <v>22</v>
      </c>
      <c r="E783" s="113" t="s">
        <v>79</v>
      </c>
    </row>
    <row r="784" spans="1:5">
      <c r="A784" s="113" t="s">
        <v>25</v>
      </c>
      <c r="B784" s="113">
        <v>2018</v>
      </c>
      <c r="C784" s="113">
        <v>20.5</v>
      </c>
      <c r="D784" s="113">
        <v>20.5</v>
      </c>
      <c r="E784" s="113" t="s">
        <v>79</v>
      </c>
    </row>
    <row r="785" spans="1:5">
      <c r="A785" s="113" t="s">
        <v>25</v>
      </c>
      <c r="B785" s="113">
        <v>2018</v>
      </c>
      <c r="C785" s="113">
        <v>26</v>
      </c>
      <c r="D785" s="113">
        <v>26</v>
      </c>
      <c r="E785" s="113" t="s">
        <v>79</v>
      </c>
    </row>
    <row r="786" spans="1:5">
      <c r="A786" s="113" t="s">
        <v>25</v>
      </c>
      <c r="B786" s="113">
        <v>2018</v>
      </c>
      <c r="C786" s="113">
        <v>20</v>
      </c>
      <c r="D786" s="113">
        <v>20</v>
      </c>
      <c r="E786" s="113" t="s">
        <v>79</v>
      </c>
    </row>
    <row r="787" spans="1:5">
      <c r="A787" s="113" t="s">
        <v>25</v>
      </c>
      <c r="B787" s="113">
        <v>2018</v>
      </c>
      <c r="C787" s="113">
        <v>16</v>
      </c>
      <c r="D787" s="113">
        <v>16</v>
      </c>
      <c r="E787" s="113" t="s">
        <v>79</v>
      </c>
    </row>
    <row r="788" spans="1:5">
      <c r="A788" s="113" t="s">
        <v>25</v>
      </c>
      <c r="B788" s="113">
        <v>2018</v>
      </c>
      <c r="C788" s="113">
        <v>12.5</v>
      </c>
      <c r="D788" s="113">
        <v>12.5</v>
      </c>
      <c r="E788" s="113" t="s">
        <v>79</v>
      </c>
    </row>
    <row r="789" spans="1:5">
      <c r="A789" s="113" t="s">
        <v>25</v>
      </c>
      <c r="B789" s="113">
        <v>2018</v>
      </c>
      <c r="C789" s="113">
        <v>16</v>
      </c>
      <c r="D789" s="113">
        <v>16</v>
      </c>
      <c r="E789" s="113" t="s">
        <v>79</v>
      </c>
    </row>
    <row r="790" spans="1:5">
      <c r="A790" s="113" t="s">
        <v>25</v>
      </c>
      <c r="B790" s="113">
        <v>2018</v>
      </c>
      <c r="C790" s="113">
        <v>12</v>
      </c>
      <c r="D790" s="113">
        <v>12</v>
      </c>
      <c r="E790" s="113" t="s">
        <v>79</v>
      </c>
    </row>
    <row r="791" spans="1:5">
      <c r="A791" s="113" t="s">
        <v>25</v>
      </c>
      <c r="B791" s="113">
        <v>2018</v>
      </c>
      <c r="C791" s="113">
        <v>15.6</v>
      </c>
      <c r="D791" s="113">
        <v>15.6</v>
      </c>
      <c r="E791" s="113" t="s">
        <v>79</v>
      </c>
    </row>
    <row r="792" spans="1:5">
      <c r="A792" s="113" t="s">
        <v>25</v>
      </c>
      <c r="B792" s="113">
        <v>2018</v>
      </c>
      <c r="C792" s="113">
        <v>27</v>
      </c>
      <c r="D792" s="113">
        <v>27</v>
      </c>
      <c r="E792" s="113" t="s">
        <v>79</v>
      </c>
    </row>
    <row r="793" spans="1:5">
      <c r="A793" s="113" t="s">
        <v>25</v>
      </c>
      <c r="B793" s="113">
        <v>2018</v>
      </c>
      <c r="C793" s="113">
        <v>27</v>
      </c>
      <c r="D793" s="113">
        <v>27</v>
      </c>
      <c r="E793" s="113" t="s">
        <v>79</v>
      </c>
    </row>
    <row r="794" spans="1:5">
      <c r="A794" s="113" t="s">
        <v>53</v>
      </c>
      <c r="B794" s="113">
        <v>2018</v>
      </c>
      <c r="C794" s="113">
        <v>13.2</v>
      </c>
      <c r="D794" s="113">
        <v>13.2</v>
      </c>
      <c r="E794" s="113" t="s">
        <v>79</v>
      </c>
    </row>
    <row r="795" spans="1:5">
      <c r="A795" s="113" t="s">
        <v>53</v>
      </c>
      <c r="B795" s="113">
        <v>2018</v>
      </c>
      <c r="C795" s="113">
        <v>14</v>
      </c>
      <c r="D795" s="113">
        <v>14</v>
      </c>
      <c r="E795" s="113" t="s">
        <v>79</v>
      </c>
    </row>
    <row r="796" spans="1:5">
      <c r="A796" s="113" t="s">
        <v>53</v>
      </c>
      <c r="B796" s="113">
        <v>2018</v>
      </c>
      <c r="C796" s="113">
        <v>11</v>
      </c>
      <c r="D796" s="113">
        <v>11</v>
      </c>
      <c r="E796" s="113" t="s">
        <v>76</v>
      </c>
    </row>
    <row r="797" spans="1:5">
      <c r="A797" s="113" t="s">
        <v>53</v>
      </c>
      <c r="B797" s="113">
        <v>2018</v>
      </c>
      <c r="C797" s="113">
        <v>17</v>
      </c>
      <c r="D797" s="113">
        <v>17</v>
      </c>
      <c r="E797" s="113" t="s">
        <v>79</v>
      </c>
    </row>
    <row r="798" spans="1:5">
      <c r="A798" s="113" t="s">
        <v>53</v>
      </c>
      <c r="B798" s="113">
        <v>2018</v>
      </c>
      <c r="C798" s="113">
        <v>10</v>
      </c>
      <c r="D798" s="113">
        <v>10</v>
      </c>
      <c r="E798" s="113" t="s">
        <v>76</v>
      </c>
    </row>
    <row r="799" spans="1:5">
      <c r="A799" s="113" t="s">
        <v>53</v>
      </c>
      <c r="B799" s="113">
        <v>2018</v>
      </c>
      <c r="C799" s="113">
        <v>13</v>
      </c>
      <c r="D799" s="113">
        <v>13</v>
      </c>
      <c r="E799" s="113" t="s">
        <v>79</v>
      </c>
    </row>
    <row r="800" spans="1:5">
      <c r="A800" s="113" t="s">
        <v>53</v>
      </c>
      <c r="B800" s="113">
        <v>2018</v>
      </c>
      <c r="C800" s="113">
        <v>8</v>
      </c>
      <c r="D800" s="113">
        <v>8</v>
      </c>
      <c r="E800" s="113" t="s">
        <v>76</v>
      </c>
    </row>
    <row r="801" spans="1:5">
      <c r="A801" s="113" t="s">
        <v>53</v>
      </c>
      <c r="B801" s="113">
        <v>2018</v>
      </c>
      <c r="C801" s="113">
        <v>13</v>
      </c>
      <c r="D801" s="113">
        <v>13</v>
      </c>
      <c r="E801" s="113" t="s">
        <v>79</v>
      </c>
    </row>
    <row r="802" spans="1:5">
      <c r="A802" s="113" t="s">
        <v>53</v>
      </c>
      <c r="B802" s="113">
        <v>2018</v>
      </c>
      <c r="C802" s="113">
        <v>16</v>
      </c>
      <c r="D802" s="113">
        <v>16</v>
      </c>
      <c r="E802" s="113" t="s">
        <v>79</v>
      </c>
    </row>
    <row r="803" spans="1:5">
      <c r="A803" s="113" t="s">
        <v>53</v>
      </c>
      <c r="B803" s="113">
        <v>2018</v>
      </c>
      <c r="C803" s="113">
        <v>19</v>
      </c>
      <c r="D803" s="113">
        <v>19</v>
      </c>
      <c r="E803" s="113" t="s">
        <v>79</v>
      </c>
    </row>
    <row r="804" spans="1:5">
      <c r="A804" s="113" t="s">
        <v>53</v>
      </c>
      <c r="B804" s="113">
        <v>2018</v>
      </c>
      <c r="C804" s="113">
        <v>15.4</v>
      </c>
      <c r="D804" s="113">
        <v>15.4</v>
      </c>
      <c r="E804" s="113" t="s">
        <v>79</v>
      </c>
    </row>
    <row r="805" spans="1:5">
      <c r="A805" s="113" t="s">
        <v>53</v>
      </c>
      <c r="B805" s="113">
        <v>2018</v>
      </c>
      <c r="C805" s="113">
        <v>11</v>
      </c>
      <c r="D805" s="113">
        <v>11</v>
      </c>
      <c r="E805" s="113" t="s">
        <v>76</v>
      </c>
    </row>
    <row r="806" spans="1:5">
      <c r="A806" s="113" t="s">
        <v>53</v>
      </c>
      <c r="B806" s="113">
        <v>2018</v>
      </c>
      <c r="C806" s="113">
        <v>12</v>
      </c>
      <c r="D806" s="113">
        <v>12</v>
      </c>
      <c r="E806" s="113" t="s">
        <v>79</v>
      </c>
    </row>
    <row r="807" spans="1:5">
      <c r="A807" s="113" t="s">
        <v>53</v>
      </c>
      <c r="B807" s="113">
        <v>2018</v>
      </c>
      <c r="C807" s="113">
        <v>15.3</v>
      </c>
      <c r="D807" s="113">
        <v>15.3</v>
      </c>
      <c r="E807" s="113" t="s">
        <v>79</v>
      </c>
    </row>
    <row r="808" spans="1:5">
      <c r="A808" s="113" t="s">
        <v>53</v>
      </c>
      <c r="B808" s="113">
        <v>2018</v>
      </c>
      <c r="C808" s="113">
        <v>13</v>
      </c>
      <c r="D808" s="113">
        <v>13</v>
      </c>
      <c r="E808" s="113" t="s">
        <v>79</v>
      </c>
    </row>
    <row r="809" spans="1:5">
      <c r="A809" s="113" t="s">
        <v>53</v>
      </c>
      <c r="B809" s="113">
        <v>2018</v>
      </c>
      <c r="C809" s="113">
        <v>8.1999999999999993</v>
      </c>
      <c r="D809" s="113">
        <v>8.1999999999999993</v>
      </c>
      <c r="E809" s="113" t="s">
        <v>76</v>
      </c>
    </row>
    <row r="810" spans="1:5">
      <c r="A810" s="113" t="s">
        <v>53</v>
      </c>
      <c r="B810" s="113">
        <v>2018</v>
      </c>
      <c r="C810" s="113">
        <v>6.5</v>
      </c>
      <c r="D810" s="113">
        <v>6.5</v>
      </c>
      <c r="E810" s="113" t="s">
        <v>76</v>
      </c>
    </row>
    <row r="811" spans="1:5">
      <c r="A811" s="113" t="s">
        <v>53</v>
      </c>
      <c r="B811" s="113">
        <v>2018</v>
      </c>
      <c r="C811" s="113">
        <v>16</v>
      </c>
      <c r="D811" s="113">
        <v>16</v>
      </c>
      <c r="E811" s="113" t="s">
        <v>79</v>
      </c>
    </row>
    <row r="812" spans="1:5">
      <c r="A812" s="113" t="s">
        <v>53</v>
      </c>
      <c r="B812" s="113">
        <v>2018</v>
      </c>
      <c r="C812" s="113">
        <v>11</v>
      </c>
      <c r="D812" s="113">
        <v>11</v>
      </c>
      <c r="E812" s="113" t="s">
        <v>76</v>
      </c>
    </row>
    <row r="813" spans="1:5">
      <c r="A813" s="113" t="s">
        <v>53</v>
      </c>
      <c r="B813" s="113">
        <v>2018</v>
      </c>
      <c r="C813" s="113">
        <v>12.5</v>
      </c>
      <c r="D813" s="113">
        <v>12.5</v>
      </c>
      <c r="E813" s="113" t="s">
        <v>79</v>
      </c>
    </row>
    <row r="814" spans="1:5">
      <c r="A814" s="113" t="s">
        <v>53</v>
      </c>
      <c r="B814" s="113">
        <v>2018</v>
      </c>
      <c r="C814" s="113">
        <v>10.5</v>
      </c>
      <c r="D814" s="113">
        <v>10.5</v>
      </c>
      <c r="E814" s="113" t="s">
        <v>76</v>
      </c>
    </row>
    <row r="815" spans="1:5">
      <c r="A815" s="113" t="s">
        <v>37</v>
      </c>
      <c r="B815" s="113">
        <v>2018</v>
      </c>
      <c r="C815" s="113">
        <v>5</v>
      </c>
      <c r="D815" s="113">
        <v>5</v>
      </c>
      <c r="E815" s="113" t="s">
        <v>78</v>
      </c>
    </row>
    <row r="816" spans="1:5">
      <c r="A816" s="113" t="s">
        <v>37</v>
      </c>
      <c r="B816" s="113">
        <v>2018</v>
      </c>
      <c r="C816" s="113">
        <v>18</v>
      </c>
      <c r="D816" s="113">
        <v>18</v>
      </c>
      <c r="E816" s="113" t="s">
        <v>79</v>
      </c>
    </row>
    <row r="817" spans="1:5">
      <c r="A817" s="113" t="s">
        <v>37</v>
      </c>
      <c r="B817" s="113">
        <v>2018</v>
      </c>
      <c r="C817" s="113">
        <v>30</v>
      </c>
      <c r="D817" s="113">
        <v>30</v>
      </c>
      <c r="E817" s="113" t="s">
        <v>79</v>
      </c>
    </row>
    <row r="818" spans="1:5">
      <c r="A818" s="113" t="s">
        <v>33</v>
      </c>
      <c r="B818" s="113">
        <v>2018</v>
      </c>
      <c r="C818" s="113">
        <v>15</v>
      </c>
      <c r="D818" s="113">
        <v>15</v>
      </c>
      <c r="E818" s="113" t="s">
        <v>79</v>
      </c>
    </row>
    <row r="819" spans="1:5">
      <c r="A819" s="113" t="s">
        <v>33</v>
      </c>
      <c r="B819" s="113">
        <v>2018</v>
      </c>
      <c r="C819" s="113">
        <v>13</v>
      </c>
      <c r="D819" s="113">
        <v>13</v>
      </c>
      <c r="E819" s="113" t="s">
        <v>79</v>
      </c>
    </row>
    <row r="820" spans="1:5">
      <c r="A820" s="113" t="s">
        <v>33</v>
      </c>
      <c r="B820" s="113">
        <v>2018</v>
      </c>
      <c r="C820" s="113">
        <v>18</v>
      </c>
      <c r="D820" s="113">
        <v>18</v>
      </c>
      <c r="E820" s="113" t="s">
        <v>79</v>
      </c>
    </row>
    <row r="821" spans="1:5">
      <c r="A821" s="113" t="s">
        <v>53</v>
      </c>
      <c r="B821" s="113">
        <v>2002</v>
      </c>
      <c r="C821" s="113">
        <v>7</v>
      </c>
      <c r="D821" s="113">
        <v>7</v>
      </c>
      <c r="E821" s="113" t="s">
        <v>76</v>
      </c>
    </row>
    <row r="822" spans="1:5">
      <c r="A822" s="113" t="s">
        <v>53</v>
      </c>
      <c r="B822" s="113">
        <v>2002</v>
      </c>
      <c r="C822" s="113">
        <v>7</v>
      </c>
      <c r="D822" s="113">
        <v>7</v>
      </c>
      <c r="E822" s="113" t="s">
        <v>76</v>
      </c>
    </row>
    <row r="823" spans="1:5">
      <c r="A823" s="113" t="s">
        <v>53</v>
      </c>
      <c r="B823" s="113">
        <v>2002</v>
      </c>
      <c r="C823" s="113">
        <v>7</v>
      </c>
      <c r="D823" s="113">
        <v>7</v>
      </c>
      <c r="E823" s="113" t="s">
        <v>76</v>
      </c>
    </row>
    <row r="824" spans="1:5">
      <c r="A824" s="113" t="s">
        <v>53</v>
      </c>
      <c r="B824" s="113">
        <v>2002</v>
      </c>
      <c r="C824" s="113">
        <v>7</v>
      </c>
      <c r="D824" s="113">
        <v>7</v>
      </c>
      <c r="E824" s="113" t="s">
        <v>76</v>
      </c>
    </row>
    <row r="825" spans="1:5">
      <c r="A825" s="113" t="s">
        <v>53</v>
      </c>
      <c r="B825" s="113">
        <v>2002</v>
      </c>
      <c r="C825" s="113">
        <v>7</v>
      </c>
      <c r="D825" s="113">
        <v>7</v>
      </c>
      <c r="E825" s="113" t="s">
        <v>76</v>
      </c>
    </row>
    <row r="826" spans="1:5">
      <c r="A826" s="113" t="s">
        <v>53</v>
      </c>
      <c r="B826" s="113">
        <v>2002</v>
      </c>
      <c r="C826" s="113">
        <v>7</v>
      </c>
      <c r="D826" s="113">
        <v>7</v>
      </c>
      <c r="E826" s="113" t="s">
        <v>76</v>
      </c>
    </row>
    <row r="827" spans="1:5">
      <c r="A827" s="113" t="s">
        <v>53</v>
      </c>
      <c r="B827" s="113">
        <v>2002</v>
      </c>
      <c r="C827" s="113">
        <v>7</v>
      </c>
      <c r="D827" s="113">
        <v>7</v>
      </c>
      <c r="E827" s="113" t="s">
        <v>76</v>
      </c>
    </row>
    <row r="828" spans="1:5">
      <c r="A828" s="113" t="s">
        <v>53</v>
      </c>
      <c r="B828" s="113">
        <v>2002</v>
      </c>
      <c r="C828" s="113">
        <v>7</v>
      </c>
      <c r="D828" s="113">
        <v>7</v>
      </c>
      <c r="E828" s="113" t="s">
        <v>76</v>
      </c>
    </row>
    <row r="829" spans="1:5">
      <c r="A829" s="113" t="s">
        <v>53</v>
      </c>
      <c r="B829" s="113">
        <v>2002</v>
      </c>
      <c r="C829" s="113">
        <v>7</v>
      </c>
      <c r="D829" s="113">
        <v>7</v>
      </c>
      <c r="E829" s="113" t="s">
        <v>76</v>
      </c>
    </row>
    <row r="830" spans="1:5">
      <c r="A830" s="113" t="s">
        <v>53</v>
      </c>
      <c r="B830" s="113">
        <v>2002</v>
      </c>
      <c r="C830" s="113">
        <v>7</v>
      </c>
      <c r="D830" s="113">
        <v>7</v>
      </c>
      <c r="E830" s="113" t="s">
        <v>76</v>
      </c>
    </row>
    <row r="831" spans="1:5">
      <c r="A831" s="113" t="s">
        <v>53</v>
      </c>
      <c r="B831" s="113">
        <v>2002</v>
      </c>
      <c r="C831" s="113">
        <v>7</v>
      </c>
      <c r="D831" s="113">
        <v>7</v>
      </c>
      <c r="E831" s="113" t="s">
        <v>76</v>
      </c>
    </row>
    <row r="832" spans="1:5">
      <c r="A832" s="113" t="s">
        <v>53</v>
      </c>
      <c r="B832" s="113">
        <v>2002</v>
      </c>
      <c r="C832" s="113">
        <v>7</v>
      </c>
      <c r="D832" s="113">
        <v>7</v>
      </c>
      <c r="E832" s="113" t="s">
        <v>76</v>
      </c>
    </row>
    <row r="833" spans="1:5">
      <c r="A833" s="113" t="s">
        <v>53</v>
      </c>
      <c r="B833" s="113" t="s">
        <v>51</v>
      </c>
      <c r="C833" s="113">
        <v>3</v>
      </c>
      <c r="D833" s="113">
        <v>3</v>
      </c>
      <c r="E833" s="113" t="s">
        <v>78</v>
      </c>
    </row>
    <row r="834" spans="1:5">
      <c r="A834" s="113" t="s">
        <v>53</v>
      </c>
      <c r="B834" s="113" t="s">
        <v>51</v>
      </c>
      <c r="C834" s="113">
        <v>3</v>
      </c>
      <c r="D834" s="113">
        <v>3</v>
      </c>
      <c r="E834" s="113" t="s">
        <v>78</v>
      </c>
    </row>
    <row r="835" spans="1:5">
      <c r="A835" s="113" t="s">
        <v>53</v>
      </c>
      <c r="B835" s="113" t="s">
        <v>51</v>
      </c>
      <c r="C835" s="113">
        <v>5</v>
      </c>
      <c r="D835" s="113">
        <v>5</v>
      </c>
      <c r="E835" s="113" t="s">
        <v>78</v>
      </c>
    </row>
    <row r="836" spans="1:5">
      <c r="A836" s="113" t="s">
        <v>53</v>
      </c>
      <c r="B836" s="113" t="s">
        <v>51</v>
      </c>
      <c r="C836" s="113">
        <v>14</v>
      </c>
      <c r="D836" s="113">
        <v>14</v>
      </c>
      <c r="E836" s="113" t="s">
        <v>79</v>
      </c>
    </row>
    <row r="837" spans="1:5">
      <c r="A837" s="113" t="s">
        <v>53</v>
      </c>
      <c r="B837" s="113" t="s">
        <v>51</v>
      </c>
      <c r="C837" s="113">
        <v>11</v>
      </c>
      <c r="D837" s="113">
        <v>11</v>
      </c>
      <c r="E837" s="113" t="s">
        <v>76</v>
      </c>
    </row>
    <row r="838" spans="1:5">
      <c r="A838" s="113" t="s">
        <v>53</v>
      </c>
      <c r="B838" s="113" t="s">
        <v>51</v>
      </c>
      <c r="C838" s="113">
        <v>5</v>
      </c>
      <c r="D838" s="113">
        <v>5</v>
      </c>
      <c r="E838" s="113" t="s">
        <v>78</v>
      </c>
    </row>
    <row r="839" spans="1:5">
      <c r="A839" s="113" t="s">
        <v>53</v>
      </c>
      <c r="B839" s="113" t="s">
        <v>51</v>
      </c>
      <c r="C839" s="113">
        <v>7</v>
      </c>
      <c r="D839" s="113">
        <v>7</v>
      </c>
      <c r="E839" s="113" t="s">
        <v>76</v>
      </c>
    </row>
    <row r="840" spans="1:5">
      <c r="A840" s="113" t="s">
        <v>53</v>
      </c>
      <c r="B840" s="113" t="s">
        <v>51</v>
      </c>
      <c r="C840" s="113">
        <v>14</v>
      </c>
      <c r="D840" s="113">
        <v>14</v>
      </c>
      <c r="E840" s="113" t="s">
        <v>79</v>
      </c>
    </row>
    <row r="841" spans="1:5">
      <c r="A841" s="113" t="s">
        <v>53</v>
      </c>
      <c r="B841" s="113" t="s">
        <v>51</v>
      </c>
      <c r="C841" s="113">
        <v>3</v>
      </c>
      <c r="D841" s="113">
        <v>3</v>
      </c>
      <c r="E841" s="113" t="s">
        <v>78</v>
      </c>
    </row>
    <row r="842" spans="1:5">
      <c r="A842" s="113" t="s">
        <v>53</v>
      </c>
      <c r="B842" s="113" t="s">
        <v>51</v>
      </c>
      <c r="C842" s="113">
        <v>9</v>
      </c>
      <c r="D842" s="113">
        <v>9</v>
      </c>
      <c r="E842" s="113" t="s">
        <v>76</v>
      </c>
    </row>
    <row r="843" spans="1:5">
      <c r="A843" s="113" t="s">
        <v>53</v>
      </c>
      <c r="B843" s="113" t="s">
        <v>51</v>
      </c>
      <c r="C843" s="113">
        <v>9</v>
      </c>
      <c r="D843" s="113">
        <v>9</v>
      </c>
      <c r="E843" s="113" t="s">
        <v>76</v>
      </c>
    </row>
    <row r="844" spans="1:5">
      <c r="A844" s="113" t="s">
        <v>53</v>
      </c>
      <c r="B844" s="113" t="s">
        <v>51</v>
      </c>
      <c r="C844" s="113">
        <v>5</v>
      </c>
      <c r="D844" s="113">
        <v>5</v>
      </c>
      <c r="E844" s="113" t="s">
        <v>78</v>
      </c>
    </row>
    <row r="845" spans="1:5">
      <c r="A845" s="113" t="s">
        <v>53</v>
      </c>
      <c r="B845" s="113" t="s">
        <v>51</v>
      </c>
      <c r="C845" s="113">
        <v>3</v>
      </c>
      <c r="D845" s="113">
        <v>3</v>
      </c>
      <c r="E845" s="113" t="s">
        <v>78</v>
      </c>
    </row>
    <row r="846" spans="1:5">
      <c r="A846" s="113" t="s">
        <v>53</v>
      </c>
      <c r="B846" s="113" t="s">
        <v>51</v>
      </c>
      <c r="C846" s="113">
        <v>4</v>
      </c>
      <c r="D846" s="113">
        <v>4</v>
      </c>
      <c r="E846" s="113" t="s">
        <v>78</v>
      </c>
    </row>
    <row r="847" spans="1:5">
      <c r="A847" s="113" t="s">
        <v>33</v>
      </c>
      <c r="B847" s="113">
        <v>2002</v>
      </c>
      <c r="C847" s="113">
        <v>17</v>
      </c>
      <c r="D847" s="113">
        <v>17</v>
      </c>
      <c r="E847" s="113" t="s">
        <v>79</v>
      </c>
    </row>
    <row r="848" spans="1:5">
      <c r="A848" s="113" t="s">
        <v>33</v>
      </c>
      <c r="B848" s="113">
        <v>2002</v>
      </c>
      <c r="C848" s="113">
        <v>14</v>
      </c>
      <c r="D848" s="113">
        <v>14</v>
      </c>
      <c r="E848" s="113" t="s">
        <v>79</v>
      </c>
    </row>
    <row r="849" spans="1:5">
      <c r="A849" s="113" t="s">
        <v>53</v>
      </c>
      <c r="B849" s="113">
        <v>2002</v>
      </c>
      <c r="C849" s="113">
        <v>14</v>
      </c>
      <c r="D849" s="113">
        <v>14</v>
      </c>
      <c r="E849" s="113" t="s">
        <v>79</v>
      </c>
    </row>
    <row r="850" spans="1:5">
      <c r="A850" s="113" t="s">
        <v>53</v>
      </c>
      <c r="B850" s="113">
        <v>2002</v>
      </c>
      <c r="C850" s="113">
        <v>18</v>
      </c>
      <c r="D850" s="113">
        <v>18</v>
      </c>
      <c r="E850" s="113" t="s">
        <v>79</v>
      </c>
    </row>
    <row r="851" spans="1:5">
      <c r="A851" s="113" t="s">
        <v>53</v>
      </c>
      <c r="B851" s="113">
        <v>2002</v>
      </c>
      <c r="C851" s="113">
        <v>18</v>
      </c>
      <c r="D851" s="113">
        <v>18</v>
      </c>
      <c r="E851" s="113" t="s">
        <v>79</v>
      </c>
    </row>
    <row r="852" spans="1:5">
      <c r="A852" s="113" t="s">
        <v>53</v>
      </c>
      <c r="B852" s="113">
        <v>2002</v>
      </c>
      <c r="C852" s="113">
        <v>13</v>
      </c>
      <c r="D852" s="113">
        <v>13</v>
      </c>
      <c r="E852" s="113" t="s">
        <v>79</v>
      </c>
    </row>
    <row r="853" spans="1:5">
      <c r="A853" s="113" t="s">
        <v>53</v>
      </c>
      <c r="B853" s="113">
        <v>2002</v>
      </c>
      <c r="C853" s="113">
        <v>12</v>
      </c>
      <c r="D853" s="113">
        <v>12</v>
      </c>
      <c r="E853" s="113" t="s">
        <v>79</v>
      </c>
    </row>
    <row r="854" spans="1:5">
      <c r="A854" s="113" t="s">
        <v>53</v>
      </c>
      <c r="B854" s="113">
        <v>2002</v>
      </c>
      <c r="C854" s="113">
        <v>11.5</v>
      </c>
      <c r="D854" s="113">
        <v>12</v>
      </c>
      <c r="E854" s="113" t="s">
        <v>79</v>
      </c>
    </row>
    <row r="855" spans="1:5">
      <c r="A855" s="113" t="s">
        <v>53</v>
      </c>
      <c r="B855" s="113">
        <v>2002</v>
      </c>
      <c r="C855" s="113">
        <v>10</v>
      </c>
      <c r="D855" s="113">
        <v>10</v>
      </c>
      <c r="E855" s="113" t="s">
        <v>76</v>
      </c>
    </row>
    <row r="856" spans="1:5">
      <c r="A856" s="113" t="s">
        <v>53</v>
      </c>
      <c r="B856" s="113">
        <v>2002</v>
      </c>
      <c r="C856" s="113">
        <v>2.5</v>
      </c>
      <c r="D856" s="113">
        <v>2.5</v>
      </c>
      <c r="E856" s="113" t="s">
        <v>78</v>
      </c>
    </row>
    <row r="857" spans="1:5">
      <c r="A857" s="113" t="s">
        <v>53</v>
      </c>
      <c r="B857" s="113">
        <v>2002</v>
      </c>
      <c r="C857" s="113">
        <v>13</v>
      </c>
      <c r="D857" s="113">
        <v>13</v>
      </c>
      <c r="E857" s="113" t="s">
        <v>79</v>
      </c>
    </row>
    <row r="858" spans="1:5">
      <c r="A858" s="113" t="s">
        <v>53</v>
      </c>
      <c r="B858" s="113">
        <v>2002</v>
      </c>
      <c r="C858" s="113">
        <v>9</v>
      </c>
      <c r="D858" s="113">
        <v>9</v>
      </c>
      <c r="E858" s="113" t="s">
        <v>76</v>
      </c>
    </row>
    <row r="859" spans="1:5">
      <c r="A859" s="113" t="s">
        <v>53</v>
      </c>
      <c r="B859" s="113">
        <v>2002</v>
      </c>
      <c r="C859" s="113">
        <v>3.5</v>
      </c>
      <c r="D859" s="113">
        <v>3.5</v>
      </c>
      <c r="E859" s="113" t="s">
        <v>78</v>
      </c>
    </row>
    <row r="860" spans="1:5">
      <c r="A860" s="113" t="s">
        <v>53</v>
      </c>
      <c r="B860" s="113">
        <v>2002</v>
      </c>
      <c r="C860" s="113">
        <v>4</v>
      </c>
      <c r="D860" s="113">
        <v>4</v>
      </c>
      <c r="E860" s="113" t="s">
        <v>78</v>
      </c>
    </row>
    <row r="861" spans="1:5">
      <c r="A861" s="113" t="s">
        <v>53</v>
      </c>
      <c r="B861" s="113">
        <v>2002</v>
      </c>
      <c r="C861" s="113">
        <v>9</v>
      </c>
      <c r="D861" s="113">
        <v>9</v>
      </c>
      <c r="E861" s="113" t="s">
        <v>76</v>
      </c>
    </row>
    <row r="862" spans="1:5">
      <c r="A862" s="113" t="s">
        <v>53</v>
      </c>
      <c r="B862" s="113">
        <v>2002</v>
      </c>
      <c r="C862" s="113">
        <v>4</v>
      </c>
      <c r="D862" s="113">
        <v>4</v>
      </c>
      <c r="E862" s="113" t="s">
        <v>78</v>
      </c>
    </row>
    <row r="863" spans="1:5">
      <c r="A863" s="113" t="s">
        <v>53</v>
      </c>
      <c r="B863" s="113">
        <v>2002</v>
      </c>
      <c r="C863" s="113">
        <v>7.5</v>
      </c>
      <c r="D863" s="113">
        <v>7.5</v>
      </c>
      <c r="E863" s="113" t="s">
        <v>76</v>
      </c>
    </row>
    <row r="864" spans="1:5">
      <c r="A864" s="113" t="s">
        <v>53</v>
      </c>
      <c r="B864" s="113">
        <v>2002</v>
      </c>
      <c r="C864" s="113">
        <v>11</v>
      </c>
      <c r="D864" s="113">
        <v>11</v>
      </c>
      <c r="E864" s="113" t="s">
        <v>76</v>
      </c>
    </row>
    <row r="865" spans="1:5">
      <c r="A865" s="113" t="s">
        <v>53</v>
      </c>
      <c r="B865" s="113">
        <v>2002</v>
      </c>
      <c r="C865" s="113">
        <v>8</v>
      </c>
      <c r="D865" s="113">
        <v>8</v>
      </c>
      <c r="E865" s="113" t="s">
        <v>76</v>
      </c>
    </row>
    <row r="866" spans="1:5">
      <c r="A866" s="113" t="s">
        <v>53</v>
      </c>
      <c r="B866" s="113">
        <v>2002</v>
      </c>
      <c r="C866" s="113">
        <v>4</v>
      </c>
      <c r="D866" s="113">
        <v>4</v>
      </c>
      <c r="E866" s="113" t="s">
        <v>78</v>
      </c>
    </row>
    <row r="867" spans="1:5">
      <c r="A867" s="113" t="s">
        <v>53</v>
      </c>
      <c r="B867" s="113">
        <v>2002</v>
      </c>
      <c r="C867" s="113">
        <v>8.5</v>
      </c>
      <c r="D867" s="113">
        <v>8.5</v>
      </c>
      <c r="E867" s="113" t="s">
        <v>76</v>
      </c>
    </row>
    <row r="868" spans="1:5">
      <c r="A868" s="113" t="s">
        <v>53</v>
      </c>
      <c r="B868" s="113">
        <v>2002</v>
      </c>
      <c r="C868" s="113">
        <v>4</v>
      </c>
      <c r="D868" s="113">
        <v>4</v>
      </c>
      <c r="E868" s="113" t="s">
        <v>78</v>
      </c>
    </row>
    <row r="869" spans="1:5">
      <c r="A869" s="113" t="s">
        <v>53</v>
      </c>
      <c r="B869" s="113">
        <v>2002</v>
      </c>
      <c r="C869" s="113">
        <v>11</v>
      </c>
      <c r="D869" s="113">
        <v>11</v>
      </c>
      <c r="E869" s="113" t="s">
        <v>76</v>
      </c>
    </row>
    <row r="870" spans="1:5">
      <c r="A870" s="113" t="s">
        <v>53</v>
      </c>
      <c r="B870" s="113">
        <v>2002</v>
      </c>
      <c r="C870" s="113">
        <v>13</v>
      </c>
      <c r="D870" s="113">
        <v>13</v>
      </c>
      <c r="E870" s="113" t="s">
        <v>79</v>
      </c>
    </row>
    <row r="871" spans="1:5">
      <c r="A871" s="113" t="s">
        <v>53</v>
      </c>
      <c r="B871" s="113">
        <v>2002</v>
      </c>
      <c r="C871" s="113">
        <v>7</v>
      </c>
      <c r="D871" s="113">
        <v>7</v>
      </c>
      <c r="E871" s="113" t="s">
        <v>76</v>
      </c>
    </row>
    <row r="872" spans="1:5">
      <c r="A872" s="113" t="s">
        <v>25</v>
      </c>
      <c r="B872" s="113">
        <v>2018</v>
      </c>
      <c r="C872" s="113">
        <v>21</v>
      </c>
      <c r="D872" s="113">
        <v>21</v>
      </c>
      <c r="E872" s="113" t="s">
        <v>79</v>
      </c>
    </row>
    <row r="873" spans="1:5">
      <c r="A873" s="113" t="s">
        <v>53</v>
      </c>
      <c r="B873" s="113" t="s">
        <v>51</v>
      </c>
      <c r="C873" s="113">
        <v>4</v>
      </c>
      <c r="D873" s="113">
        <v>4</v>
      </c>
      <c r="E873" s="113" t="s">
        <v>78</v>
      </c>
    </row>
    <row r="874" spans="1:5">
      <c r="A874" s="113" t="s">
        <v>53</v>
      </c>
      <c r="B874" s="113" t="s">
        <v>51</v>
      </c>
      <c r="C874" s="113">
        <v>6</v>
      </c>
      <c r="D874" s="113">
        <v>6</v>
      </c>
      <c r="E874" s="113" t="s">
        <v>76</v>
      </c>
    </row>
    <row r="875" spans="1:5">
      <c r="A875" s="113" t="s">
        <v>53</v>
      </c>
      <c r="B875" s="113">
        <v>2002</v>
      </c>
      <c r="C875" s="113">
        <v>8.5</v>
      </c>
      <c r="D875" s="113">
        <v>8.5</v>
      </c>
      <c r="E875" s="113" t="s">
        <v>76</v>
      </c>
    </row>
    <row r="876" spans="1:5">
      <c r="A876" s="113" t="s">
        <v>53</v>
      </c>
      <c r="B876" s="113">
        <v>2002</v>
      </c>
      <c r="C876" s="113">
        <v>6.5</v>
      </c>
      <c r="D876" s="113">
        <v>6.5</v>
      </c>
      <c r="E876" s="113" t="s">
        <v>76</v>
      </c>
    </row>
    <row r="877" spans="1:5">
      <c r="A877" s="113" t="s">
        <v>53</v>
      </c>
      <c r="B877" s="113">
        <v>2002</v>
      </c>
      <c r="C877" s="113">
        <v>4</v>
      </c>
      <c r="D877" s="113">
        <v>4</v>
      </c>
      <c r="E877" s="113" t="s">
        <v>78</v>
      </c>
    </row>
    <row r="878" spans="1:5">
      <c r="A878" s="113" t="s">
        <v>53</v>
      </c>
      <c r="B878" s="113">
        <v>2002</v>
      </c>
      <c r="C878" s="113">
        <v>4.5</v>
      </c>
      <c r="D878" s="113">
        <v>4.5</v>
      </c>
      <c r="E878" s="113" t="s">
        <v>78</v>
      </c>
    </row>
    <row r="879" spans="1:5">
      <c r="A879" s="113" t="s">
        <v>53</v>
      </c>
      <c r="B879" s="113">
        <v>2002</v>
      </c>
      <c r="C879" s="113">
        <v>7.5</v>
      </c>
      <c r="D879" s="113">
        <v>7.5</v>
      </c>
      <c r="E879" s="113" t="s">
        <v>76</v>
      </c>
    </row>
    <row r="880" spans="1:5">
      <c r="A880" s="113" t="s">
        <v>53</v>
      </c>
      <c r="B880" s="113">
        <v>2002</v>
      </c>
      <c r="C880" s="113">
        <v>7</v>
      </c>
      <c r="D880" s="113">
        <v>7</v>
      </c>
      <c r="E880" s="113" t="s">
        <v>76</v>
      </c>
    </row>
    <row r="881" spans="1:5">
      <c r="A881" s="113" t="s">
        <v>53</v>
      </c>
      <c r="B881" s="113">
        <v>2002</v>
      </c>
      <c r="C881" s="113">
        <v>8.5</v>
      </c>
      <c r="D881" s="113">
        <v>8.5</v>
      </c>
      <c r="E881" s="113" t="s">
        <v>76</v>
      </c>
    </row>
    <row r="882" spans="1:5">
      <c r="A882" s="113" t="s">
        <v>53</v>
      </c>
      <c r="B882" s="113">
        <v>2002</v>
      </c>
      <c r="C882" s="113">
        <v>14</v>
      </c>
      <c r="D882" s="113">
        <v>14</v>
      </c>
      <c r="E882" s="113" t="s">
        <v>79</v>
      </c>
    </row>
    <row r="883" spans="1:5">
      <c r="A883" s="113" t="s">
        <v>53</v>
      </c>
      <c r="B883" s="113">
        <v>2002</v>
      </c>
      <c r="C883" s="113">
        <v>12</v>
      </c>
      <c r="D883" s="113">
        <v>12</v>
      </c>
      <c r="E883" s="113" t="s">
        <v>79</v>
      </c>
    </row>
    <row r="884" spans="1:5">
      <c r="A884" s="113" t="s">
        <v>53</v>
      </c>
      <c r="B884" s="113">
        <v>2002</v>
      </c>
      <c r="C884" s="113">
        <v>6</v>
      </c>
      <c r="D884" s="113">
        <v>6</v>
      </c>
      <c r="E884" s="113" t="s">
        <v>76</v>
      </c>
    </row>
    <row r="885" spans="1:5">
      <c r="A885" s="113" t="s">
        <v>53</v>
      </c>
      <c r="B885" s="113">
        <v>2002</v>
      </c>
      <c r="C885" s="113">
        <v>10</v>
      </c>
      <c r="D885" s="113">
        <v>10</v>
      </c>
      <c r="E885" s="113" t="s">
        <v>76</v>
      </c>
    </row>
    <row r="886" spans="1:5">
      <c r="A886" s="113" t="s">
        <v>53</v>
      </c>
      <c r="B886" s="113" t="s">
        <v>51</v>
      </c>
      <c r="C886" s="113">
        <v>5</v>
      </c>
      <c r="D886" s="113">
        <v>5</v>
      </c>
      <c r="E886" s="113" t="s">
        <v>78</v>
      </c>
    </row>
    <row r="887" spans="1:5">
      <c r="A887" s="113" t="s">
        <v>53</v>
      </c>
      <c r="B887" s="113" t="s">
        <v>51</v>
      </c>
      <c r="C887" s="113">
        <v>4</v>
      </c>
      <c r="D887" s="113">
        <v>4</v>
      </c>
      <c r="E887" s="113" t="s">
        <v>78</v>
      </c>
    </row>
    <row r="888" spans="1:5">
      <c r="A888" s="113" t="s">
        <v>53</v>
      </c>
      <c r="B888" s="113" t="s">
        <v>51</v>
      </c>
      <c r="C888" s="113">
        <v>6</v>
      </c>
      <c r="D888" s="113">
        <v>6</v>
      </c>
      <c r="E888" s="113" t="s">
        <v>76</v>
      </c>
    </row>
    <row r="889" spans="1:5">
      <c r="A889" s="113" t="s">
        <v>53</v>
      </c>
      <c r="B889" s="113">
        <v>2002</v>
      </c>
      <c r="C889" s="113">
        <v>8</v>
      </c>
      <c r="D889" s="113">
        <v>8</v>
      </c>
      <c r="E889" s="113" t="s">
        <v>76</v>
      </c>
    </row>
    <row r="890" spans="1:5">
      <c r="A890" s="113" t="s">
        <v>53</v>
      </c>
      <c r="B890" s="113">
        <v>2002</v>
      </c>
      <c r="C890" s="113">
        <v>11</v>
      </c>
      <c r="D890" s="113">
        <v>11</v>
      </c>
      <c r="E890" s="113" t="s">
        <v>76</v>
      </c>
    </row>
    <row r="891" spans="1:5">
      <c r="A891" s="113" t="s">
        <v>53</v>
      </c>
      <c r="B891" s="113">
        <v>2002</v>
      </c>
      <c r="C891" s="113">
        <v>10</v>
      </c>
      <c r="D891" s="113">
        <v>10</v>
      </c>
      <c r="E891" s="113" t="s">
        <v>76</v>
      </c>
    </row>
    <row r="892" spans="1:5">
      <c r="A892" s="113" t="s">
        <v>53</v>
      </c>
      <c r="B892" s="113">
        <v>2002</v>
      </c>
      <c r="C892" s="113">
        <v>11.5</v>
      </c>
      <c r="D892" s="113">
        <v>12</v>
      </c>
      <c r="E892" s="113" t="s">
        <v>79</v>
      </c>
    </row>
    <row r="893" spans="1:5">
      <c r="A893" s="113" t="s">
        <v>53</v>
      </c>
      <c r="B893" s="113">
        <v>2002</v>
      </c>
      <c r="C893" s="113">
        <v>12</v>
      </c>
      <c r="D893" s="113">
        <v>12</v>
      </c>
      <c r="E893" s="113" t="s">
        <v>79</v>
      </c>
    </row>
    <row r="894" spans="1:5">
      <c r="A894" s="113" t="s">
        <v>53</v>
      </c>
      <c r="B894" s="113">
        <v>2002</v>
      </c>
      <c r="C894" s="113">
        <v>9</v>
      </c>
      <c r="D894" s="113">
        <v>9</v>
      </c>
      <c r="E894" s="113" t="s">
        <v>76</v>
      </c>
    </row>
    <row r="895" spans="1:5">
      <c r="A895" s="113" t="s">
        <v>53</v>
      </c>
      <c r="B895" s="113">
        <v>2002</v>
      </c>
      <c r="C895" s="113">
        <v>10</v>
      </c>
      <c r="D895" s="113">
        <v>10</v>
      </c>
      <c r="E895" s="113" t="s">
        <v>76</v>
      </c>
    </row>
    <row r="896" spans="1:5">
      <c r="A896" s="113" t="s">
        <v>53</v>
      </c>
      <c r="B896" s="113" t="s">
        <v>51</v>
      </c>
      <c r="C896" s="113">
        <v>6</v>
      </c>
      <c r="D896" s="113">
        <v>6</v>
      </c>
      <c r="E896" s="113" t="s">
        <v>76</v>
      </c>
    </row>
    <row r="897" spans="1:5">
      <c r="A897" s="113" t="s">
        <v>53</v>
      </c>
      <c r="B897" s="113">
        <v>2002</v>
      </c>
      <c r="C897" s="113">
        <v>8</v>
      </c>
      <c r="D897" s="113">
        <v>8</v>
      </c>
      <c r="E897" s="113" t="s">
        <v>76</v>
      </c>
    </row>
    <row r="898" spans="1:5">
      <c r="A898" s="113" t="s">
        <v>53</v>
      </c>
      <c r="B898" s="113">
        <v>2002</v>
      </c>
      <c r="C898" s="113">
        <v>11</v>
      </c>
      <c r="D898" s="113">
        <v>11</v>
      </c>
      <c r="E898" s="113" t="s">
        <v>76</v>
      </c>
    </row>
    <row r="899" spans="1:5">
      <c r="A899" s="113" t="s">
        <v>53</v>
      </c>
      <c r="B899" s="113">
        <v>2002</v>
      </c>
      <c r="C899" s="113">
        <v>7</v>
      </c>
      <c r="D899" s="113">
        <v>7</v>
      </c>
      <c r="E899" s="113" t="s">
        <v>76</v>
      </c>
    </row>
    <row r="900" spans="1:5">
      <c r="A900" s="113" t="s">
        <v>53</v>
      </c>
      <c r="B900" s="113">
        <v>2002</v>
      </c>
      <c r="C900" s="113">
        <v>10</v>
      </c>
      <c r="D900" s="113">
        <v>10</v>
      </c>
      <c r="E900" s="113" t="s">
        <v>76</v>
      </c>
    </row>
    <row r="901" spans="1:5">
      <c r="A901" s="113" t="s">
        <v>53</v>
      </c>
      <c r="B901" s="113">
        <v>2002</v>
      </c>
      <c r="C901" s="113">
        <v>5</v>
      </c>
      <c r="D901" s="113">
        <v>5</v>
      </c>
      <c r="E901" s="113" t="s">
        <v>78</v>
      </c>
    </row>
    <row r="902" spans="1:5">
      <c r="A902" s="113" t="s">
        <v>53</v>
      </c>
      <c r="B902" s="113">
        <v>2002</v>
      </c>
      <c r="C902" s="113">
        <v>11</v>
      </c>
      <c r="D902" s="113">
        <v>11</v>
      </c>
      <c r="E902" s="113" t="s">
        <v>76</v>
      </c>
    </row>
    <row r="903" spans="1:5">
      <c r="A903" s="113" t="s">
        <v>53</v>
      </c>
      <c r="B903" s="113">
        <v>2002</v>
      </c>
      <c r="C903" s="113">
        <v>9</v>
      </c>
      <c r="D903" s="113">
        <v>9</v>
      </c>
      <c r="E903" s="113" t="s">
        <v>76</v>
      </c>
    </row>
    <row r="904" spans="1:5">
      <c r="A904" s="113" t="s">
        <v>53</v>
      </c>
      <c r="B904" s="113">
        <v>2002</v>
      </c>
      <c r="C904" s="113">
        <v>9</v>
      </c>
      <c r="D904" s="113">
        <v>9</v>
      </c>
      <c r="E904" s="113" t="s">
        <v>76</v>
      </c>
    </row>
    <row r="905" spans="1:5">
      <c r="A905" s="113" t="s">
        <v>53</v>
      </c>
      <c r="B905" s="113">
        <v>2002</v>
      </c>
      <c r="C905" s="113">
        <v>9</v>
      </c>
      <c r="D905" s="113">
        <v>9</v>
      </c>
      <c r="E905" s="113" t="s">
        <v>76</v>
      </c>
    </row>
    <row r="906" spans="1:5">
      <c r="A906" s="113" t="s">
        <v>53</v>
      </c>
      <c r="B906" s="113">
        <v>2002</v>
      </c>
      <c r="C906" s="113">
        <v>9</v>
      </c>
      <c r="D906" s="113">
        <v>9</v>
      </c>
      <c r="E906" s="113" t="s">
        <v>76</v>
      </c>
    </row>
    <row r="907" spans="1:5">
      <c r="A907" s="113" t="s">
        <v>53</v>
      </c>
      <c r="B907" s="113">
        <v>2002</v>
      </c>
      <c r="C907" s="113">
        <v>6</v>
      </c>
      <c r="D907" s="113">
        <v>6</v>
      </c>
      <c r="E907" s="113" t="s">
        <v>76</v>
      </c>
    </row>
    <row r="908" spans="1:5">
      <c r="A908" s="113" t="s">
        <v>53</v>
      </c>
      <c r="B908" s="113" t="s">
        <v>51</v>
      </c>
      <c r="C908" s="113">
        <v>3</v>
      </c>
      <c r="D908" s="113">
        <v>3</v>
      </c>
      <c r="E908" s="113" t="s">
        <v>78</v>
      </c>
    </row>
    <row r="909" spans="1:5">
      <c r="A909" s="113" t="s">
        <v>53</v>
      </c>
      <c r="B909" s="113" t="s">
        <v>51</v>
      </c>
      <c r="C909" s="113">
        <v>3</v>
      </c>
      <c r="D909" s="113">
        <v>3</v>
      </c>
      <c r="E909" s="113" t="s">
        <v>78</v>
      </c>
    </row>
    <row r="910" spans="1:5">
      <c r="A910" s="113" t="s">
        <v>53</v>
      </c>
      <c r="B910" s="113" t="s">
        <v>51</v>
      </c>
      <c r="C910" s="113">
        <v>5</v>
      </c>
      <c r="D910" s="113">
        <v>5</v>
      </c>
      <c r="E910" s="113" t="s">
        <v>78</v>
      </c>
    </row>
    <row r="911" spans="1:5">
      <c r="A911" s="113" t="s">
        <v>53</v>
      </c>
      <c r="B911" s="113" t="s">
        <v>51</v>
      </c>
      <c r="C911" s="113">
        <v>14</v>
      </c>
      <c r="D911" s="113">
        <v>14</v>
      </c>
      <c r="E911" s="113" t="s">
        <v>79</v>
      </c>
    </row>
    <row r="912" spans="1:5">
      <c r="A912" s="113" t="s">
        <v>53</v>
      </c>
      <c r="B912" s="113" t="s">
        <v>51</v>
      </c>
      <c r="C912" s="113">
        <v>11</v>
      </c>
      <c r="D912" s="113">
        <v>11</v>
      </c>
      <c r="E912" s="113" t="s">
        <v>76</v>
      </c>
    </row>
    <row r="913" spans="1:5">
      <c r="A913" s="113" t="s">
        <v>53</v>
      </c>
      <c r="B913" s="113" t="s">
        <v>51</v>
      </c>
      <c r="C913" s="113">
        <v>5</v>
      </c>
      <c r="D913" s="113">
        <v>5</v>
      </c>
      <c r="E913" s="113" t="s">
        <v>78</v>
      </c>
    </row>
    <row r="914" spans="1:5">
      <c r="A914" s="113" t="s">
        <v>53</v>
      </c>
      <c r="B914" s="113" t="s">
        <v>51</v>
      </c>
      <c r="C914" s="113">
        <v>7</v>
      </c>
      <c r="D914" s="113">
        <v>7</v>
      </c>
      <c r="E914" s="113" t="s">
        <v>76</v>
      </c>
    </row>
    <row r="915" spans="1:5">
      <c r="A915" s="113" t="s">
        <v>53</v>
      </c>
      <c r="B915" s="113" t="s">
        <v>51</v>
      </c>
      <c r="C915" s="113">
        <v>14</v>
      </c>
      <c r="D915" s="113">
        <v>14</v>
      </c>
      <c r="E915" s="113" t="s">
        <v>79</v>
      </c>
    </row>
    <row r="916" spans="1:5">
      <c r="A916" s="113" t="s">
        <v>53</v>
      </c>
      <c r="B916" s="113" t="s">
        <v>51</v>
      </c>
      <c r="C916" s="113">
        <v>3</v>
      </c>
      <c r="D916" s="113">
        <v>3</v>
      </c>
      <c r="E916" s="113" t="s">
        <v>78</v>
      </c>
    </row>
    <row r="917" spans="1:5">
      <c r="A917" s="113" t="s">
        <v>53</v>
      </c>
      <c r="B917" s="113" t="s">
        <v>51</v>
      </c>
      <c r="C917" s="113">
        <v>9</v>
      </c>
      <c r="D917" s="113">
        <v>9</v>
      </c>
      <c r="E917" s="113" t="s">
        <v>76</v>
      </c>
    </row>
    <row r="918" spans="1:5">
      <c r="A918" s="113" t="s">
        <v>53</v>
      </c>
      <c r="B918" s="113" t="s">
        <v>51</v>
      </c>
      <c r="C918" s="113">
        <v>9</v>
      </c>
      <c r="D918" s="113">
        <v>9</v>
      </c>
      <c r="E918" s="113" t="s">
        <v>76</v>
      </c>
    </row>
    <row r="919" spans="1:5">
      <c r="A919" s="113" t="s">
        <v>53</v>
      </c>
      <c r="B919" s="113" t="s">
        <v>51</v>
      </c>
      <c r="C919" s="113">
        <v>5</v>
      </c>
      <c r="D919" s="113">
        <v>5</v>
      </c>
      <c r="E919" s="113" t="s">
        <v>78</v>
      </c>
    </row>
    <row r="920" spans="1:5">
      <c r="A920" s="113" t="s">
        <v>53</v>
      </c>
      <c r="B920" s="113" t="s">
        <v>51</v>
      </c>
      <c r="C920" s="113">
        <v>3</v>
      </c>
      <c r="D920" s="113">
        <v>3</v>
      </c>
      <c r="E920" s="113" t="s">
        <v>78</v>
      </c>
    </row>
    <row r="921" spans="1:5">
      <c r="A921" s="113" t="s">
        <v>53</v>
      </c>
      <c r="B921" s="113" t="s">
        <v>51</v>
      </c>
      <c r="C921" s="113">
        <v>4</v>
      </c>
      <c r="D921" s="113">
        <v>4</v>
      </c>
      <c r="E921" s="113" t="s">
        <v>78</v>
      </c>
    </row>
    <row r="922" spans="1:5">
      <c r="A922" s="113" t="s">
        <v>33</v>
      </c>
      <c r="B922" s="113">
        <v>2002</v>
      </c>
      <c r="C922" s="113">
        <v>17</v>
      </c>
      <c r="D922" s="113">
        <v>17</v>
      </c>
      <c r="E922" s="113" t="s">
        <v>79</v>
      </c>
    </row>
    <row r="923" spans="1:5">
      <c r="A923" s="113" t="s">
        <v>33</v>
      </c>
      <c r="B923" s="113">
        <v>2002</v>
      </c>
      <c r="C923" s="113">
        <v>14</v>
      </c>
      <c r="D923" s="113">
        <v>14</v>
      </c>
      <c r="E923" s="113" t="s">
        <v>79</v>
      </c>
    </row>
    <row r="924" spans="1:5">
      <c r="A924" s="113" t="s">
        <v>53</v>
      </c>
      <c r="B924" s="113">
        <v>2002</v>
      </c>
      <c r="C924" s="113">
        <v>14</v>
      </c>
      <c r="D924" s="113">
        <v>14</v>
      </c>
      <c r="E924" s="113" t="s">
        <v>79</v>
      </c>
    </row>
    <row r="925" spans="1:5">
      <c r="A925" s="113" t="s">
        <v>53</v>
      </c>
      <c r="B925" s="113">
        <v>2002</v>
      </c>
      <c r="C925" s="113">
        <v>18</v>
      </c>
      <c r="D925" s="113">
        <v>18</v>
      </c>
      <c r="E925" s="113" t="s">
        <v>79</v>
      </c>
    </row>
    <row r="926" spans="1:5">
      <c r="A926" s="113" t="s">
        <v>53</v>
      </c>
      <c r="B926" s="113">
        <v>2002</v>
      </c>
      <c r="C926" s="113">
        <v>18</v>
      </c>
      <c r="D926" s="113">
        <v>18</v>
      </c>
      <c r="E926" s="113" t="s">
        <v>79</v>
      </c>
    </row>
    <row r="927" spans="1:5">
      <c r="A927" s="113" t="s">
        <v>53</v>
      </c>
      <c r="B927" s="113">
        <v>2002</v>
      </c>
      <c r="C927" s="113">
        <v>13</v>
      </c>
      <c r="D927" s="113">
        <v>13</v>
      </c>
      <c r="E927" s="113" t="s">
        <v>79</v>
      </c>
    </row>
    <row r="928" spans="1:5">
      <c r="A928" s="113" t="s">
        <v>53</v>
      </c>
      <c r="B928" s="113">
        <v>2002</v>
      </c>
      <c r="C928" s="113">
        <v>12</v>
      </c>
      <c r="D928" s="113">
        <v>12</v>
      </c>
      <c r="E928" s="113" t="s">
        <v>79</v>
      </c>
    </row>
    <row r="929" spans="1:5">
      <c r="A929" s="113" t="s">
        <v>53</v>
      </c>
      <c r="B929" s="113">
        <v>2002</v>
      </c>
      <c r="C929" s="113">
        <v>11.5</v>
      </c>
      <c r="D929" s="113">
        <v>12</v>
      </c>
      <c r="E929" s="113" t="s">
        <v>79</v>
      </c>
    </row>
    <row r="930" spans="1:5">
      <c r="A930" s="113" t="s">
        <v>53</v>
      </c>
      <c r="B930" s="113">
        <v>2002</v>
      </c>
      <c r="C930" s="113">
        <v>10</v>
      </c>
      <c r="D930" s="113">
        <v>10</v>
      </c>
      <c r="E930" s="113" t="s">
        <v>76</v>
      </c>
    </row>
    <row r="931" spans="1:5">
      <c r="A931" s="113" t="s">
        <v>53</v>
      </c>
      <c r="B931" s="113">
        <v>2002</v>
      </c>
      <c r="C931" s="113">
        <v>2.5</v>
      </c>
      <c r="D931" s="113">
        <v>2.5</v>
      </c>
      <c r="E931" s="113" t="s">
        <v>78</v>
      </c>
    </row>
    <row r="932" spans="1:5">
      <c r="A932" s="113" t="s">
        <v>53</v>
      </c>
      <c r="B932" s="113">
        <v>2002</v>
      </c>
      <c r="C932" s="113">
        <v>13</v>
      </c>
      <c r="D932" s="113">
        <v>13</v>
      </c>
      <c r="E932" s="113" t="s">
        <v>79</v>
      </c>
    </row>
    <row r="933" spans="1:5">
      <c r="A933" s="113" t="s">
        <v>53</v>
      </c>
      <c r="B933" s="113">
        <v>2002</v>
      </c>
      <c r="C933" s="113">
        <v>9</v>
      </c>
      <c r="D933" s="113">
        <v>9</v>
      </c>
      <c r="E933" s="113" t="s">
        <v>76</v>
      </c>
    </row>
    <row r="934" spans="1:5">
      <c r="A934" s="113" t="s">
        <v>53</v>
      </c>
      <c r="B934" s="113">
        <v>2002</v>
      </c>
      <c r="C934" s="113">
        <v>3.5</v>
      </c>
      <c r="D934" s="113">
        <v>3.5</v>
      </c>
      <c r="E934" s="113" t="s">
        <v>78</v>
      </c>
    </row>
    <row r="935" spans="1:5">
      <c r="A935" s="113" t="s">
        <v>53</v>
      </c>
      <c r="B935" s="113">
        <v>2002</v>
      </c>
      <c r="C935" s="113">
        <v>4</v>
      </c>
      <c r="D935" s="113">
        <v>4</v>
      </c>
      <c r="E935" s="113" t="s">
        <v>78</v>
      </c>
    </row>
    <row r="936" spans="1:5">
      <c r="A936" s="113" t="s">
        <v>53</v>
      </c>
      <c r="B936" s="113">
        <v>2002</v>
      </c>
      <c r="C936" s="113">
        <v>9</v>
      </c>
      <c r="D936" s="113">
        <v>9</v>
      </c>
      <c r="E936" s="113" t="s">
        <v>76</v>
      </c>
    </row>
    <row r="937" spans="1:5">
      <c r="A937" s="113" t="s">
        <v>53</v>
      </c>
      <c r="B937" s="113">
        <v>2002</v>
      </c>
      <c r="C937" s="113">
        <v>4</v>
      </c>
      <c r="D937" s="113">
        <v>4</v>
      </c>
      <c r="E937" s="113" t="s">
        <v>78</v>
      </c>
    </row>
    <row r="938" spans="1:5">
      <c r="A938" s="113" t="s">
        <v>53</v>
      </c>
      <c r="B938" s="113">
        <v>2002</v>
      </c>
      <c r="C938" s="113">
        <v>7.5</v>
      </c>
      <c r="D938" s="113">
        <v>7.5</v>
      </c>
      <c r="E938" s="113" t="s">
        <v>76</v>
      </c>
    </row>
    <row r="939" spans="1:5">
      <c r="A939" s="113" t="s">
        <v>53</v>
      </c>
      <c r="B939" s="113">
        <v>2002</v>
      </c>
      <c r="C939" s="113">
        <v>11</v>
      </c>
      <c r="D939" s="113">
        <v>11</v>
      </c>
      <c r="E939" s="113" t="s">
        <v>76</v>
      </c>
    </row>
    <row r="940" spans="1:5">
      <c r="A940" s="113" t="s">
        <v>53</v>
      </c>
      <c r="B940" s="113">
        <v>2002</v>
      </c>
      <c r="C940" s="113">
        <v>8</v>
      </c>
      <c r="D940" s="113">
        <v>8</v>
      </c>
      <c r="E940" s="113" t="s">
        <v>76</v>
      </c>
    </row>
    <row r="941" spans="1:5">
      <c r="A941" s="113" t="s">
        <v>53</v>
      </c>
      <c r="B941" s="113">
        <v>2002</v>
      </c>
      <c r="C941" s="113">
        <v>4</v>
      </c>
      <c r="D941" s="113">
        <v>4</v>
      </c>
      <c r="E941" s="113" t="s">
        <v>78</v>
      </c>
    </row>
    <row r="942" spans="1:5">
      <c r="A942" s="113" t="s">
        <v>53</v>
      </c>
      <c r="B942" s="113">
        <v>2002</v>
      </c>
      <c r="C942" s="113">
        <v>8.5</v>
      </c>
      <c r="D942" s="113">
        <v>8.5</v>
      </c>
      <c r="E942" s="113" t="s">
        <v>76</v>
      </c>
    </row>
    <row r="943" spans="1:5">
      <c r="A943" s="113" t="s">
        <v>53</v>
      </c>
      <c r="B943" s="113">
        <v>2002</v>
      </c>
      <c r="C943" s="113">
        <v>4</v>
      </c>
      <c r="D943" s="113">
        <v>4</v>
      </c>
      <c r="E943" s="113" t="s">
        <v>78</v>
      </c>
    </row>
    <row r="944" spans="1:5">
      <c r="A944" s="113" t="s">
        <v>53</v>
      </c>
      <c r="B944" s="113">
        <v>2002</v>
      </c>
      <c r="C944" s="113">
        <v>11</v>
      </c>
      <c r="D944" s="113">
        <v>11</v>
      </c>
      <c r="E944" s="113" t="s">
        <v>76</v>
      </c>
    </row>
    <row r="945" spans="1:5">
      <c r="A945" s="113" t="s">
        <v>53</v>
      </c>
      <c r="B945" s="113">
        <v>2002</v>
      </c>
      <c r="C945" s="113">
        <v>13</v>
      </c>
      <c r="D945" s="113">
        <v>13</v>
      </c>
      <c r="E945" s="113" t="s">
        <v>79</v>
      </c>
    </row>
    <row r="946" spans="1:5">
      <c r="A946" s="113" t="s">
        <v>53</v>
      </c>
      <c r="B946" s="113">
        <v>2002</v>
      </c>
      <c r="C946" s="113">
        <v>7</v>
      </c>
      <c r="D946" s="113">
        <v>7</v>
      </c>
      <c r="E946" s="113" t="s">
        <v>76</v>
      </c>
    </row>
    <row r="947" spans="1:5">
      <c r="A947" s="113" t="s">
        <v>25</v>
      </c>
      <c r="B947" s="113">
        <v>2018</v>
      </c>
      <c r="C947" s="113">
        <v>21</v>
      </c>
      <c r="D947" s="113">
        <v>21</v>
      </c>
      <c r="E947" s="113" t="s">
        <v>79</v>
      </c>
    </row>
    <row r="948" spans="1:5">
      <c r="A948" s="113" t="s">
        <v>53</v>
      </c>
      <c r="B948" s="113" t="s">
        <v>51</v>
      </c>
      <c r="C948" s="113">
        <v>4</v>
      </c>
      <c r="D948" s="113">
        <v>4</v>
      </c>
      <c r="E948" s="113" t="s">
        <v>78</v>
      </c>
    </row>
    <row r="949" spans="1:5">
      <c r="A949" s="113" t="s">
        <v>53</v>
      </c>
      <c r="B949" s="113" t="s">
        <v>51</v>
      </c>
      <c r="C949" s="113">
        <v>6</v>
      </c>
      <c r="D949" s="113">
        <v>6</v>
      </c>
      <c r="E949" s="113" t="s">
        <v>76</v>
      </c>
    </row>
    <row r="950" spans="1:5">
      <c r="A950" s="113" t="s">
        <v>53</v>
      </c>
      <c r="B950" s="113">
        <v>2002</v>
      </c>
      <c r="C950" s="113">
        <v>8.5</v>
      </c>
      <c r="D950" s="113">
        <v>8.5</v>
      </c>
      <c r="E950" s="113" t="s">
        <v>76</v>
      </c>
    </row>
    <row r="951" spans="1:5">
      <c r="A951" s="113" t="s">
        <v>53</v>
      </c>
      <c r="B951" s="113">
        <v>2002</v>
      </c>
      <c r="C951" s="113">
        <v>6.5</v>
      </c>
      <c r="D951" s="113">
        <v>6.5</v>
      </c>
      <c r="E951" s="113" t="s">
        <v>76</v>
      </c>
    </row>
    <row r="952" spans="1:5">
      <c r="A952" s="113" t="s">
        <v>53</v>
      </c>
      <c r="B952" s="113">
        <v>2002</v>
      </c>
      <c r="C952" s="113">
        <v>4</v>
      </c>
      <c r="D952" s="113">
        <v>4</v>
      </c>
      <c r="E952" s="113" t="s">
        <v>78</v>
      </c>
    </row>
    <row r="953" spans="1:5">
      <c r="A953" s="113" t="s">
        <v>53</v>
      </c>
      <c r="B953" s="113">
        <v>2002</v>
      </c>
      <c r="C953" s="113">
        <v>4.5</v>
      </c>
      <c r="D953" s="113">
        <v>4.5</v>
      </c>
      <c r="E953" s="113" t="s">
        <v>78</v>
      </c>
    </row>
    <row r="954" spans="1:5">
      <c r="A954" s="113" t="s">
        <v>53</v>
      </c>
      <c r="B954" s="113">
        <v>2002</v>
      </c>
      <c r="C954" s="113">
        <v>7.5</v>
      </c>
      <c r="D954" s="113">
        <v>7.5</v>
      </c>
      <c r="E954" s="113" t="s">
        <v>76</v>
      </c>
    </row>
    <row r="955" spans="1:5">
      <c r="A955" s="113" t="s">
        <v>53</v>
      </c>
      <c r="B955" s="113">
        <v>2002</v>
      </c>
      <c r="C955" s="113">
        <v>7</v>
      </c>
      <c r="D955" s="113">
        <v>7</v>
      </c>
      <c r="E955" s="113" t="s">
        <v>76</v>
      </c>
    </row>
    <row r="956" spans="1:5">
      <c r="A956" s="113" t="s">
        <v>53</v>
      </c>
      <c r="B956" s="113">
        <v>2002</v>
      </c>
      <c r="C956" s="113">
        <v>8.5</v>
      </c>
      <c r="D956" s="113">
        <v>8.5</v>
      </c>
      <c r="E956" s="113" t="s">
        <v>76</v>
      </c>
    </row>
    <row r="957" spans="1:5">
      <c r="A957" s="113" t="s">
        <v>53</v>
      </c>
      <c r="B957" s="113">
        <v>2002</v>
      </c>
      <c r="C957" s="113">
        <v>14</v>
      </c>
      <c r="D957" s="113">
        <v>14</v>
      </c>
      <c r="E957" s="113" t="s">
        <v>79</v>
      </c>
    </row>
    <row r="958" spans="1:5">
      <c r="A958" s="113" t="s">
        <v>53</v>
      </c>
      <c r="B958" s="113">
        <v>2002</v>
      </c>
      <c r="C958" s="113">
        <v>12</v>
      </c>
      <c r="D958" s="113">
        <v>12</v>
      </c>
      <c r="E958" s="113" t="s">
        <v>79</v>
      </c>
    </row>
    <row r="959" spans="1:5">
      <c r="A959" s="113" t="s">
        <v>53</v>
      </c>
      <c r="B959" s="113">
        <v>2002</v>
      </c>
      <c r="C959" s="113">
        <v>6</v>
      </c>
      <c r="D959" s="113">
        <v>6</v>
      </c>
      <c r="E959" s="113" t="s">
        <v>76</v>
      </c>
    </row>
    <row r="960" spans="1:5">
      <c r="A960" s="113" t="s">
        <v>53</v>
      </c>
      <c r="B960" s="113">
        <v>2002</v>
      </c>
      <c r="C960" s="113">
        <v>10</v>
      </c>
      <c r="D960" s="113">
        <v>10</v>
      </c>
      <c r="E960" s="113" t="s">
        <v>76</v>
      </c>
    </row>
    <row r="961" spans="1:5">
      <c r="A961" s="113" t="s">
        <v>53</v>
      </c>
      <c r="B961" s="113" t="s">
        <v>51</v>
      </c>
      <c r="C961" s="113">
        <v>4</v>
      </c>
      <c r="D961" s="113">
        <v>4</v>
      </c>
      <c r="E961" s="113" t="s">
        <v>78</v>
      </c>
    </row>
    <row r="962" spans="1:5">
      <c r="A962" s="113" t="s">
        <v>53</v>
      </c>
      <c r="B962" s="113" t="s">
        <v>51</v>
      </c>
      <c r="C962" s="113">
        <v>6</v>
      </c>
      <c r="D962" s="113">
        <v>6</v>
      </c>
      <c r="E962" s="113" t="s">
        <v>76</v>
      </c>
    </row>
    <row r="963" spans="1:5">
      <c r="A963" s="113" t="s">
        <v>53</v>
      </c>
      <c r="B963" s="113">
        <v>2002</v>
      </c>
      <c r="C963" s="113">
        <v>8.5</v>
      </c>
      <c r="D963" s="113">
        <v>8.5</v>
      </c>
      <c r="E963" s="113" t="s">
        <v>76</v>
      </c>
    </row>
    <row r="964" spans="1:5">
      <c r="A964" s="113" t="s">
        <v>53</v>
      </c>
      <c r="B964" s="113">
        <v>2002</v>
      </c>
      <c r="C964" s="113">
        <v>6.5</v>
      </c>
      <c r="D964" s="113">
        <v>6.5</v>
      </c>
      <c r="E964" s="113" t="s">
        <v>76</v>
      </c>
    </row>
    <row r="965" spans="1:5">
      <c r="A965" s="113" t="s">
        <v>53</v>
      </c>
      <c r="B965" s="113">
        <v>2002</v>
      </c>
      <c r="C965" s="113">
        <v>4</v>
      </c>
      <c r="D965" s="113">
        <v>4</v>
      </c>
      <c r="E965" s="113" t="s">
        <v>78</v>
      </c>
    </row>
    <row r="966" spans="1:5">
      <c r="A966" s="113" t="s">
        <v>53</v>
      </c>
      <c r="B966" s="113">
        <v>2002</v>
      </c>
      <c r="C966" s="113">
        <v>4.5</v>
      </c>
      <c r="D966" s="113">
        <v>4.5</v>
      </c>
      <c r="E966" s="113" t="s">
        <v>78</v>
      </c>
    </row>
    <row r="967" spans="1:5">
      <c r="A967" s="113" t="s">
        <v>53</v>
      </c>
      <c r="B967" s="113">
        <v>2002</v>
      </c>
      <c r="C967" s="113">
        <v>7.5</v>
      </c>
      <c r="D967" s="113">
        <v>7.5</v>
      </c>
      <c r="E967" s="113" t="s">
        <v>76</v>
      </c>
    </row>
    <row r="968" spans="1:5">
      <c r="A968" s="113" t="s">
        <v>53</v>
      </c>
      <c r="B968" s="113">
        <v>2002</v>
      </c>
      <c r="C968" s="113">
        <v>7</v>
      </c>
      <c r="D968" s="113">
        <v>7</v>
      </c>
      <c r="E968" s="113" t="s">
        <v>76</v>
      </c>
    </row>
    <row r="969" spans="1:5">
      <c r="A969" s="113" t="s">
        <v>53</v>
      </c>
      <c r="B969" s="113">
        <v>2002</v>
      </c>
      <c r="C969" s="113">
        <v>8.5</v>
      </c>
      <c r="D969" s="113">
        <v>8.5</v>
      </c>
      <c r="E969" s="113" t="s">
        <v>76</v>
      </c>
    </row>
    <row r="970" spans="1:5">
      <c r="A970" s="113" t="s">
        <v>53</v>
      </c>
      <c r="B970" s="113">
        <v>2002</v>
      </c>
      <c r="C970" s="113">
        <v>14</v>
      </c>
      <c r="D970" s="113">
        <v>14</v>
      </c>
      <c r="E970" s="113" t="s">
        <v>79</v>
      </c>
    </row>
    <row r="971" spans="1:5">
      <c r="A971" s="113" t="s">
        <v>53</v>
      </c>
      <c r="B971" s="113">
        <v>2002</v>
      </c>
      <c r="C971" s="113">
        <v>12</v>
      </c>
      <c r="D971" s="113">
        <v>12</v>
      </c>
      <c r="E971" s="113" t="s">
        <v>79</v>
      </c>
    </row>
    <row r="972" spans="1:5">
      <c r="A972" s="113" t="s">
        <v>53</v>
      </c>
      <c r="B972" s="113">
        <v>2002</v>
      </c>
      <c r="C972" s="113">
        <v>6</v>
      </c>
      <c r="D972" s="113">
        <v>6</v>
      </c>
      <c r="E972" s="113" t="s">
        <v>76</v>
      </c>
    </row>
    <row r="973" spans="1:5">
      <c r="A973" s="113" t="s">
        <v>53</v>
      </c>
      <c r="B973" s="113">
        <v>2002</v>
      </c>
      <c r="C973" s="113">
        <v>10</v>
      </c>
      <c r="D973" s="113">
        <v>10</v>
      </c>
      <c r="E973" s="113" t="s">
        <v>76</v>
      </c>
    </row>
    <row r="974" spans="1:5">
      <c r="A974" s="113" t="s">
        <v>53</v>
      </c>
      <c r="B974" s="113" t="s">
        <v>51</v>
      </c>
      <c r="C974" s="113">
        <v>5</v>
      </c>
      <c r="D974" s="113">
        <v>5</v>
      </c>
      <c r="E974" s="113" t="s">
        <v>78</v>
      </c>
    </row>
    <row r="975" spans="1:5">
      <c r="A975" s="113" t="s">
        <v>53</v>
      </c>
      <c r="B975" s="113" t="s">
        <v>51</v>
      </c>
      <c r="C975" s="113">
        <v>4</v>
      </c>
      <c r="D975" s="113">
        <v>4</v>
      </c>
      <c r="E975" s="113" t="s">
        <v>78</v>
      </c>
    </row>
    <row r="976" spans="1:5">
      <c r="A976" s="113" t="s">
        <v>53</v>
      </c>
      <c r="B976" s="113" t="s">
        <v>51</v>
      </c>
      <c r="C976" s="113">
        <v>6</v>
      </c>
      <c r="D976" s="113">
        <v>6</v>
      </c>
      <c r="E976" s="113" t="s">
        <v>76</v>
      </c>
    </row>
    <row r="977" spans="1:5">
      <c r="A977" s="113" t="s">
        <v>53</v>
      </c>
      <c r="B977" s="113">
        <v>2002</v>
      </c>
      <c r="C977" s="113">
        <v>8</v>
      </c>
      <c r="D977" s="113">
        <v>8</v>
      </c>
      <c r="E977" s="113" t="s">
        <v>76</v>
      </c>
    </row>
    <row r="978" spans="1:5">
      <c r="A978" s="113" t="s">
        <v>53</v>
      </c>
      <c r="B978" s="113">
        <v>2002</v>
      </c>
      <c r="C978" s="113">
        <v>11</v>
      </c>
      <c r="D978" s="113">
        <v>11</v>
      </c>
      <c r="E978" s="113" t="s">
        <v>76</v>
      </c>
    </row>
    <row r="979" spans="1:5">
      <c r="A979" s="113" t="s">
        <v>53</v>
      </c>
      <c r="B979" s="113">
        <v>2002</v>
      </c>
      <c r="C979" s="113">
        <v>10</v>
      </c>
      <c r="D979" s="113">
        <v>10</v>
      </c>
      <c r="E979" s="113" t="s">
        <v>76</v>
      </c>
    </row>
    <row r="980" spans="1:5">
      <c r="A980" s="113" t="s">
        <v>53</v>
      </c>
      <c r="B980" s="113">
        <v>2002</v>
      </c>
      <c r="C980" s="113">
        <v>11.5</v>
      </c>
      <c r="D980" s="113">
        <v>12</v>
      </c>
      <c r="E980" s="113" t="s">
        <v>79</v>
      </c>
    </row>
    <row r="981" spans="1:5">
      <c r="A981" s="113" t="s">
        <v>53</v>
      </c>
      <c r="B981" s="113">
        <v>2002</v>
      </c>
      <c r="C981" s="113">
        <v>12</v>
      </c>
      <c r="D981" s="113">
        <v>12</v>
      </c>
      <c r="E981" s="113" t="s">
        <v>79</v>
      </c>
    </row>
    <row r="982" spans="1:5">
      <c r="A982" s="113" t="s">
        <v>53</v>
      </c>
      <c r="B982" s="113">
        <v>2002</v>
      </c>
      <c r="C982" s="113">
        <v>9</v>
      </c>
      <c r="D982" s="113">
        <v>9</v>
      </c>
      <c r="E982" s="113" t="s">
        <v>76</v>
      </c>
    </row>
    <row r="983" spans="1:5">
      <c r="A983" s="113" t="s">
        <v>53</v>
      </c>
      <c r="B983" s="113">
        <v>2002</v>
      </c>
      <c r="C983" s="113">
        <v>10</v>
      </c>
      <c r="D983" s="113">
        <v>10</v>
      </c>
      <c r="E983" s="113" t="s">
        <v>76</v>
      </c>
    </row>
    <row r="984" spans="1:5">
      <c r="A984" s="113" t="s">
        <v>53</v>
      </c>
      <c r="B984" s="113" t="s">
        <v>51</v>
      </c>
      <c r="C984" s="113">
        <v>5</v>
      </c>
      <c r="D984" s="113">
        <v>5</v>
      </c>
      <c r="E984" s="113" t="s">
        <v>78</v>
      </c>
    </row>
    <row r="985" spans="1:5">
      <c r="A985" s="113" t="s">
        <v>53</v>
      </c>
      <c r="B985" s="113" t="s">
        <v>51</v>
      </c>
      <c r="C985" s="113">
        <v>4</v>
      </c>
      <c r="D985" s="113">
        <v>4</v>
      </c>
      <c r="E985" s="113" t="s">
        <v>78</v>
      </c>
    </row>
    <row r="986" spans="1:5">
      <c r="A986" s="113" t="s">
        <v>53</v>
      </c>
      <c r="B986" s="113" t="s">
        <v>51</v>
      </c>
      <c r="C986" s="113">
        <v>6</v>
      </c>
      <c r="D986" s="113">
        <v>6</v>
      </c>
      <c r="E986" s="113" t="s">
        <v>76</v>
      </c>
    </row>
    <row r="987" spans="1:5">
      <c r="A987" s="113" t="s">
        <v>53</v>
      </c>
      <c r="B987" s="113">
        <v>2002</v>
      </c>
      <c r="C987" s="113">
        <v>8</v>
      </c>
      <c r="D987" s="113">
        <v>8</v>
      </c>
      <c r="E987" s="113" t="s">
        <v>76</v>
      </c>
    </row>
    <row r="988" spans="1:5">
      <c r="A988" s="113" t="s">
        <v>53</v>
      </c>
      <c r="B988" s="113">
        <v>2002</v>
      </c>
      <c r="C988" s="113">
        <v>11</v>
      </c>
      <c r="D988" s="113">
        <v>11</v>
      </c>
      <c r="E988" s="113" t="s">
        <v>76</v>
      </c>
    </row>
    <row r="989" spans="1:5">
      <c r="A989" s="113" t="s">
        <v>53</v>
      </c>
      <c r="B989" s="113">
        <v>2002</v>
      </c>
      <c r="C989" s="113">
        <v>10</v>
      </c>
      <c r="D989" s="113">
        <v>10</v>
      </c>
      <c r="E989" s="113" t="s">
        <v>76</v>
      </c>
    </row>
    <row r="990" spans="1:5">
      <c r="A990" s="113" t="s">
        <v>53</v>
      </c>
      <c r="B990" s="113">
        <v>2002</v>
      </c>
      <c r="C990" s="113">
        <v>11.5</v>
      </c>
      <c r="D990" s="113">
        <v>12</v>
      </c>
      <c r="E990" s="113" t="s">
        <v>79</v>
      </c>
    </row>
    <row r="991" spans="1:5">
      <c r="A991" s="113" t="s">
        <v>53</v>
      </c>
      <c r="B991" s="113">
        <v>2002</v>
      </c>
      <c r="C991" s="113">
        <v>12</v>
      </c>
      <c r="D991" s="113">
        <v>12</v>
      </c>
      <c r="E991" s="113" t="s">
        <v>79</v>
      </c>
    </row>
    <row r="992" spans="1:5">
      <c r="A992" s="113" t="s">
        <v>53</v>
      </c>
      <c r="B992" s="113">
        <v>2002</v>
      </c>
      <c r="C992" s="113">
        <v>9</v>
      </c>
      <c r="D992" s="113">
        <v>9</v>
      </c>
      <c r="E992" s="113" t="s">
        <v>76</v>
      </c>
    </row>
    <row r="993" spans="1:5">
      <c r="A993" s="113" t="s">
        <v>53</v>
      </c>
      <c r="B993" s="113">
        <v>2002</v>
      </c>
      <c r="C993" s="113">
        <v>10</v>
      </c>
      <c r="D993" s="113">
        <v>10</v>
      </c>
      <c r="E993" s="113" t="s">
        <v>76</v>
      </c>
    </row>
    <row r="994" spans="1:5">
      <c r="A994" s="113" t="s">
        <v>53</v>
      </c>
      <c r="B994" s="113" t="s">
        <v>51</v>
      </c>
      <c r="C994" s="113">
        <v>5</v>
      </c>
      <c r="D994" s="113">
        <v>5</v>
      </c>
      <c r="E994" s="113" t="s">
        <v>78</v>
      </c>
    </row>
    <row r="995" spans="1:5">
      <c r="A995" s="113" t="s">
        <v>53</v>
      </c>
      <c r="B995" s="113" t="s">
        <v>51</v>
      </c>
      <c r="C995" s="113">
        <v>4</v>
      </c>
      <c r="D995" s="113">
        <v>4</v>
      </c>
      <c r="E995" s="113" t="s">
        <v>78</v>
      </c>
    </row>
    <row r="996" spans="1:5">
      <c r="A996" s="113" t="s">
        <v>53</v>
      </c>
      <c r="B996" s="113" t="s">
        <v>51</v>
      </c>
      <c r="C996" s="113">
        <v>6</v>
      </c>
      <c r="D996" s="113">
        <v>6</v>
      </c>
      <c r="E996" s="113" t="s">
        <v>76</v>
      </c>
    </row>
    <row r="997" spans="1:5">
      <c r="A997" s="113" t="s">
        <v>53</v>
      </c>
      <c r="B997" s="113">
        <v>2002</v>
      </c>
      <c r="C997" s="113">
        <v>8</v>
      </c>
      <c r="D997" s="113">
        <v>8</v>
      </c>
      <c r="E997" s="113" t="s">
        <v>76</v>
      </c>
    </row>
    <row r="998" spans="1:5">
      <c r="A998" s="113" t="s">
        <v>53</v>
      </c>
      <c r="B998" s="113">
        <v>2002</v>
      </c>
      <c r="C998" s="113">
        <v>11</v>
      </c>
      <c r="D998" s="113">
        <v>11</v>
      </c>
      <c r="E998" s="113" t="s">
        <v>76</v>
      </c>
    </row>
    <row r="999" spans="1:5">
      <c r="A999" s="113" t="s">
        <v>53</v>
      </c>
      <c r="B999" s="113">
        <v>2002</v>
      </c>
      <c r="C999" s="113">
        <v>10</v>
      </c>
      <c r="D999" s="113">
        <v>10</v>
      </c>
      <c r="E999" s="113" t="s">
        <v>76</v>
      </c>
    </row>
    <row r="1000" spans="1:5">
      <c r="A1000" s="113" t="s">
        <v>53</v>
      </c>
      <c r="B1000" s="113">
        <v>2002</v>
      </c>
      <c r="C1000" s="113">
        <v>11.5</v>
      </c>
      <c r="D1000" s="113">
        <v>12</v>
      </c>
      <c r="E1000" s="113" t="s">
        <v>79</v>
      </c>
    </row>
    <row r="1001" spans="1:5">
      <c r="A1001" s="113" t="s">
        <v>53</v>
      </c>
      <c r="B1001" s="113">
        <v>2002</v>
      </c>
      <c r="C1001" s="113">
        <v>12</v>
      </c>
      <c r="D1001" s="113">
        <v>12</v>
      </c>
      <c r="E1001" s="113" t="s">
        <v>79</v>
      </c>
    </row>
    <row r="1002" spans="1:5">
      <c r="A1002" s="113" t="s">
        <v>53</v>
      </c>
      <c r="B1002" s="113">
        <v>2002</v>
      </c>
      <c r="C1002" s="113">
        <v>9</v>
      </c>
      <c r="D1002" s="113">
        <v>9</v>
      </c>
      <c r="E1002" s="113" t="s">
        <v>76</v>
      </c>
    </row>
    <row r="1003" spans="1:5">
      <c r="A1003" s="113" t="s">
        <v>53</v>
      </c>
      <c r="B1003" s="113">
        <v>2002</v>
      </c>
      <c r="C1003" s="113">
        <v>10</v>
      </c>
      <c r="D1003" s="113">
        <v>10</v>
      </c>
      <c r="E1003" s="113" t="s">
        <v>76</v>
      </c>
    </row>
    <row r="1004" spans="1:5">
      <c r="A1004" s="113" t="s">
        <v>53</v>
      </c>
      <c r="B1004" s="113" t="s">
        <v>51</v>
      </c>
      <c r="C1004" s="113">
        <v>6</v>
      </c>
      <c r="D1004" s="113">
        <v>6</v>
      </c>
      <c r="E1004" s="113" t="s">
        <v>76</v>
      </c>
    </row>
    <row r="1005" spans="1:5">
      <c r="A1005" s="113" t="s">
        <v>53</v>
      </c>
      <c r="B1005" s="113">
        <v>2002</v>
      </c>
      <c r="C1005" s="113">
        <v>8</v>
      </c>
      <c r="D1005" s="113">
        <v>8</v>
      </c>
      <c r="E1005" s="113" t="s">
        <v>76</v>
      </c>
    </row>
    <row r="1006" spans="1:5">
      <c r="A1006" s="113" t="s">
        <v>53</v>
      </c>
      <c r="B1006" s="113">
        <v>2002</v>
      </c>
      <c r="C1006" s="113">
        <v>11</v>
      </c>
      <c r="D1006" s="113">
        <v>11</v>
      </c>
      <c r="E1006" s="113" t="s">
        <v>76</v>
      </c>
    </row>
    <row r="1007" spans="1:5">
      <c r="A1007" s="113" t="s">
        <v>53</v>
      </c>
      <c r="B1007" s="113">
        <v>2002</v>
      </c>
      <c r="C1007" s="113">
        <v>7</v>
      </c>
      <c r="D1007" s="113">
        <v>7</v>
      </c>
      <c r="E1007" s="113" t="s">
        <v>76</v>
      </c>
    </row>
    <row r="1008" spans="1:5">
      <c r="A1008" s="113" t="s">
        <v>53</v>
      </c>
      <c r="B1008" s="113" t="s">
        <v>51</v>
      </c>
      <c r="C1008" s="113">
        <v>6</v>
      </c>
      <c r="D1008" s="113">
        <v>6</v>
      </c>
      <c r="E1008" s="113" t="s">
        <v>76</v>
      </c>
    </row>
    <row r="1009" spans="1:5">
      <c r="A1009" s="113" t="s">
        <v>53</v>
      </c>
      <c r="B1009" s="113">
        <v>2002</v>
      </c>
      <c r="C1009" s="113">
        <v>8</v>
      </c>
      <c r="D1009" s="113">
        <v>8</v>
      </c>
      <c r="E1009" s="113" t="s">
        <v>76</v>
      </c>
    </row>
    <row r="1010" spans="1:5">
      <c r="A1010" s="113" t="s">
        <v>53</v>
      </c>
      <c r="B1010" s="113">
        <v>2002</v>
      </c>
      <c r="C1010" s="113">
        <v>11</v>
      </c>
      <c r="D1010" s="113">
        <v>11</v>
      </c>
      <c r="E1010" s="113" t="s">
        <v>76</v>
      </c>
    </row>
    <row r="1011" spans="1:5">
      <c r="A1011" s="113" t="s">
        <v>53</v>
      </c>
      <c r="B1011" s="113">
        <v>2002</v>
      </c>
      <c r="C1011" s="113">
        <v>7</v>
      </c>
      <c r="D1011" s="113">
        <v>7</v>
      </c>
      <c r="E1011" s="113" t="s">
        <v>76</v>
      </c>
    </row>
    <row r="1012" spans="1:5">
      <c r="A1012" s="113" t="s">
        <v>53</v>
      </c>
      <c r="B1012" s="113" t="s">
        <v>51</v>
      </c>
      <c r="C1012" s="113">
        <v>6</v>
      </c>
      <c r="D1012" s="113">
        <v>6</v>
      </c>
      <c r="E1012" s="113" t="s">
        <v>76</v>
      </c>
    </row>
    <row r="1013" spans="1:5">
      <c r="A1013" s="113" t="s">
        <v>53</v>
      </c>
      <c r="B1013" s="113">
        <v>2002</v>
      </c>
      <c r="C1013" s="113">
        <v>8</v>
      </c>
      <c r="D1013" s="113">
        <v>8</v>
      </c>
      <c r="E1013" s="113" t="s">
        <v>76</v>
      </c>
    </row>
    <row r="1014" spans="1:5">
      <c r="A1014" s="113" t="s">
        <v>53</v>
      </c>
      <c r="B1014" s="113">
        <v>2002</v>
      </c>
      <c r="C1014" s="113">
        <v>11</v>
      </c>
      <c r="D1014" s="113">
        <v>11</v>
      </c>
      <c r="E1014" s="113" t="s">
        <v>76</v>
      </c>
    </row>
    <row r="1015" spans="1:5">
      <c r="A1015" s="113" t="s">
        <v>53</v>
      </c>
      <c r="B1015" s="113">
        <v>2002</v>
      </c>
      <c r="C1015" s="113">
        <v>7</v>
      </c>
      <c r="D1015" s="113">
        <v>7</v>
      </c>
      <c r="E1015" s="113" t="s">
        <v>76</v>
      </c>
    </row>
    <row r="1016" spans="1:5">
      <c r="A1016" s="113" t="s">
        <v>53</v>
      </c>
      <c r="B1016" s="113" t="s">
        <v>51</v>
      </c>
      <c r="C1016" s="113">
        <v>6</v>
      </c>
      <c r="D1016" s="113">
        <v>6</v>
      </c>
      <c r="E1016" s="113" t="s">
        <v>76</v>
      </c>
    </row>
    <row r="1017" spans="1:5">
      <c r="A1017" s="113" t="s">
        <v>53</v>
      </c>
      <c r="B1017" s="113">
        <v>2002</v>
      </c>
      <c r="C1017" s="113">
        <v>8</v>
      </c>
      <c r="D1017" s="113">
        <v>8</v>
      </c>
      <c r="E1017" s="113" t="s">
        <v>76</v>
      </c>
    </row>
    <row r="1018" spans="1:5">
      <c r="A1018" s="113" t="s">
        <v>53</v>
      </c>
      <c r="B1018" s="113">
        <v>2002</v>
      </c>
      <c r="C1018" s="113">
        <v>11</v>
      </c>
      <c r="D1018" s="113">
        <v>11</v>
      </c>
      <c r="E1018" s="113" t="s">
        <v>76</v>
      </c>
    </row>
    <row r="1019" spans="1:5">
      <c r="A1019" s="113" t="s">
        <v>53</v>
      </c>
      <c r="B1019" s="113">
        <v>2002</v>
      </c>
      <c r="C1019" s="113">
        <v>7</v>
      </c>
      <c r="D1019" s="113">
        <v>7</v>
      </c>
      <c r="E1019" s="113" t="s">
        <v>76</v>
      </c>
    </row>
    <row r="1020" spans="1:5">
      <c r="A1020" s="113" t="s">
        <v>53</v>
      </c>
      <c r="B1020" s="113">
        <v>2002</v>
      </c>
      <c r="C1020" s="113">
        <v>10</v>
      </c>
      <c r="D1020" s="113">
        <v>10</v>
      </c>
      <c r="E1020" s="113" t="s">
        <v>76</v>
      </c>
    </row>
    <row r="1021" spans="1:5">
      <c r="A1021" s="113" t="s">
        <v>53</v>
      </c>
      <c r="B1021" s="113">
        <v>2002</v>
      </c>
      <c r="C1021" s="113">
        <v>5</v>
      </c>
      <c r="D1021" s="113">
        <v>5</v>
      </c>
      <c r="E1021" s="113" t="s">
        <v>78</v>
      </c>
    </row>
    <row r="1022" spans="1:5">
      <c r="A1022" s="113" t="s">
        <v>53</v>
      </c>
      <c r="B1022" s="113">
        <v>2002</v>
      </c>
      <c r="C1022" s="113">
        <v>11</v>
      </c>
      <c r="D1022" s="113">
        <v>11</v>
      </c>
      <c r="E1022" s="113" t="s">
        <v>76</v>
      </c>
    </row>
    <row r="1023" spans="1:5">
      <c r="A1023" s="113" t="s">
        <v>53</v>
      </c>
      <c r="B1023" s="113">
        <v>2002</v>
      </c>
      <c r="C1023" s="113">
        <v>9</v>
      </c>
      <c r="D1023" s="113">
        <v>9</v>
      </c>
      <c r="E1023" s="113" t="s">
        <v>76</v>
      </c>
    </row>
    <row r="1024" spans="1:5">
      <c r="A1024" s="113" t="s">
        <v>53</v>
      </c>
      <c r="B1024" s="113">
        <v>2002</v>
      </c>
      <c r="C1024" s="113">
        <v>10</v>
      </c>
      <c r="D1024" s="113">
        <v>10</v>
      </c>
      <c r="E1024" s="113" t="s">
        <v>76</v>
      </c>
    </row>
    <row r="1025" spans="1:5">
      <c r="A1025" s="113" t="s">
        <v>53</v>
      </c>
      <c r="B1025" s="113">
        <v>2002</v>
      </c>
      <c r="C1025" s="113">
        <v>5</v>
      </c>
      <c r="D1025" s="113">
        <v>5</v>
      </c>
      <c r="E1025" s="113" t="s">
        <v>78</v>
      </c>
    </row>
    <row r="1026" spans="1:5">
      <c r="A1026" s="113" t="s">
        <v>53</v>
      </c>
      <c r="B1026" s="113">
        <v>2002</v>
      </c>
      <c r="C1026" s="113">
        <v>11</v>
      </c>
      <c r="D1026" s="113">
        <v>11</v>
      </c>
      <c r="E1026" s="113" t="s">
        <v>76</v>
      </c>
    </row>
    <row r="1027" spans="1:5">
      <c r="A1027" s="113" t="s">
        <v>53</v>
      </c>
      <c r="B1027" s="113">
        <v>2002</v>
      </c>
      <c r="C1027" s="113">
        <v>9</v>
      </c>
      <c r="D1027" s="113">
        <v>9</v>
      </c>
      <c r="E1027" s="113" t="s">
        <v>76</v>
      </c>
    </row>
    <row r="1028" spans="1:5">
      <c r="A1028" s="113" t="s">
        <v>53</v>
      </c>
      <c r="B1028" s="113">
        <v>2002</v>
      </c>
      <c r="C1028" s="113">
        <v>10</v>
      </c>
      <c r="D1028" s="113">
        <v>10</v>
      </c>
      <c r="E1028" s="113" t="s">
        <v>76</v>
      </c>
    </row>
    <row r="1029" spans="1:5">
      <c r="A1029" s="113" t="s">
        <v>53</v>
      </c>
      <c r="B1029" s="113">
        <v>2002</v>
      </c>
      <c r="C1029" s="113">
        <v>5</v>
      </c>
      <c r="D1029" s="113">
        <v>5</v>
      </c>
      <c r="E1029" s="113" t="s">
        <v>78</v>
      </c>
    </row>
    <row r="1030" spans="1:5">
      <c r="A1030" s="113" t="s">
        <v>53</v>
      </c>
      <c r="B1030" s="113">
        <v>2002</v>
      </c>
      <c r="C1030" s="113">
        <v>11</v>
      </c>
      <c r="D1030" s="113">
        <v>11</v>
      </c>
      <c r="E1030" s="113" t="s">
        <v>76</v>
      </c>
    </row>
    <row r="1031" spans="1:5">
      <c r="A1031" s="113" t="s">
        <v>53</v>
      </c>
      <c r="B1031" s="113">
        <v>2002</v>
      </c>
      <c r="C1031" s="113">
        <v>9</v>
      </c>
      <c r="D1031" s="113">
        <v>9</v>
      </c>
      <c r="E1031" s="113" t="s">
        <v>76</v>
      </c>
    </row>
    <row r="1032" spans="1:5">
      <c r="A1032" s="113" t="s">
        <v>53</v>
      </c>
      <c r="B1032" s="113">
        <v>2002</v>
      </c>
      <c r="C1032" s="113">
        <v>10</v>
      </c>
      <c r="D1032" s="113">
        <v>10</v>
      </c>
      <c r="E1032" s="113" t="s">
        <v>76</v>
      </c>
    </row>
    <row r="1033" spans="1:5">
      <c r="A1033" s="113" t="s">
        <v>53</v>
      </c>
      <c r="B1033" s="113">
        <v>2002</v>
      </c>
      <c r="C1033" s="113">
        <v>5</v>
      </c>
      <c r="D1033" s="113">
        <v>5</v>
      </c>
      <c r="E1033" s="113" t="s">
        <v>78</v>
      </c>
    </row>
    <row r="1034" spans="1:5">
      <c r="A1034" s="113" t="s">
        <v>53</v>
      </c>
      <c r="B1034" s="113">
        <v>2002</v>
      </c>
      <c r="C1034" s="113">
        <v>11</v>
      </c>
      <c r="D1034" s="113">
        <v>11</v>
      </c>
      <c r="E1034" s="113" t="s">
        <v>76</v>
      </c>
    </row>
    <row r="1035" spans="1:5">
      <c r="A1035" s="113" t="s">
        <v>53</v>
      </c>
      <c r="B1035" s="113">
        <v>2002</v>
      </c>
      <c r="C1035" s="113">
        <v>9</v>
      </c>
      <c r="D1035" s="113">
        <v>9</v>
      </c>
      <c r="E1035" s="113" t="s">
        <v>76</v>
      </c>
    </row>
    <row r="1036" spans="1:5">
      <c r="A1036" s="113" t="s">
        <v>53</v>
      </c>
      <c r="B1036" s="113">
        <v>2002</v>
      </c>
      <c r="C1036" s="113">
        <v>10</v>
      </c>
      <c r="D1036" s="113">
        <v>10</v>
      </c>
      <c r="E1036" s="113" t="s">
        <v>76</v>
      </c>
    </row>
    <row r="1037" spans="1:5">
      <c r="A1037" s="113" t="s">
        <v>53</v>
      </c>
      <c r="B1037" s="113">
        <v>2002</v>
      </c>
      <c r="C1037" s="113">
        <v>5</v>
      </c>
      <c r="D1037" s="113">
        <v>5</v>
      </c>
      <c r="E1037" s="113" t="s">
        <v>78</v>
      </c>
    </row>
    <row r="1038" spans="1:5">
      <c r="A1038" s="113" t="s">
        <v>53</v>
      </c>
      <c r="B1038" s="113">
        <v>2002</v>
      </c>
      <c r="C1038" s="113">
        <v>11</v>
      </c>
      <c r="D1038" s="113">
        <v>11</v>
      </c>
      <c r="E1038" s="113" t="s">
        <v>76</v>
      </c>
    </row>
    <row r="1039" spans="1:5">
      <c r="A1039" s="113" t="s">
        <v>53</v>
      </c>
      <c r="B1039" s="113">
        <v>2002</v>
      </c>
      <c r="C1039" s="113">
        <v>9</v>
      </c>
      <c r="D1039" s="113">
        <v>9</v>
      </c>
      <c r="E1039" s="113" t="s">
        <v>76</v>
      </c>
    </row>
    <row r="1040" spans="1:5">
      <c r="A1040" s="113" t="s">
        <v>53</v>
      </c>
      <c r="B1040" s="113">
        <v>2002</v>
      </c>
      <c r="C1040" s="113">
        <v>9</v>
      </c>
      <c r="D1040" s="113">
        <v>9</v>
      </c>
      <c r="E1040" s="113" t="s">
        <v>76</v>
      </c>
    </row>
    <row r="1041" spans="1:5">
      <c r="A1041" s="113" t="s">
        <v>53</v>
      </c>
      <c r="B1041" s="113">
        <v>2002</v>
      </c>
      <c r="C1041" s="113">
        <v>9</v>
      </c>
      <c r="D1041" s="113">
        <v>9</v>
      </c>
      <c r="E1041" s="113" t="s">
        <v>76</v>
      </c>
    </row>
    <row r="1042" spans="1:5">
      <c r="A1042" s="113" t="s">
        <v>53</v>
      </c>
      <c r="B1042" s="113">
        <v>2002</v>
      </c>
      <c r="C1042" s="113">
        <v>9</v>
      </c>
      <c r="D1042" s="113">
        <v>9</v>
      </c>
      <c r="E1042" s="113" t="s">
        <v>76</v>
      </c>
    </row>
    <row r="1043" spans="1:5">
      <c r="A1043" s="113" t="s">
        <v>53</v>
      </c>
      <c r="B1043" s="113">
        <v>2002</v>
      </c>
      <c r="C1043" s="113">
        <v>6</v>
      </c>
      <c r="D1043" s="113">
        <v>6</v>
      </c>
      <c r="E1043" s="113" t="s">
        <v>76</v>
      </c>
    </row>
    <row r="1044" spans="1:5">
      <c r="A1044" s="113" t="s">
        <v>53</v>
      </c>
      <c r="B1044" s="113">
        <v>2002</v>
      </c>
      <c r="C1044" s="113">
        <v>9</v>
      </c>
      <c r="D1044" s="113">
        <v>9</v>
      </c>
      <c r="E1044" s="113" t="s">
        <v>76</v>
      </c>
    </row>
    <row r="1045" spans="1:5">
      <c r="A1045" s="113" t="s">
        <v>53</v>
      </c>
      <c r="B1045" s="113">
        <v>2002</v>
      </c>
      <c r="C1045" s="113">
        <v>9</v>
      </c>
      <c r="D1045" s="113">
        <v>9</v>
      </c>
      <c r="E1045" s="113" t="s">
        <v>76</v>
      </c>
    </row>
    <row r="1046" spans="1:5">
      <c r="A1046" s="113" t="s">
        <v>53</v>
      </c>
      <c r="B1046" s="113">
        <v>2002</v>
      </c>
      <c r="C1046" s="113">
        <v>9</v>
      </c>
      <c r="D1046" s="113">
        <v>9</v>
      </c>
      <c r="E1046" s="113" t="s">
        <v>76</v>
      </c>
    </row>
    <row r="1047" spans="1:5">
      <c r="A1047" s="113" t="s">
        <v>53</v>
      </c>
      <c r="B1047" s="113">
        <v>2002</v>
      </c>
      <c r="C1047" s="113">
        <v>6</v>
      </c>
      <c r="D1047" s="113">
        <v>6</v>
      </c>
      <c r="E1047" s="113" t="s">
        <v>76</v>
      </c>
    </row>
    <row r="1048" spans="1:5">
      <c r="A1048" s="113" t="s">
        <v>53</v>
      </c>
      <c r="B1048" s="113">
        <v>2002</v>
      </c>
      <c r="C1048" s="113">
        <v>9</v>
      </c>
      <c r="D1048" s="113">
        <v>9</v>
      </c>
      <c r="E1048" s="113" t="s">
        <v>76</v>
      </c>
    </row>
    <row r="1049" spans="1:5">
      <c r="A1049" s="113" t="s">
        <v>53</v>
      </c>
      <c r="B1049" s="113">
        <v>2002</v>
      </c>
      <c r="C1049" s="113">
        <v>9</v>
      </c>
      <c r="D1049" s="113">
        <v>9</v>
      </c>
      <c r="E1049" s="113" t="s">
        <v>76</v>
      </c>
    </row>
    <row r="1050" spans="1:5">
      <c r="A1050" s="113" t="s">
        <v>53</v>
      </c>
      <c r="B1050" s="113">
        <v>2002</v>
      </c>
      <c r="C1050" s="113">
        <v>9</v>
      </c>
      <c r="D1050" s="113">
        <v>9</v>
      </c>
      <c r="E1050" s="113" t="s">
        <v>76</v>
      </c>
    </row>
    <row r="1051" spans="1:5">
      <c r="A1051" s="113" t="s">
        <v>53</v>
      </c>
      <c r="B1051" s="113">
        <v>2002</v>
      </c>
      <c r="C1051" s="113">
        <v>6</v>
      </c>
      <c r="D1051" s="113">
        <v>6</v>
      </c>
      <c r="E1051" s="113" t="s">
        <v>76</v>
      </c>
    </row>
    <row r="1052" spans="1:5">
      <c r="A1052" s="113" t="s">
        <v>53</v>
      </c>
      <c r="B1052" s="113">
        <v>2002</v>
      </c>
      <c r="C1052" s="113">
        <v>9</v>
      </c>
      <c r="D1052" s="113">
        <v>9</v>
      </c>
      <c r="E1052" s="113" t="s">
        <v>76</v>
      </c>
    </row>
    <row r="1053" spans="1:5">
      <c r="A1053" s="113" t="s">
        <v>53</v>
      </c>
      <c r="B1053" s="113">
        <v>2002</v>
      </c>
      <c r="C1053" s="113">
        <v>9</v>
      </c>
      <c r="D1053" s="113">
        <v>9</v>
      </c>
      <c r="E1053" s="113" t="s">
        <v>76</v>
      </c>
    </row>
    <row r="1054" spans="1:5">
      <c r="A1054" s="113" t="s">
        <v>53</v>
      </c>
      <c r="B1054" s="113">
        <v>2002</v>
      </c>
      <c r="C1054" s="113">
        <v>9</v>
      </c>
      <c r="D1054" s="113">
        <v>9</v>
      </c>
      <c r="E1054" s="113" t="s">
        <v>76</v>
      </c>
    </row>
    <row r="1055" spans="1:5">
      <c r="A1055" s="113" t="s">
        <v>53</v>
      </c>
      <c r="B1055" s="113">
        <v>2002</v>
      </c>
      <c r="C1055" s="113">
        <v>6</v>
      </c>
      <c r="D1055" s="113">
        <v>6</v>
      </c>
      <c r="E1055" s="113" t="s">
        <v>76</v>
      </c>
    </row>
    <row r="1056" spans="1:5">
      <c r="A1056" s="113" t="s">
        <v>53</v>
      </c>
      <c r="B1056" s="113">
        <v>2002</v>
      </c>
      <c r="C1056" s="113">
        <v>9</v>
      </c>
      <c r="D1056" s="113">
        <v>9</v>
      </c>
      <c r="E1056" s="113" t="s">
        <v>76</v>
      </c>
    </row>
    <row r="1057" spans="1:5">
      <c r="A1057" s="113" t="s">
        <v>53</v>
      </c>
      <c r="B1057" s="113">
        <v>2002</v>
      </c>
      <c r="C1057" s="113">
        <v>9</v>
      </c>
      <c r="D1057" s="113">
        <v>9</v>
      </c>
      <c r="E1057" s="113" t="s">
        <v>76</v>
      </c>
    </row>
    <row r="1058" spans="1:5">
      <c r="A1058" s="113" t="s">
        <v>53</v>
      </c>
      <c r="B1058" s="113">
        <v>2002</v>
      </c>
      <c r="C1058" s="113">
        <v>9</v>
      </c>
      <c r="D1058" s="113">
        <v>9</v>
      </c>
      <c r="E1058" s="113" t="s">
        <v>76</v>
      </c>
    </row>
    <row r="1059" spans="1:5">
      <c r="A1059" s="113" t="s">
        <v>53</v>
      </c>
      <c r="B1059" s="113">
        <v>2002</v>
      </c>
      <c r="C1059" s="113">
        <v>6</v>
      </c>
      <c r="D1059" s="113">
        <v>6</v>
      </c>
      <c r="E1059" s="113" t="s">
        <v>76</v>
      </c>
    </row>
    <row r="1060" spans="1:5">
      <c r="A1060" s="113" t="s">
        <v>53</v>
      </c>
      <c r="B1060" s="113">
        <v>2002</v>
      </c>
      <c r="C1060" s="113">
        <v>9</v>
      </c>
      <c r="D1060" s="113">
        <v>9</v>
      </c>
      <c r="E1060" s="113" t="s">
        <v>76</v>
      </c>
    </row>
    <row r="1061" spans="1:5">
      <c r="A1061" s="113" t="s">
        <v>53</v>
      </c>
      <c r="B1061" s="113">
        <v>2002</v>
      </c>
      <c r="C1061" s="113">
        <v>9</v>
      </c>
      <c r="D1061" s="113">
        <v>9</v>
      </c>
      <c r="E1061" s="113" t="s">
        <v>76</v>
      </c>
    </row>
    <row r="1062" spans="1:5">
      <c r="A1062" s="113" t="s">
        <v>53</v>
      </c>
      <c r="B1062" s="113">
        <v>2002</v>
      </c>
      <c r="C1062" s="113">
        <v>9</v>
      </c>
      <c r="D1062" s="113">
        <v>9</v>
      </c>
      <c r="E1062" s="113" t="s">
        <v>76</v>
      </c>
    </row>
    <row r="1063" spans="1:5">
      <c r="A1063" s="113" t="s">
        <v>53</v>
      </c>
      <c r="B1063" s="113">
        <v>2002</v>
      </c>
      <c r="C1063" s="113">
        <v>6</v>
      </c>
      <c r="D1063" s="113">
        <v>6</v>
      </c>
      <c r="E1063" s="113" t="s">
        <v>76</v>
      </c>
    </row>
    <row r="1064" spans="1:5">
      <c r="A1064" s="113" t="s">
        <v>53</v>
      </c>
      <c r="B1064" s="113">
        <v>2002</v>
      </c>
      <c r="C1064" s="113">
        <v>9</v>
      </c>
      <c r="D1064" s="113">
        <v>9</v>
      </c>
      <c r="E1064" s="113" t="s">
        <v>76</v>
      </c>
    </row>
    <row r="1065" spans="1:5">
      <c r="A1065" s="113" t="s">
        <v>53</v>
      </c>
      <c r="B1065" s="113">
        <v>2002</v>
      </c>
      <c r="C1065" s="113">
        <v>9</v>
      </c>
      <c r="D1065" s="113">
        <v>9</v>
      </c>
      <c r="E1065" s="113" t="s">
        <v>76</v>
      </c>
    </row>
    <row r="1066" spans="1:5">
      <c r="A1066" s="113" t="s">
        <v>53</v>
      </c>
      <c r="B1066" s="113">
        <v>2002</v>
      </c>
      <c r="C1066" s="113">
        <v>6</v>
      </c>
      <c r="D1066" s="113">
        <v>6</v>
      </c>
      <c r="E1066" s="113" t="s">
        <v>76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66614-D058-CE4C-8859-DC6D5278B813}">
  <dimension ref="A1:E21"/>
  <sheetViews>
    <sheetView workbookViewId="0">
      <selection activeCell="H15" sqref="H15"/>
    </sheetView>
  </sheetViews>
  <sheetFormatPr baseColWidth="10" defaultRowHeight="16"/>
  <cols>
    <col min="1" max="16384" width="10.83203125" style="113"/>
  </cols>
  <sheetData>
    <row r="1" spans="1:5">
      <c r="A1" s="113" t="s">
        <v>54</v>
      </c>
      <c r="B1" s="113" t="s">
        <v>45</v>
      </c>
      <c r="C1" s="113" t="s">
        <v>481</v>
      </c>
      <c r="D1" s="113" t="s">
        <v>480</v>
      </c>
      <c r="E1" s="113" t="s">
        <v>92</v>
      </c>
    </row>
    <row r="2" spans="1:5">
      <c r="A2" s="113" t="s">
        <v>96</v>
      </c>
      <c r="B2" s="113" t="s">
        <v>51</v>
      </c>
      <c r="C2" s="113">
        <v>80</v>
      </c>
      <c r="D2" s="113">
        <v>0</v>
      </c>
      <c r="E2" s="113">
        <v>0</v>
      </c>
    </row>
    <row r="3" spans="1:5">
      <c r="A3" s="113" t="s">
        <v>25</v>
      </c>
      <c r="B3" s="113" t="s">
        <v>51</v>
      </c>
      <c r="C3" s="113">
        <v>14.1</v>
      </c>
      <c r="D3" s="113">
        <v>26.23</v>
      </c>
      <c r="E3" s="113">
        <v>6.6</v>
      </c>
    </row>
    <row r="4" spans="1:5">
      <c r="A4" s="113" t="s">
        <v>33</v>
      </c>
      <c r="B4" s="113" t="s">
        <v>51</v>
      </c>
      <c r="C4" s="113">
        <v>260</v>
      </c>
      <c r="D4" s="113">
        <v>311.13</v>
      </c>
      <c r="E4" s="113">
        <v>220</v>
      </c>
    </row>
    <row r="5" spans="1:5">
      <c r="A5" s="113" t="s">
        <v>37</v>
      </c>
      <c r="B5" s="113" t="s">
        <v>51</v>
      </c>
      <c r="C5" s="113">
        <v>230</v>
      </c>
      <c r="D5" s="113">
        <v>183.85</v>
      </c>
      <c r="E5" s="113">
        <v>130</v>
      </c>
    </row>
    <row r="6" spans="1:5">
      <c r="A6" s="113" t="s">
        <v>53</v>
      </c>
      <c r="B6" s="113" t="s">
        <v>51</v>
      </c>
      <c r="C6" s="113">
        <v>305</v>
      </c>
      <c r="D6" s="113">
        <v>305</v>
      </c>
      <c r="E6" s="113">
        <v>152.5</v>
      </c>
    </row>
    <row r="7" spans="1:5">
      <c r="A7" s="113" t="s">
        <v>96</v>
      </c>
      <c r="B7" s="113">
        <v>2002</v>
      </c>
      <c r="C7" s="113">
        <v>100</v>
      </c>
      <c r="D7" s="113">
        <v>0</v>
      </c>
      <c r="E7" s="113">
        <v>0</v>
      </c>
    </row>
    <row r="8" spans="1:5">
      <c r="A8" s="113" t="s">
        <v>25</v>
      </c>
      <c r="B8" s="113">
        <v>2002</v>
      </c>
      <c r="C8" s="113">
        <v>119.6</v>
      </c>
      <c r="D8" s="113">
        <v>31.3</v>
      </c>
      <c r="E8" s="113">
        <v>7.8</v>
      </c>
    </row>
    <row r="9" spans="1:5">
      <c r="A9" s="113" t="s">
        <v>33</v>
      </c>
      <c r="B9" s="113">
        <v>2002</v>
      </c>
      <c r="C9" s="113">
        <v>266.7</v>
      </c>
      <c r="D9" s="113">
        <v>236.9</v>
      </c>
      <c r="E9" s="113">
        <v>167.5</v>
      </c>
    </row>
    <row r="10" spans="1:5">
      <c r="A10" s="113" t="s">
        <v>37</v>
      </c>
      <c r="B10" s="113">
        <v>2002</v>
      </c>
      <c r="C10" s="113">
        <v>420</v>
      </c>
      <c r="D10" s="113">
        <v>141.4</v>
      </c>
      <c r="E10" s="113">
        <v>100</v>
      </c>
    </row>
    <row r="11" spans="1:5">
      <c r="A11" s="113" t="s">
        <v>53</v>
      </c>
      <c r="B11" s="113">
        <v>2002</v>
      </c>
      <c r="C11" s="113">
        <v>860</v>
      </c>
      <c r="D11" s="113">
        <v>577.1</v>
      </c>
      <c r="E11" s="113">
        <v>288.60000000000002</v>
      </c>
    </row>
    <row r="12" spans="1:5">
      <c r="A12" s="113" t="s">
        <v>96</v>
      </c>
      <c r="B12" s="113">
        <v>2018</v>
      </c>
      <c r="C12" s="113">
        <v>67</v>
      </c>
      <c r="D12" s="113">
        <v>0</v>
      </c>
      <c r="E12" s="113">
        <v>0</v>
      </c>
    </row>
    <row r="13" spans="1:5">
      <c r="A13" s="113" t="s">
        <v>25</v>
      </c>
      <c r="B13" s="113">
        <v>2018</v>
      </c>
      <c r="C13" s="113">
        <v>41.2</v>
      </c>
      <c r="D13" s="113">
        <v>89.4</v>
      </c>
      <c r="E13" s="113">
        <v>22.3</v>
      </c>
    </row>
    <row r="14" spans="1:5">
      <c r="A14" s="113" t="s">
        <v>33</v>
      </c>
      <c r="B14" s="113">
        <v>2018</v>
      </c>
      <c r="C14" s="113">
        <v>50</v>
      </c>
      <c r="D14" s="113">
        <v>70.7</v>
      </c>
      <c r="E14" s="113">
        <v>50</v>
      </c>
    </row>
    <row r="15" spans="1:5">
      <c r="A15" s="113" t="s">
        <v>37</v>
      </c>
      <c r="B15" s="113">
        <v>2018</v>
      </c>
      <c r="C15" s="113">
        <v>50</v>
      </c>
      <c r="D15" s="113">
        <v>70.7</v>
      </c>
      <c r="E15" s="113">
        <v>50</v>
      </c>
    </row>
    <row r="16" spans="1:5">
      <c r="A16" s="113" t="s">
        <v>53</v>
      </c>
      <c r="B16" s="113">
        <v>2018</v>
      </c>
      <c r="C16" s="113">
        <v>350</v>
      </c>
      <c r="D16" s="113">
        <v>23.6</v>
      </c>
      <c r="E16" s="113">
        <v>11.8</v>
      </c>
    </row>
    <row r="17" spans="1:5">
      <c r="A17" s="113" t="s">
        <v>25</v>
      </c>
      <c r="B17" s="113">
        <v>2022</v>
      </c>
      <c r="C17" s="113">
        <v>83.5</v>
      </c>
      <c r="D17" s="113">
        <v>112.2</v>
      </c>
      <c r="E17" s="113">
        <v>18.2</v>
      </c>
    </row>
    <row r="18" spans="1:5">
      <c r="A18" s="113" t="s">
        <v>33</v>
      </c>
      <c r="B18" s="113">
        <v>2022</v>
      </c>
      <c r="C18" s="113">
        <v>138.6</v>
      </c>
      <c r="D18" s="113">
        <v>178</v>
      </c>
      <c r="E18" s="113">
        <v>72.7</v>
      </c>
    </row>
    <row r="19" spans="1:5">
      <c r="A19" s="113" t="s">
        <v>37</v>
      </c>
      <c r="B19" s="113">
        <v>2022</v>
      </c>
      <c r="C19" s="113">
        <v>116.9</v>
      </c>
      <c r="D19" s="113">
        <v>117.6</v>
      </c>
      <c r="E19" s="113">
        <v>83.2</v>
      </c>
    </row>
    <row r="20" spans="1:5">
      <c r="A20" s="113" t="s">
        <v>96</v>
      </c>
      <c r="B20" s="113">
        <v>2022</v>
      </c>
      <c r="C20" s="113">
        <v>300</v>
      </c>
      <c r="D20" s="113">
        <v>0</v>
      </c>
      <c r="E20" s="113">
        <v>0</v>
      </c>
    </row>
    <row r="21" spans="1:5">
      <c r="A21" s="113" t="s">
        <v>53</v>
      </c>
      <c r="B21" s="113">
        <v>2022</v>
      </c>
      <c r="C21" s="113">
        <v>811.9</v>
      </c>
      <c r="D21" s="113">
        <v>288.60000000000002</v>
      </c>
      <c r="E21" s="113">
        <v>109.1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48201-C9B2-3544-8986-7EC317BB6AE2}">
  <dimension ref="A1:P149"/>
  <sheetViews>
    <sheetView workbookViewId="0">
      <selection activeCell="I1" sqref="I1"/>
    </sheetView>
  </sheetViews>
  <sheetFormatPr baseColWidth="10" defaultRowHeight="16"/>
  <sheetData>
    <row r="1" spans="1:16">
      <c r="A1" t="s">
        <v>479</v>
      </c>
      <c r="B1" t="s">
        <v>45</v>
      </c>
      <c r="C1" t="s">
        <v>478</v>
      </c>
      <c r="D1" t="s">
        <v>2</v>
      </c>
      <c r="E1" t="s">
        <v>70</v>
      </c>
      <c r="F1" t="s">
        <v>107</v>
      </c>
      <c r="G1" t="s">
        <v>472</v>
      </c>
      <c r="H1" t="s">
        <v>477</v>
      </c>
      <c r="I1" t="s">
        <v>82</v>
      </c>
      <c r="J1" t="s">
        <v>74</v>
      </c>
      <c r="K1" t="s">
        <v>476</v>
      </c>
      <c r="L1" t="s">
        <v>475</v>
      </c>
      <c r="M1" t="s">
        <v>474</v>
      </c>
      <c r="N1" t="s">
        <v>473</v>
      </c>
      <c r="O1" t="s">
        <v>472</v>
      </c>
      <c r="P1" t="s">
        <v>471</v>
      </c>
    </row>
    <row r="2" spans="1:16">
      <c r="A2" t="s">
        <v>457</v>
      </c>
      <c r="B2">
        <v>2017</v>
      </c>
      <c r="C2" t="s">
        <v>334</v>
      </c>
      <c r="D2" t="s">
        <v>100</v>
      </c>
      <c r="E2">
        <v>17</v>
      </c>
      <c r="F2" t="s">
        <v>470</v>
      </c>
      <c r="G2">
        <v>4</v>
      </c>
      <c r="H2">
        <v>5</v>
      </c>
      <c r="K2" t="s">
        <v>469</v>
      </c>
      <c r="L2">
        <v>141</v>
      </c>
      <c r="M2">
        <v>-14.539014999999999</v>
      </c>
      <c r="N2">
        <v>-168.15001899999999</v>
      </c>
      <c r="O2" s="35">
        <v>45752</v>
      </c>
      <c r="P2" t="s">
        <v>468</v>
      </c>
    </row>
    <row r="3" spans="1:16">
      <c r="A3" t="s">
        <v>457</v>
      </c>
      <c r="B3">
        <v>2017</v>
      </c>
      <c r="C3" t="s">
        <v>334</v>
      </c>
      <c r="D3" t="s">
        <v>100</v>
      </c>
      <c r="E3">
        <v>19</v>
      </c>
      <c r="F3" t="s">
        <v>426</v>
      </c>
      <c r="G3">
        <v>4</v>
      </c>
      <c r="H3">
        <v>3</v>
      </c>
      <c r="K3" t="s">
        <v>389</v>
      </c>
      <c r="L3">
        <v>147</v>
      </c>
      <c r="M3">
        <v>-14.541115</v>
      </c>
      <c r="N3">
        <v>-168.14858000000001</v>
      </c>
      <c r="O3">
        <v>4</v>
      </c>
      <c r="P3" t="s">
        <v>467</v>
      </c>
    </row>
    <row r="4" spans="1:16">
      <c r="A4" t="s">
        <v>457</v>
      </c>
      <c r="B4">
        <v>2017</v>
      </c>
      <c r="C4" t="s">
        <v>334</v>
      </c>
      <c r="D4" t="s">
        <v>100</v>
      </c>
      <c r="E4">
        <v>18</v>
      </c>
      <c r="F4" t="s">
        <v>466</v>
      </c>
      <c r="G4">
        <v>4</v>
      </c>
      <c r="H4">
        <v>5</v>
      </c>
      <c r="L4">
        <v>148</v>
      </c>
      <c r="M4">
        <v>-14.538732</v>
      </c>
      <c r="N4">
        <v>-168.15046599999999</v>
      </c>
      <c r="O4" s="35">
        <v>45752</v>
      </c>
      <c r="P4" t="s">
        <v>465</v>
      </c>
    </row>
    <row r="5" spans="1:16">
      <c r="A5" t="s">
        <v>457</v>
      </c>
      <c r="B5">
        <v>2017</v>
      </c>
      <c r="C5" t="s">
        <v>334</v>
      </c>
      <c r="D5" t="s">
        <v>100</v>
      </c>
      <c r="E5">
        <v>18</v>
      </c>
      <c r="F5" t="s">
        <v>464</v>
      </c>
      <c r="G5">
        <v>4</v>
      </c>
      <c r="H5">
        <v>3</v>
      </c>
      <c r="L5">
        <v>149</v>
      </c>
      <c r="M5">
        <v>-14.541226</v>
      </c>
      <c r="N5">
        <v>-168.14840599999999</v>
      </c>
      <c r="O5">
        <v>4</v>
      </c>
      <c r="P5" t="s">
        <v>463</v>
      </c>
    </row>
    <row r="6" spans="1:16">
      <c r="A6" t="s">
        <v>457</v>
      </c>
      <c r="B6">
        <v>2017</v>
      </c>
      <c r="C6" t="s">
        <v>334</v>
      </c>
      <c r="D6" t="s">
        <v>100</v>
      </c>
      <c r="E6">
        <v>14</v>
      </c>
      <c r="F6" t="s">
        <v>462</v>
      </c>
      <c r="G6">
        <v>4</v>
      </c>
      <c r="H6">
        <v>4</v>
      </c>
      <c r="K6" t="s">
        <v>389</v>
      </c>
      <c r="L6">
        <v>150</v>
      </c>
      <c r="M6">
        <v>-14.538733000000001</v>
      </c>
      <c r="N6">
        <v>-168.15046699999999</v>
      </c>
      <c r="O6">
        <v>4</v>
      </c>
      <c r="P6" t="s">
        <v>461</v>
      </c>
    </row>
    <row r="7" spans="1:16">
      <c r="A7" t="s">
        <v>457</v>
      </c>
      <c r="B7">
        <v>2017</v>
      </c>
      <c r="C7" t="s">
        <v>334</v>
      </c>
      <c r="D7" t="s">
        <v>100</v>
      </c>
      <c r="E7">
        <v>12</v>
      </c>
      <c r="F7" t="s">
        <v>443</v>
      </c>
      <c r="G7">
        <v>4</v>
      </c>
      <c r="H7">
        <v>3</v>
      </c>
      <c r="L7">
        <v>151</v>
      </c>
      <c r="M7">
        <v>-14.541157999999999</v>
      </c>
      <c r="N7">
        <v>-168.148473</v>
      </c>
      <c r="O7">
        <v>4</v>
      </c>
      <c r="P7" t="s">
        <v>460</v>
      </c>
    </row>
    <row r="8" spans="1:16">
      <c r="A8" t="s">
        <v>457</v>
      </c>
      <c r="B8">
        <v>2017</v>
      </c>
      <c r="C8" t="s">
        <v>334</v>
      </c>
      <c r="D8" t="s">
        <v>100</v>
      </c>
      <c r="E8">
        <v>19</v>
      </c>
      <c r="F8" t="s">
        <v>459</v>
      </c>
      <c r="G8">
        <v>4</v>
      </c>
      <c r="H8">
        <v>4</v>
      </c>
      <c r="K8" t="s">
        <v>389</v>
      </c>
      <c r="L8">
        <v>152</v>
      </c>
      <c r="M8">
        <v>-14.538686999999999</v>
      </c>
      <c r="N8">
        <v>-168.15053499999999</v>
      </c>
      <c r="O8">
        <v>4</v>
      </c>
      <c r="P8" t="s">
        <v>458</v>
      </c>
    </row>
    <row r="9" spans="1:16">
      <c r="A9" t="s">
        <v>457</v>
      </c>
      <c r="B9">
        <v>2017</v>
      </c>
      <c r="C9" t="s">
        <v>334</v>
      </c>
      <c r="D9" t="s">
        <v>100</v>
      </c>
      <c r="E9">
        <v>19</v>
      </c>
      <c r="F9" t="s">
        <v>456</v>
      </c>
      <c r="G9">
        <v>4</v>
      </c>
      <c r="H9">
        <v>3</v>
      </c>
      <c r="L9">
        <v>153</v>
      </c>
      <c r="M9">
        <v>-14.54096</v>
      </c>
      <c r="N9">
        <v>-168.14880299999999</v>
      </c>
      <c r="O9">
        <v>4</v>
      </c>
      <c r="P9" t="s">
        <v>455</v>
      </c>
    </row>
    <row r="10" spans="1:16">
      <c r="A10" t="s">
        <v>439</v>
      </c>
      <c r="B10">
        <v>2017</v>
      </c>
      <c r="C10" t="s">
        <v>438</v>
      </c>
      <c r="D10" t="s">
        <v>97</v>
      </c>
      <c r="E10">
        <v>17</v>
      </c>
      <c r="F10" t="s">
        <v>454</v>
      </c>
      <c r="G10">
        <v>4</v>
      </c>
      <c r="H10">
        <v>3</v>
      </c>
      <c r="L10">
        <v>120</v>
      </c>
      <c r="M10">
        <v>-14.540298999999999</v>
      </c>
      <c r="N10">
        <v>-168.15901299999999</v>
      </c>
      <c r="O10">
        <v>4</v>
      </c>
      <c r="P10" t="s">
        <v>453</v>
      </c>
    </row>
    <row r="11" spans="1:16">
      <c r="A11" t="s">
        <v>439</v>
      </c>
      <c r="B11">
        <v>2017</v>
      </c>
      <c r="C11" t="s">
        <v>438</v>
      </c>
      <c r="D11" t="s">
        <v>97</v>
      </c>
      <c r="E11">
        <v>19</v>
      </c>
      <c r="F11" t="s">
        <v>452</v>
      </c>
      <c r="G11">
        <v>4</v>
      </c>
      <c r="H11">
        <v>2.5</v>
      </c>
      <c r="K11" t="s">
        <v>451</v>
      </c>
      <c r="L11">
        <v>130</v>
      </c>
      <c r="M11">
        <v>-14.540376</v>
      </c>
      <c r="N11">
        <v>-168.159425</v>
      </c>
      <c r="O11" s="35">
        <v>45752</v>
      </c>
      <c r="P11" t="s">
        <v>450</v>
      </c>
    </row>
    <row r="12" spans="1:16">
      <c r="A12" t="s">
        <v>439</v>
      </c>
      <c r="B12">
        <v>2017</v>
      </c>
      <c r="C12" t="s">
        <v>438</v>
      </c>
      <c r="D12" t="s">
        <v>97</v>
      </c>
      <c r="E12">
        <v>14</v>
      </c>
      <c r="F12" t="s">
        <v>449</v>
      </c>
      <c r="G12">
        <v>4</v>
      </c>
      <c r="H12">
        <v>2.5</v>
      </c>
      <c r="K12" t="s">
        <v>448</v>
      </c>
      <c r="L12">
        <v>131</v>
      </c>
      <c r="M12">
        <v>-14.540151</v>
      </c>
      <c r="N12">
        <v>-168.15914599999999</v>
      </c>
      <c r="O12" s="35">
        <v>45720</v>
      </c>
      <c r="P12" t="s">
        <v>447</v>
      </c>
    </row>
    <row r="13" spans="1:16">
      <c r="A13" t="s">
        <v>439</v>
      </c>
      <c r="B13">
        <v>2017</v>
      </c>
      <c r="C13" t="s">
        <v>438</v>
      </c>
      <c r="D13" t="s">
        <v>97</v>
      </c>
      <c r="E13">
        <v>16</v>
      </c>
      <c r="F13" t="s">
        <v>446</v>
      </c>
      <c r="G13">
        <v>4</v>
      </c>
      <c r="H13">
        <v>2.5</v>
      </c>
      <c r="L13">
        <v>132</v>
      </c>
      <c r="M13">
        <v>-14.540609999999999</v>
      </c>
      <c r="N13">
        <v>-168.15944999999999</v>
      </c>
      <c r="O13">
        <v>4</v>
      </c>
      <c r="P13" t="s">
        <v>445</v>
      </c>
    </row>
    <row r="14" spans="1:16">
      <c r="A14" t="s">
        <v>439</v>
      </c>
      <c r="B14">
        <v>2017</v>
      </c>
      <c r="C14" t="s">
        <v>438</v>
      </c>
      <c r="D14" t="s">
        <v>97</v>
      </c>
      <c r="E14">
        <v>23</v>
      </c>
      <c r="F14" t="s">
        <v>443</v>
      </c>
      <c r="G14">
        <v>4</v>
      </c>
      <c r="H14">
        <v>2</v>
      </c>
      <c r="L14">
        <v>134</v>
      </c>
      <c r="M14">
        <v>-14.540475000000001</v>
      </c>
      <c r="N14">
        <v>-168.15956399999999</v>
      </c>
      <c r="O14">
        <v>4</v>
      </c>
      <c r="P14" t="s">
        <v>444</v>
      </c>
    </row>
    <row r="15" spans="1:16">
      <c r="A15" t="s">
        <v>439</v>
      </c>
      <c r="B15">
        <v>2017</v>
      </c>
      <c r="C15" t="s">
        <v>438</v>
      </c>
      <c r="D15" t="s">
        <v>97</v>
      </c>
      <c r="E15">
        <v>14</v>
      </c>
      <c r="F15" t="s">
        <v>443</v>
      </c>
      <c r="G15">
        <v>4</v>
      </c>
      <c r="H15">
        <v>5</v>
      </c>
      <c r="L15">
        <v>135</v>
      </c>
      <c r="M15">
        <v>-14.540452</v>
      </c>
      <c r="N15">
        <v>-168.159584</v>
      </c>
      <c r="O15">
        <v>4</v>
      </c>
      <c r="P15" t="s">
        <v>442</v>
      </c>
    </row>
    <row r="16" spans="1:16">
      <c r="A16" t="s">
        <v>439</v>
      </c>
      <c r="B16">
        <v>2017</v>
      </c>
      <c r="C16" t="s">
        <v>438</v>
      </c>
      <c r="D16" t="s">
        <v>97</v>
      </c>
      <c r="E16">
        <v>17</v>
      </c>
      <c r="F16" t="s">
        <v>441</v>
      </c>
      <c r="G16">
        <v>4</v>
      </c>
      <c r="H16">
        <v>2.5</v>
      </c>
      <c r="L16">
        <v>137</v>
      </c>
      <c r="M16">
        <v>-14.540620000000001</v>
      </c>
      <c r="N16">
        <v>-168.15945099999999</v>
      </c>
      <c r="O16">
        <v>4</v>
      </c>
      <c r="P16" t="s">
        <v>440</v>
      </c>
    </row>
    <row r="17" spans="1:16">
      <c r="A17" t="s">
        <v>439</v>
      </c>
      <c r="B17">
        <v>2017</v>
      </c>
      <c r="C17" t="s">
        <v>438</v>
      </c>
      <c r="D17" t="s">
        <v>97</v>
      </c>
      <c r="E17">
        <v>15</v>
      </c>
      <c r="F17" t="s">
        <v>437</v>
      </c>
      <c r="G17">
        <v>4</v>
      </c>
      <c r="H17">
        <v>4</v>
      </c>
      <c r="L17">
        <v>138</v>
      </c>
      <c r="M17">
        <v>-14.540093000000001</v>
      </c>
      <c r="N17">
        <v>-168.15928700000001</v>
      </c>
      <c r="O17" s="35">
        <v>45720</v>
      </c>
      <c r="P17" t="s">
        <v>436</v>
      </c>
    </row>
    <row r="18" spans="1:16">
      <c r="A18" t="s">
        <v>422</v>
      </c>
      <c r="B18">
        <v>2017</v>
      </c>
      <c r="C18" t="s">
        <v>352</v>
      </c>
      <c r="D18" t="s">
        <v>92</v>
      </c>
      <c r="E18">
        <v>18</v>
      </c>
      <c r="F18" t="s">
        <v>435</v>
      </c>
      <c r="G18">
        <v>4</v>
      </c>
      <c r="H18">
        <v>4</v>
      </c>
      <c r="K18" t="s">
        <v>434</v>
      </c>
      <c r="L18">
        <v>100</v>
      </c>
      <c r="M18">
        <v>-14.548772</v>
      </c>
      <c r="N18">
        <v>-168.14567600000001</v>
      </c>
      <c r="O18" s="35">
        <v>45752</v>
      </c>
      <c r="P18" t="s">
        <v>433</v>
      </c>
    </row>
    <row r="19" spans="1:16">
      <c r="A19" t="s">
        <v>422</v>
      </c>
      <c r="B19">
        <v>2017</v>
      </c>
      <c r="C19" t="s">
        <v>352</v>
      </c>
      <c r="D19" t="s">
        <v>92</v>
      </c>
      <c r="E19">
        <v>17</v>
      </c>
      <c r="F19" t="s">
        <v>432</v>
      </c>
      <c r="G19">
        <v>4</v>
      </c>
      <c r="H19">
        <v>4</v>
      </c>
      <c r="K19" t="s">
        <v>431</v>
      </c>
      <c r="L19">
        <v>101</v>
      </c>
      <c r="M19">
        <v>-14.548874</v>
      </c>
      <c r="N19">
        <v>-168.14577700000001</v>
      </c>
      <c r="O19">
        <v>4</v>
      </c>
      <c r="P19" t="s">
        <v>430</v>
      </c>
    </row>
    <row r="20" spans="1:16">
      <c r="A20" t="s">
        <v>422</v>
      </c>
      <c r="B20">
        <v>2017</v>
      </c>
      <c r="C20" t="s">
        <v>352</v>
      </c>
      <c r="D20" t="s">
        <v>92</v>
      </c>
      <c r="E20">
        <v>15</v>
      </c>
      <c r="F20" t="s">
        <v>429</v>
      </c>
      <c r="G20">
        <v>4</v>
      </c>
      <c r="H20">
        <v>5</v>
      </c>
      <c r="K20" t="s">
        <v>428</v>
      </c>
      <c r="L20">
        <v>102</v>
      </c>
      <c r="M20">
        <v>-14.548866</v>
      </c>
      <c r="N20">
        <v>-168.14562699999999</v>
      </c>
      <c r="O20">
        <v>4</v>
      </c>
      <c r="P20" t="s">
        <v>427</v>
      </c>
    </row>
    <row r="21" spans="1:16">
      <c r="A21" t="s">
        <v>422</v>
      </c>
      <c r="B21">
        <v>2017</v>
      </c>
      <c r="C21" t="s">
        <v>352</v>
      </c>
      <c r="D21" t="s">
        <v>92</v>
      </c>
      <c r="E21">
        <v>16</v>
      </c>
      <c r="F21" t="s">
        <v>426</v>
      </c>
      <c r="G21">
        <v>4</v>
      </c>
      <c r="H21">
        <v>4</v>
      </c>
      <c r="K21" t="s">
        <v>389</v>
      </c>
      <c r="L21">
        <v>115</v>
      </c>
      <c r="M21">
        <v>-14.548908000000001</v>
      </c>
      <c r="N21">
        <v>-168.14580900000001</v>
      </c>
      <c r="O21">
        <v>4</v>
      </c>
      <c r="P21" t="s">
        <v>425</v>
      </c>
    </row>
    <row r="22" spans="1:16">
      <c r="A22" t="s">
        <v>422</v>
      </c>
      <c r="B22">
        <v>2017</v>
      </c>
      <c r="C22" t="s">
        <v>352</v>
      </c>
      <c r="D22" t="s">
        <v>92</v>
      </c>
      <c r="E22">
        <v>20</v>
      </c>
      <c r="F22" t="s">
        <v>421</v>
      </c>
      <c r="G22">
        <v>4</v>
      </c>
      <c r="H22">
        <v>3</v>
      </c>
      <c r="K22" t="s">
        <v>424</v>
      </c>
      <c r="L22">
        <v>121</v>
      </c>
      <c r="M22">
        <v>-14.548842</v>
      </c>
      <c r="N22">
        <v>-168.145724</v>
      </c>
      <c r="O22">
        <v>4</v>
      </c>
      <c r="P22" t="s">
        <v>423</v>
      </c>
    </row>
    <row r="23" spans="1:16">
      <c r="A23" t="s">
        <v>422</v>
      </c>
      <c r="B23">
        <v>2017</v>
      </c>
      <c r="C23" t="s">
        <v>352</v>
      </c>
      <c r="D23" t="s">
        <v>92</v>
      </c>
      <c r="E23">
        <v>17</v>
      </c>
      <c r="F23" t="s">
        <v>421</v>
      </c>
      <c r="G23">
        <v>4</v>
      </c>
      <c r="H23">
        <v>3</v>
      </c>
      <c r="K23" t="s">
        <v>420</v>
      </c>
      <c r="L23">
        <v>122</v>
      </c>
      <c r="M23">
        <v>-14.54895</v>
      </c>
      <c r="N23">
        <v>-168.14594700000001</v>
      </c>
      <c r="O23">
        <v>4</v>
      </c>
      <c r="P23" t="s">
        <v>419</v>
      </c>
    </row>
    <row r="24" spans="1:16">
      <c r="A24" t="s">
        <v>402</v>
      </c>
      <c r="B24">
        <v>2017</v>
      </c>
      <c r="C24" t="s">
        <v>352</v>
      </c>
      <c r="D24" t="s">
        <v>92</v>
      </c>
      <c r="E24">
        <v>17</v>
      </c>
      <c r="F24" t="s">
        <v>418</v>
      </c>
      <c r="G24">
        <v>4</v>
      </c>
      <c r="H24">
        <v>3</v>
      </c>
      <c r="K24" t="s">
        <v>389</v>
      </c>
      <c r="L24">
        <v>133</v>
      </c>
      <c r="M24">
        <v>-14.549530000000001</v>
      </c>
      <c r="N24">
        <v>-168.14579900000001</v>
      </c>
      <c r="O24">
        <v>4</v>
      </c>
      <c r="P24" t="s">
        <v>417</v>
      </c>
    </row>
    <row r="25" spans="1:16">
      <c r="A25" t="s">
        <v>402</v>
      </c>
      <c r="B25">
        <v>2017</v>
      </c>
      <c r="C25" t="s">
        <v>352</v>
      </c>
      <c r="D25" t="s">
        <v>92</v>
      </c>
      <c r="E25">
        <v>18</v>
      </c>
      <c r="F25" t="s">
        <v>416</v>
      </c>
      <c r="G25">
        <v>4</v>
      </c>
      <c r="H25">
        <v>3</v>
      </c>
      <c r="K25" t="s">
        <v>415</v>
      </c>
      <c r="L25">
        <v>139</v>
      </c>
      <c r="M25">
        <v>-14.549934</v>
      </c>
      <c r="N25">
        <v>-168.14592099999999</v>
      </c>
      <c r="O25">
        <v>4</v>
      </c>
      <c r="P25" t="s">
        <v>414</v>
      </c>
    </row>
    <row r="26" spans="1:16">
      <c r="A26" t="s">
        <v>402</v>
      </c>
      <c r="B26">
        <v>2017</v>
      </c>
      <c r="C26" t="s">
        <v>352</v>
      </c>
      <c r="D26" t="s">
        <v>92</v>
      </c>
      <c r="E26">
        <v>17</v>
      </c>
      <c r="F26" t="s">
        <v>413</v>
      </c>
      <c r="G26">
        <v>4</v>
      </c>
      <c r="H26">
        <v>4</v>
      </c>
      <c r="K26" t="s">
        <v>389</v>
      </c>
      <c r="L26">
        <v>140</v>
      </c>
      <c r="M26">
        <v>-14.550639</v>
      </c>
      <c r="N26">
        <v>-168.14678699999999</v>
      </c>
      <c r="O26">
        <v>4</v>
      </c>
      <c r="P26" t="s">
        <v>412</v>
      </c>
    </row>
    <row r="27" spans="1:16">
      <c r="A27" t="s">
        <v>402</v>
      </c>
      <c r="B27">
        <v>2017</v>
      </c>
      <c r="C27" t="s">
        <v>352</v>
      </c>
      <c r="D27" t="s">
        <v>92</v>
      </c>
      <c r="E27">
        <v>17</v>
      </c>
      <c r="F27" t="s">
        <v>411</v>
      </c>
      <c r="G27">
        <v>5</v>
      </c>
      <c r="H27">
        <v>3</v>
      </c>
      <c r="K27" t="s">
        <v>389</v>
      </c>
      <c r="L27">
        <v>142</v>
      </c>
      <c r="M27">
        <v>-14.549493999999999</v>
      </c>
      <c r="N27">
        <v>-168.14570599999999</v>
      </c>
      <c r="O27">
        <v>5</v>
      </c>
      <c r="P27" t="s">
        <v>410</v>
      </c>
    </row>
    <row r="28" spans="1:16">
      <c r="A28" t="s">
        <v>402</v>
      </c>
      <c r="B28">
        <v>2017</v>
      </c>
      <c r="C28" t="s">
        <v>352</v>
      </c>
      <c r="D28" t="s">
        <v>92</v>
      </c>
      <c r="E28">
        <v>14</v>
      </c>
      <c r="F28" t="s">
        <v>409</v>
      </c>
      <c r="G28">
        <v>4</v>
      </c>
      <c r="H28">
        <v>4</v>
      </c>
      <c r="K28" t="s">
        <v>408</v>
      </c>
      <c r="L28">
        <v>143</v>
      </c>
      <c r="M28">
        <v>-14.549500999999999</v>
      </c>
      <c r="N28">
        <v>-168.14583500000001</v>
      </c>
      <c r="O28">
        <v>4</v>
      </c>
      <c r="P28" t="s">
        <v>407</v>
      </c>
    </row>
    <row r="29" spans="1:16">
      <c r="A29" t="s">
        <v>402</v>
      </c>
      <c r="B29">
        <v>2017</v>
      </c>
      <c r="C29" t="s">
        <v>352</v>
      </c>
      <c r="D29" t="s">
        <v>92</v>
      </c>
      <c r="E29">
        <v>21</v>
      </c>
      <c r="F29" t="s">
        <v>406</v>
      </c>
      <c r="G29">
        <v>4</v>
      </c>
      <c r="H29">
        <v>4</v>
      </c>
      <c r="K29" t="s">
        <v>389</v>
      </c>
      <c r="L29">
        <v>144</v>
      </c>
      <c r="M29">
        <v>-14.550621</v>
      </c>
      <c r="N29">
        <v>-168.14667600000001</v>
      </c>
      <c r="O29">
        <v>4</v>
      </c>
      <c r="P29" t="s">
        <v>405</v>
      </c>
    </row>
    <row r="30" spans="1:16">
      <c r="A30" t="s">
        <v>402</v>
      </c>
      <c r="B30">
        <v>2017</v>
      </c>
      <c r="C30" t="s">
        <v>352</v>
      </c>
      <c r="D30" t="s">
        <v>92</v>
      </c>
      <c r="E30">
        <v>23</v>
      </c>
      <c r="F30" t="s">
        <v>401</v>
      </c>
      <c r="G30">
        <v>4</v>
      </c>
      <c r="H30">
        <v>3</v>
      </c>
      <c r="K30" t="s">
        <v>404</v>
      </c>
      <c r="L30">
        <v>145</v>
      </c>
      <c r="M30">
        <v>-14.550015999999999</v>
      </c>
      <c r="N30">
        <v>-168.14609200000001</v>
      </c>
      <c r="O30">
        <v>4</v>
      </c>
      <c r="P30" t="s">
        <v>403</v>
      </c>
    </row>
    <row r="31" spans="1:16">
      <c r="A31" t="s">
        <v>402</v>
      </c>
      <c r="B31">
        <v>2017</v>
      </c>
      <c r="C31" t="s">
        <v>352</v>
      </c>
      <c r="D31" t="s">
        <v>92</v>
      </c>
      <c r="E31">
        <v>18</v>
      </c>
      <c r="F31" t="s">
        <v>401</v>
      </c>
      <c r="G31">
        <v>4</v>
      </c>
      <c r="H31">
        <v>4</v>
      </c>
      <c r="K31" t="s">
        <v>400</v>
      </c>
      <c r="L31">
        <v>146</v>
      </c>
      <c r="M31">
        <v>-14.550148</v>
      </c>
      <c r="N31">
        <v>-168.14635000000001</v>
      </c>
      <c r="O31">
        <v>4</v>
      </c>
      <c r="P31" t="s">
        <v>399</v>
      </c>
    </row>
    <row r="32" spans="1:16">
      <c r="A32" t="s">
        <v>379</v>
      </c>
      <c r="B32">
        <v>2017</v>
      </c>
      <c r="C32" t="s">
        <v>378</v>
      </c>
      <c r="D32" t="s">
        <v>94</v>
      </c>
      <c r="E32">
        <v>27</v>
      </c>
      <c r="F32" t="s">
        <v>398</v>
      </c>
      <c r="G32">
        <v>5</v>
      </c>
      <c r="H32">
        <v>3</v>
      </c>
      <c r="K32" t="s">
        <v>397</v>
      </c>
      <c r="L32">
        <v>123</v>
      </c>
      <c r="M32">
        <v>-14.551209</v>
      </c>
      <c r="N32">
        <v>-168.160394</v>
      </c>
      <c r="O32" s="35">
        <v>45783</v>
      </c>
      <c r="P32" t="s">
        <v>396</v>
      </c>
    </row>
    <row r="33" spans="1:16">
      <c r="A33" t="s">
        <v>379</v>
      </c>
      <c r="B33">
        <v>2017</v>
      </c>
      <c r="C33" t="s">
        <v>378</v>
      </c>
      <c r="D33" t="s">
        <v>94</v>
      </c>
      <c r="E33">
        <v>23</v>
      </c>
      <c r="F33" t="s">
        <v>395</v>
      </c>
      <c r="G33">
        <v>4</v>
      </c>
      <c r="H33">
        <v>3</v>
      </c>
      <c r="K33" t="s">
        <v>394</v>
      </c>
      <c r="L33">
        <v>124</v>
      </c>
      <c r="M33">
        <v>-14.551645000000001</v>
      </c>
      <c r="N33">
        <v>-168.16094899999999</v>
      </c>
      <c r="O33">
        <v>4</v>
      </c>
      <c r="P33" t="s">
        <v>393</v>
      </c>
    </row>
    <row r="34" spans="1:16">
      <c r="A34" t="s">
        <v>379</v>
      </c>
      <c r="B34">
        <v>2017</v>
      </c>
      <c r="C34" t="s">
        <v>378</v>
      </c>
      <c r="D34" t="s">
        <v>94</v>
      </c>
      <c r="E34">
        <v>20</v>
      </c>
      <c r="F34" t="s">
        <v>392</v>
      </c>
      <c r="G34">
        <v>4</v>
      </c>
      <c r="H34">
        <v>5</v>
      </c>
      <c r="L34">
        <v>125</v>
      </c>
      <c r="M34">
        <v>-14.551624</v>
      </c>
      <c r="N34">
        <v>-168.16073</v>
      </c>
      <c r="O34">
        <v>4</v>
      </c>
      <c r="P34" t="s">
        <v>391</v>
      </c>
    </row>
    <row r="35" spans="1:16">
      <c r="A35" t="s">
        <v>379</v>
      </c>
      <c r="B35">
        <v>2017</v>
      </c>
      <c r="C35" t="s">
        <v>378</v>
      </c>
      <c r="D35" t="s">
        <v>94</v>
      </c>
      <c r="E35">
        <v>20</v>
      </c>
      <c r="F35" t="s">
        <v>390</v>
      </c>
      <c r="G35">
        <v>4</v>
      </c>
      <c r="H35">
        <v>3</v>
      </c>
      <c r="K35" t="s">
        <v>389</v>
      </c>
      <c r="L35">
        <v>126</v>
      </c>
      <c r="M35">
        <v>-14.551496</v>
      </c>
      <c r="N35">
        <v>-168.16069899999999</v>
      </c>
      <c r="O35">
        <v>4</v>
      </c>
      <c r="P35" t="s">
        <v>388</v>
      </c>
    </row>
    <row r="36" spans="1:16">
      <c r="A36" t="s">
        <v>379</v>
      </c>
      <c r="B36">
        <v>2017</v>
      </c>
      <c r="C36" t="s">
        <v>378</v>
      </c>
      <c r="D36" t="s">
        <v>94</v>
      </c>
      <c r="E36">
        <v>21</v>
      </c>
      <c r="F36" t="s">
        <v>387</v>
      </c>
      <c r="G36">
        <v>4</v>
      </c>
      <c r="H36">
        <v>4</v>
      </c>
      <c r="L36">
        <v>127</v>
      </c>
      <c r="M36">
        <v>-14.551734</v>
      </c>
      <c r="N36">
        <v>-168.16068200000001</v>
      </c>
      <c r="O36">
        <v>4</v>
      </c>
      <c r="P36" t="s">
        <v>386</v>
      </c>
    </row>
    <row r="37" spans="1:16">
      <c r="A37" t="s">
        <v>379</v>
      </c>
      <c r="B37">
        <v>2017</v>
      </c>
      <c r="C37" t="s">
        <v>378</v>
      </c>
      <c r="D37" t="s">
        <v>94</v>
      </c>
      <c r="E37">
        <v>19</v>
      </c>
      <c r="F37" t="s">
        <v>385</v>
      </c>
      <c r="G37">
        <v>4</v>
      </c>
      <c r="H37">
        <v>3</v>
      </c>
      <c r="K37" t="s">
        <v>384</v>
      </c>
      <c r="L37">
        <v>128</v>
      </c>
      <c r="M37">
        <v>-14.552565</v>
      </c>
      <c r="N37">
        <v>-168.16097500000001</v>
      </c>
      <c r="O37">
        <v>4</v>
      </c>
      <c r="P37" t="s">
        <v>383</v>
      </c>
    </row>
    <row r="38" spans="1:16">
      <c r="A38" t="s">
        <v>379</v>
      </c>
      <c r="B38">
        <v>2017</v>
      </c>
      <c r="C38" t="s">
        <v>378</v>
      </c>
      <c r="D38" t="s">
        <v>94</v>
      </c>
      <c r="E38">
        <v>21</v>
      </c>
      <c r="F38" t="s">
        <v>382</v>
      </c>
      <c r="G38">
        <v>4</v>
      </c>
      <c r="H38">
        <v>3</v>
      </c>
      <c r="K38" t="s">
        <v>381</v>
      </c>
      <c r="L38">
        <v>129</v>
      </c>
      <c r="M38">
        <v>-14.55172</v>
      </c>
      <c r="N38">
        <v>-168.16104300000001</v>
      </c>
      <c r="O38">
        <v>4</v>
      </c>
      <c r="P38" t="s">
        <v>380</v>
      </c>
    </row>
    <row r="39" spans="1:16">
      <c r="A39" t="s">
        <v>379</v>
      </c>
      <c r="B39">
        <v>2017</v>
      </c>
      <c r="C39" t="s">
        <v>378</v>
      </c>
      <c r="D39" t="s">
        <v>94</v>
      </c>
      <c r="E39">
        <v>23</v>
      </c>
      <c r="F39" t="s">
        <v>377</v>
      </c>
      <c r="G39">
        <v>4</v>
      </c>
      <c r="H39">
        <v>3</v>
      </c>
      <c r="L39">
        <v>136</v>
      </c>
      <c r="M39">
        <v>-14.552429999999999</v>
      </c>
      <c r="N39">
        <v>-168.161171</v>
      </c>
      <c r="O39">
        <v>4</v>
      </c>
      <c r="P39" t="s">
        <v>376</v>
      </c>
    </row>
    <row r="40" spans="1:16">
      <c r="A40" t="s">
        <v>353</v>
      </c>
      <c r="B40">
        <v>2022</v>
      </c>
      <c r="C40" t="s">
        <v>352</v>
      </c>
      <c r="D40" t="s">
        <v>92</v>
      </c>
      <c r="E40">
        <v>5</v>
      </c>
      <c r="I40">
        <v>1146.7</v>
      </c>
      <c r="J40" t="s">
        <v>65</v>
      </c>
      <c r="P40" t="s">
        <v>375</v>
      </c>
    </row>
    <row r="41" spans="1:16">
      <c r="A41" t="s">
        <v>353</v>
      </c>
      <c r="B41">
        <v>2022</v>
      </c>
      <c r="C41" t="s">
        <v>352</v>
      </c>
      <c r="D41" t="s">
        <v>92</v>
      </c>
      <c r="E41">
        <v>9</v>
      </c>
      <c r="I41">
        <v>1146.7</v>
      </c>
      <c r="J41" t="s">
        <v>65</v>
      </c>
      <c r="P41" t="s">
        <v>374</v>
      </c>
    </row>
    <row r="42" spans="1:16">
      <c r="A42" t="s">
        <v>353</v>
      </c>
      <c r="B42">
        <v>2022</v>
      </c>
      <c r="C42" t="s">
        <v>352</v>
      </c>
      <c r="D42" t="s">
        <v>92</v>
      </c>
      <c r="E42">
        <v>11</v>
      </c>
      <c r="I42">
        <v>1146.7</v>
      </c>
      <c r="J42" t="s">
        <v>65</v>
      </c>
      <c r="P42" t="s">
        <v>373</v>
      </c>
    </row>
    <row r="43" spans="1:16">
      <c r="A43" t="s">
        <v>353</v>
      </c>
      <c r="B43">
        <v>2022</v>
      </c>
      <c r="C43" t="s">
        <v>352</v>
      </c>
      <c r="D43" t="s">
        <v>92</v>
      </c>
      <c r="E43">
        <v>11</v>
      </c>
      <c r="I43">
        <v>1146.7</v>
      </c>
      <c r="J43" t="s">
        <v>65</v>
      </c>
      <c r="P43" t="s">
        <v>372</v>
      </c>
    </row>
    <row r="44" spans="1:16">
      <c r="A44" t="s">
        <v>353</v>
      </c>
      <c r="B44">
        <v>2022</v>
      </c>
      <c r="C44" t="s">
        <v>352</v>
      </c>
      <c r="D44" t="s">
        <v>92</v>
      </c>
      <c r="E44">
        <v>12</v>
      </c>
      <c r="I44">
        <v>1146.7</v>
      </c>
      <c r="J44" t="s">
        <v>65</v>
      </c>
      <c r="P44" t="s">
        <v>371</v>
      </c>
    </row>
    <row r="45" spans="1:16">
      <c r="A45" t="s">
        <v>353</v>
      </c>
      <c r="B45">
        <v>2022</v>
      </c>
      <c r="C45" t="s">
        <v>352</v>
      </c>
      <c r="D45" t="s">
        <v>92</v>
      </c>
      <c r="E45">
        <v>12</v>
      </c>
      <c r="I45">
        <v>1146.7</v>
      </c>
      <c r="J45" t="s">
        <v>65</v>
      </c>
      <c r="P45" t="s">
        <v>370</v>
      </c>
    </row>
    <row r="46" spans="1:16">
      <c r="A46" t="s">
        <v>353</v>
      </c>
      <c r="B46">
        <v>2022</v>
      </c>
      <c r="C46" t="s">
        <v>352</v>
      </c>
      <c r="D46" t="s">
        <v>92</v>
      </c>
      <c r="E46">
        <v>12</v>
      </c>
      <c r="I46">
        <v>1146.7</v>
      </c>
      <c r="J46" t="s">
        <v>65</v>
      </c>
      <c r="P46" t="s">
        <v>369</v>
      </c>
    </row>
    <row r="47" spans="1:16">
      <c r="A47" t="s">
        <v>353</v>
      </c>
      <c r="B47">
        <v>2022</v>
      </c>
      <c r="C47" t="s">
        <v>352</v>
      </c>
      <c r="D47" t="s">
        <v>92</v>
      </c>
      <c r="E47">
        <v>16</v>
      </c>
      <c r="I47">
        <v>1146.7</v>
      </c>
      <c r="J47" t="s">
        <v>65</v>
      </c>
      <c r="P47" t="s">
        <v>368</v>
      </c>
    </row>
    <row r="48" spans="1:16">
      <c r="A48" t="s">
        <v>353</v>
      </c>
      <c r="B48">
        <v>2022</v>
      </c>
      <c r="C48" t="s">
        <v>352</v>
      </c>
      <c r="D48" t="s">
        <v>92</v>
      </c>
      <c r="E48">
        <v>17</v>
      </c>
      <c r="I48">
        <v>1146.7</v>
      </c>
      <c r="J48" t="s">
        <v>65</v>
      </c>
      <c r="P48" t="s">
        <v>367</v>
      </c>
    </row>
    <row r="49" spans="1:16">
      <c r="A49" t="s">
        <v>353</v>
      </c>
      <c r="B49">
        <v>2022</v>
      </c>
      <c r="C49" t="s">
        <v>352</v>
      </c>
      <c r="D49" t="s">
        <v>92</v>
      </c>
      <c r="E49">
        <v>17</v>
      </c>
      <c r="I49">
        <v>1146.7</v>
      </c>
      <c r="J49" t="s">
        <v>65</v>
      </c>
      <c r="P49" t="s">
        <v>366</v>
      </c>
    </row>
    <row r="50" spans="1:16">
      <c r="A50" t="s">
        <v>353</v>
      </c>
      <c r="B50">
        <v>2022</v>
      </c>
      <c r="C50" t="s">
        <v>352</v>
      </c>
      <c r="D50" t="s">
        <v>92</v>
      </c>
      <c r="E50">
        <v>17</v>
      </c>
      <c r="I50">
        <v>1146.7</v>
      </c>
      <c r="J50" t="s">
        <v>65</v>
      </c>
      <c r="P50" t="s">
        <v>365</v>
      </c>
    </row>
    <row r="51" spans="1:16">
      <c r="A51" t="s">
        <v>353</v>
      </c>
      <c r="B51">
        <v>2022</v>
      </c>
      <c r="C51" t="s">
        <v>352</v>
      </c>
      <c r="D51" t="s">
        <v>92</v>
      </c>
      <c r="E51">
        <v>17</v>
      </c>
      <c r="I51">
        <v>1146.7</v>
      </c>
      <c r="J51" t="s">
        <v>65</v>
      </c>
      <c r="P51" t="s">
        <v>364</v>
      </c>
    </row>
    <row r="52" spans="1:16">
      <c r="A52" t="s">
        <v>353</v>
      </c>
      <c r="B52">
        <v>2022</v>
      </c>
      <c r="C52" t="s">
        <v>352</v>
      </c>
      <c r="D52" t="s">
        <v>92</v>
      </c>
      <c r="E52">
        <v>19</v>
      </c>
      <c r="I52">
        <v>1146.7</v>
      </c>
      <c r="J52" t="s">
        <v>65</v>
      </c>
      <c r="P52" t="s">
        <v>363</v>
      </c>
    </row>
    <row r="53" spans="1:16">
      <c r="A53" t="s">
        <v>353</v>
      </c>
      <c r="B53">
        <v>2022</v>
      </c>
      <c r="C53" t="s">
        <v>352</v>
      </c>
      <c r="D53" t="s">
        <v>92</v>
      </c>
      <c r="E53">
        <v>19</v>
      </c>
      <c r="I53">
        <v>1146.7</v>
      </c>
      <c r="J53" t="s">
        <v>65</v>
      </c>
      <c r="P53" t="s">
        <v>362</v>
      </c>
    </row>
    <row r="54" spans="1:16">
      <c r="A54" t="s">
        <v>353</v>
      </c>
      <c r="B54">
        <v>2022</v>
      </c>
      <c r="C54" t="s">
        <v>352</v>
      </c>
      <c r="D54" t="s">
        <v>92</v>
      </c>
      <c r="E54">
        <v>10</v>
      </c>
      <c r="I54">
        <v>1146.7</v>
      </c>
      <c r="J54" t="s">
        <v>65</v>
      </c>
      <c r="P54" t="s">
        <v>361</v>
      </c>
    </row>
    <row r="55" spans="1:16">
      <c r="A55" t="s">
        <v>353</v>
      </c>
      <c r="B55">
        <v>2022</v>
      </c>
      <c r="C55" t="s">
        <v>352</v>
      </c>
      <c r="D55" t="s">
        <v>92</v>
      </c>
      <c r="E55">
        <v>16</v>
      </c>
      <c r="I55">
        <v>1146.7</v>
      </c>
      <c r="J55" t="s">
        <v>65</v>
      </c>
      <c r="P55" t="s">
        <v>360</v>
      </c>
    </row>
    <row r="56" spans="1:16">
      <c r="A56" t="s">
        <v>353</v>
      </c>
      <c r="B56">
        <v>2022</v>
      </c>
      <c r="C56" t="s">
        <v>352</v>
      </c>
      <c r="D56" t="s">
        <v>92</v>
      </c>
      <c r="E56">
        <v>10</v>
      </c>
      <c r="I56">
        <v>1146.7</v>
      </c>
      <c r="J56" t="s">
        <v>65</v>
      </c>
      <c r="P56" t="s">
        <v>359</v>
      </c>
    </row>
    <row r="57" spans="1:16">
      <c r="A57" t="s">
        <v>353</v>
      </c>
      <c r="B57">
        <v>2022</v>
      </c>
      <c r="C57" t="s">
        <v>352</v>
      </c>
      <c r="D57" t="s">
        <v>92</v>
      </c>
      <c r="E57">
        <v>15</v>
      </c>
      <c r="I57">
        <v>1146.7</v>
      </c>
      <c r="J57" t="s">
        <v>65</v>
      </c>
      <c r="P57" t="s">
        <v>358</v>
      </c>
    </row>
    <row r="58" spans="1:16">
      <c r="A58" t="s">
        <v>353</v>
      </c>
      <c r="B58">
        <v>2022</v>
      </c>
      <c r="C58" t="s">
        <v>352</v>
      </c>
      <c r="D58" t="s">
        <v>92</v>
      </c>
      <c r="E58">
        <v>20</v>
      </c>
      <c r="I58">
        <v>1146.7</v>
      </c>
      <c r="J58" t="s">
        <v>65</v>
      </c>
      <c r="P58" t="s">
        <v>357</v>
      </c>
    </row>
    <row r="59" spans="1:16">
      <c r="A59" t="s">
        <v>353</v>
      </c>
      <c r="B59">
        <v>2022</v>
      </c>
      <c r="C59" t="s">
        <v>352</v>
      </c>
      <c r="D59" t="s">
        <v>92</v>
      </c>
      <c r="E59">
        <v>10</v>
      </c>
      <c r="I59">
        <v>1146.7</v>
      </c>
      <c r="J59" t="s">
        <v>65</v>
      </c>
      <c r="P59" t="s">
        <v>356</v>
      </c>
    </row>
    <row r="60" spans="1:16">
      <c r="A60" t="s">
        <v>353</v>
      </c>
      <c r="B60">
        <v>2022</v>
      </c>
      <c r="C60" t="s">
        <v>352</v>
      </c>
      <c r="D60" t="s">
        <v>92</v>
      </c>
      <c r="E60">
        <v>12</v>
      </c>
      <c r="I60">
        <v>1146.7</v>
      </c>
      <c r="J60" t="s">
        <v>65</v>
      </c>
      <c r="P60" t="s">
        <v>355</v>
      </c>
    </row>
    <row r="61" spans="1:16">
      <c r="A61" t="s">
        <v>353</v>
      </c>
      <c r="B61">
        <v>2022</v>
      </c>
      <c r="C61" t="s">
        <v>352</v>
      </c>
      <c r="D61" t="s">
        <v>92</v>
      </c>
      <c r="E61">
        <v>14</v>
      </c>
      <c r="I61">
        <v>1146.7</v>
      </c>
      <c r="J61" t="s">
        <v>65</v>
      </c>
      <c r="P61" t="s">
        <v>354</v>
      </c>
    </row>
    <row r="62" spans="1:16">
      <c r="A62" t="s">
        <v>353</v>
      </c>
      <c r="B62">
        <v>2022</v>
      </c>
      <c r="C62" t="s">
        <v>352</v>
      </c>
      <c r="D62" t="s">
        <v>92</v>
      </c>
      <c r="E62">
        <v>9</v>
      </c>
      <c r="I62">
        <v>1146.7</v>
      </c>
      <c r="J62" t="s">
        <v>65</v>
      </c>
      <c r="P62" t="s">
        <v>351</v>
      </c>
    </row>
    <row r="63" spans="1:16">
      <c r="A63" t="s">
        <v>343</v>
      </c>
      <c r="B63">
        <v>2022</v>
      </c>
      <c r="C63" t="s">
        <v>334</v>
      </c>
      <c r="D63" t="s">
        <v>100</v>
      </c>
      <c r="E63">
        <v>9</v>
      </c>
      <c r="I63">
        <v>1146.7</v>
      </c>
      <c r="J63" t="s">
        <v>65</v>
      </c>
      <c r="P63" t="s">
        <v>350</v>
      </c>
    </row>
    <row r="64" spans="1:16">
      <c r="A64" t="s">
        <v>343</v>
      </c>
      <c r="B64">
        <v>2022</v>
      </c>
      <c r="C64" t="s">
        <v>334</v>
      </c>
      <c r="D64" t="s">
        <v>100</v>
      </c>
      <c r="E64">
        <v>15</v>
      </c>
      <c r="I64">
        <v>1146.7</v>
      </c>
      <c r="J64" t="s">
        <v>65</v>
      </c>
      <c r="P64" t="s">
        <v>350</v>
      </c>
    </row>
    <row r="65" spans="1:16">
      <c r="A65" t="s">
        <v>343</v>
      </c>
      <c r="B65">
        <v>2022</v>
      </c>
      <c r="C65" t="s">
        <v>334</v>
      </c>
      <c r="D65" t="s">
        <v>100</v>
      </c>
      <c r="E65">
        <v>16</v>
      </c>
      <c r="I65">
        <v>1146.7</v>
      </c>
      <c r="J65" t="s">
        <v>65</v>
      </c>
      <c r="P65" t="s">
        <v>350</v>
      </c>
    </row>
    <row r="66" spans="1:16">
      <c r="A66" t="s">
        <v>343</v>
      </c>
      <c r="B66">
        <v>2022</v>
      </c>
      <c r="C66" t="s">
        <v>334</v>
      </c>
      <c r="D66" t="s">
        <v>100</v>
      </c>
      <c r="E66">
        <v>17</v>
      </c>
      <c r="I66">
        <v>1146.7</v>
      </c>
      <c r="J66" t="s">
        <v>65</v>
      </c>
      <c r="P66" t="s">
        <v>350</v>
      </c>
    </row>
    <row r="67" spans="1:16">
      <c r="A67" t="s">
        <v>343</v>
      </c>
      <c r="B67">
        <v>2022</v>
      </c>
      <c r="C67" t="s">
        <v>334</v>
      </c>
      <c r="D67" t="s">
        <v>100</v>
      </c>
      <c r="E67">
        <v>13</v>
      </c>
      <c r="I67">
        <v>1146.7</v>
      </c>
      <c r="J67" t="s">
        <v>65</v>
      </c>
      <c r="P67" t="s">
        <v>349</v>
      </c>
    </row>
    <row r="68" spans="1:16">
      <c r="A68" t="s">
        <v>343</v>
      </c>
      <c r="B68">
        <v>2022</v>
      </c>
      <c r="C68" t="s">
        <v>334</v>
      </c>
      <c r="D68" t="s">
        <v>100</v>
      </c>
      <c r="E68">
        <v>13</v>
      </c>
      <c r="I68">
        <v>1146.7</v>
      </c>
      <c r="J68" t="s">
        <v>65</v>
      </c>
      <c r="P68" t="s">
        <v>348</v>
      </c>
    </row>
    <row r="69" spans="1:16">
      <c r="A69" t="s">
        <v>343</v>
      </c>
      <c r="B69">
        <v>2022</v>
      </c>
      <c r="C69" t="s">
        <v>334</v>
      </c>
      <c r="D69" t="s">
        <v>100</v>
      </c>
      <c r="E69">
        <v>15</v>
      </c>
      <c r="I69">
        <v>1146.7</v>
      </c>
      <c r="J69" t="s">
        <v>65</v>
      </c>
      <c r="P69" t="s">
        <v>348</v>
      </c>
    </row>
    <row r="70" spans="1:16">
      <c r="A70" t="s">
        <v>343</v>
      </c>
      <c r="B70">
        <v>2022</v>
      </c>
      <c r="C70" t="s">
        <v>334</v>
      </c>
      <c r="D70" t="s">
        <v>100</v>
      </c>
      <c r="E70">
        <v>13</v>
      </c>
      <c r="I70">
        <v>1146.7</v>
      </c>
      <c r="J70" t="s">
        <v>65</v>
      </c>
      <c r="P70" t="s">
        <v>347</v>
      </c>
    </row>
    <row r="71" spans="1:16">
      <c r="A71" t="s">
        <v>343</v>
      </c>
      <c r="B71">
        <v>2022</v>
      </c>
      <c r="C71" t="s">
        <v>334</v>
      </c>
      <c r="D71" t="s">
        <v>100</v>
      </c>
      <c r="E71">
        <v>14</v>
      </c>
      <c r="I71">
        <v>1146.7</v>
      </c>
      <c r="J71" t="s">
        <v>65</v>
      </c>
      <c r="P71" t="s">
        <v>347</v>
      </c>
    </row>
    <row r="72" spans="1:16">
      <c r="A72" t="s">
        <v>343</v>
      </c>
      <c r="B72">
        <v>2022</v>
      </c>
      <c r="C72" t="s">
        <v>334</v>
      </c>
      <c r="D72" t="s">
        <v>100</v>
      </c>
      <c r="E72">
        <v>14</v>
      </c>
      <c r="I72">
        <v>1146.7</v>
      </c>
      <c r="J72" t="s">
        <v>65</v>
      </c>
      <c r="P72" t="s">
        <v>346</v>
      </c>
    </row>
    <row r="73" spans="1:16">
      <c r="A73" t="s">
        <v>343</v>
      </c>
      <c r="B73">
        <v>2022</v>
      </c>
      <c r="C73" t="s">
        <v>334</v>
      </c>
      <c r="D73" t="s">
        <v>100</v>
      </c>
      <c r="E73">
        <v>11</v>
      </c>
      <c r="I73">
        <v>1146.7</v>
      </c>
      <c r="J73" t="s">
        <v>65</v>
      </c>
      <c r="P73" t="s">
        <v>345</v>
      </c>
    </row>
    <row r="74" spans="1:16">
      <c r="A74" t="s">
        <v>343</v>
      </c>
      <c r="B74">
        <v>2022</v>
      </c>
      <c r="C74" t="s">
        <v>334</v>
      </c>
      <c r="D74" t="s">
        <v>100</v>
      </c>
      <c r="E74">
        <v>15</v>
      </c>
      <c r="I74">
        <v>1146.7</v>
      </c>
      <c r="J74" t="s">
        <v>65</v>
      </c>
      <c r="P74" t="s">
        <v>345</v>
      </c>
    </row>
    <row r="75" spans="1:16">
      <c r="A75" t="s">
        <v>343</v>
      </c>
      <c r="B75">
        <v>2022</v>
      </c>
      <c r="C75" t="s">
        <v>334</v>
      </c>
      <c r="D75" t="s">
        <v>100</v>
      </c>
      <c r="E75">
        <v>15</v>
      </c>
      <c r="I75">
        <v>1146.7</v>
      </c>
      <c r="J75" t="s">
        <v>65</v>
      </c>
      <c r="P75" t="s">
        <v>345</v>
      </c>
    </row>
    <row r="76" spans="1:16">
      <c r="A76" t="s">
        <v>343</v>
      </c>
      <c r="B76">
        <v>2022</v>
      </c>
      <c r="C76" t="s">
        <v>334</v>
      </c>
      <c r="D76" t="s">
        <v>100</v>
      </c>
      <c r="E76">
        <v>17</v>
      </c>
      <c r="I76">
        <v>1146.7</v>
      </c>
      <c r="J76" t="s">
        <v>65</v>
      </c>
      <c r="P76" t="s">
        <v>345</v>
      </c>
    </row>
    <row r="77" spans="1:16">
      <c r="A77" t="s">
        <v>343</v>
      </c>
      <c r="B77">
        <v>2022</v>
      </c>
      <c r="C77" t="s">
        <v>334</v>
      </c>
      <c r="D77" t="s">
        <v>100</v>
      </c>
      <c r="E77">
        <v>18</v>
      </c>
      <c r="I77">
        <v>1146.7</v>
      </c>
      <c r="J77" t="s">
        <v>65</v>
      </c>
      <c r="P77" t="s">
        <v>345</v>
      </c>
    </row>
    <row r="78" spans="1:16">
      <c r="A78" t="s">
        <v>343</v>
      </c>
      <c r="B78">
        <v>2022</v>
      </c>
      <c r="C78" t="s">
        <v>334</v>
      </c>
      <c r="D78" t="s">
        <v>100</v>
      </c>
      <c r="E78">
        <v>19</v>
      </c>
      <c r="I78">
        <v>1146.7</v>
      </c>
      <c r="J78" t="s">
        <v>65</v>
      </c>
      <c r="P78" t="s">
        <v>345</v>
      </c>
    </row>
    <row r="79" spans="1:16">
      <c r="A79" t="s">
        <v>343</v>
      </c>
      <c r="B79">
        <v>2022</v>
      </c>
      <c r="C79" t="s">
        <v>334</v>
      </c>
      <c r="D79" t="s">
        <v>100</v>
      </c>
      <c r="E79">
        <v>20</v>
      </c>
      <c r="I79">
        <v>1146.7</v>
      </c>
      <c r="J79" t="s">
        <v>65</v>
      </c>
      <c r="P79" t="s">
        <v>345</v>
      </c>
    </row>
    <row r="80" spans="1:16">
      <c r="A80" t="s">
        <v>343</v>
      </c>
      <c r="B80">
        <v>2022</v>
      </c>
      <c r="C80" t="s">
        <v>334</v>
      </c>
      <c r="D80" t="s">
        <v>100</v>
      </c>
      <c r="E80">
        <v>8</v>
      </c>
      <c r="I80">
        <v>1146.7</v>
      </c>
      <c r="J80" t="s">
        <v>65</v>
      </c>
      <c r="P80" t="s">
        <v>344</v>
      </c>
    </row>
    <row r="81" spans="1:16">
      <c r="A81" t="s">
        <v>343</v>
      </c>
      <c r="B81">
        <v>2022</v>
      </c>
      <c r="C81" t="s">
        <v>334</v>
      </c>
      <c r="D81" t="s">
        <v>100</v>
      </c>
      <c r="E81">
        <v>10</v>
      </c>
      <c r="I81">
        <v>1146.7</v>
      </c>
      <c r="J81" t="s">
        <v>65</v>
      </c>
      <c r="P81" t="s">
        <v>344</v>
      </c>
    </row>
    <row r="82" spans="1:16">
      <c r="A82" t="s">
        <v>343</v>
      </c>
      <c r="B82">
        <v>2022</v>
      </c>
      <c r="C82" t="s">
        <v>334</v>
      </c>
      <c r="D82" t="s">
        <v>100</v>
      </c>
      <c r="E82">
        <v>13</v>
      </c>
      <c r="I82">
        <v>1146.7</v>
      </c>
      <c r="J82" t="s">
        <v>65</v>
      </c>
      <c r="P82" t="s">
        <v>344</v>
      </c>
    </row>
    <row r="83" spans="1:16">
      <c r="A83" t="s">
        <v>343</v>
      </c>
      <c r="B83">
        <v>2022</v>
      </c>
      <c r="C83" t="s">
        <v>334</v>
      </c>
      <c r="D83" t="s">
        <v>100</v>
      </c>
      <c r="E83">
        <v>14</v>
      </c>
      <c r="I83">
        <v>1146.7</v>
      </c>
      <c r="J83" t="s">
        <v>65</v>
      </c>
      <c r="P83" t="s">
        <v>344</v>
      </c>
    </row>
    <row r="84" spans="1:16">
      <c r="A84" t="s">
        <v>343</v>
      </c>
      <c r="B84">
        <v>2022</v>
      </c>
      <c r="C84" t="s">
        <v>334</v>
      </c>
      <c r="D84" t="s">
        <v>100</v>
      </c>
      <c r="E84">
        <v>15</v>
      </c>
      <c r="I84">
        <v>1146.7</v>
      </c>
      <c r="J84" t="s">
        <v>65</v>
      </c>
      <c r="P84" t="s">
        <v>344</v>
      </c>
    </row>
    <row r="85" spans="1:16">
      <c r="A85" t="s">
        <v>343</v>
      </c>
      <c r="B85">
        <v>2022</v>
      </c>
      <c r="C85" t="s">
        <v>334</v>
      </c>
      <c r="D85" t="s">
        <v>100</v>
      </c>
      <c r="E85">
        <v>15</v>
      </c>
      <c r="I85">
        <v>1146.7</v>
      </c>
      <c r="J85" t="s">
        <v>65</v>
      </c>
      <c r="P85" t="s">
        <v>344</v>
      </c>
    </row>
    <row r="86" spans="1:16">
      <c r="A86" t="s">
        <v>343</v>
      </c>
      <c r="B86">
        <v>2022</v>
      </c>
      <c r="C86" t="s">
        <v>334</v>
      </c>
      <c r="D86" t="s">
        <v>100</v>
      </c>
      <c r="E86">
        <v>15</v>
      </c>
      <c r="I86">
        <v>1146.7</v>
      </c>
      <c r="J86" t="s">
        <v>65</v>
      </c>
      <c r="P86" t="s">
        <v>344</v>
      </c>
    </row>
    <row r="87" spans="1:16">
      <c r="A87" t="s">
        <v>343</v>
      </c>
      <c r="B87">
        <v>2022</v>
      </c>
      <c r="C87" t="s">
        <v>334</v>
      </c>
      <c r="D87" t="s">
        <v>100</v>
      </c>
      <c r="E87">
        <v>16</v>
      </c>
      <c r="I87">
        <v>1146.7</v>
      </c>
      <c r="J87" t="s">
        <v>65</v>
      </c>
      <c r="P87" t="s">
        <v>344</v>
      </c>
    </row>
    <row r="88" spans="1:16">
      <c r="A88" t="s">
        <v>343</v>
      </c>
      <c r="B88">
        <v>2022</v>
      </c>
      <c r="C88" t="s">
        <v>334</v>
      </c>
      <c r="D88" t="s">
        <v>100</v>
      </c>
      <c r="E88">
        <v>12</v>
      </c>
      <c r="I88">
        <v>1146.7</v>
      </c>
      <c r="J88" t="s">
        <v>65</v>
      </c>
      <c r="P88" t="s">
        <v>342</v>
      </c>
    </row>
    <row r="89" spans="1:16">
      <c r="A89" t="s">
        <v>343</v>
      </c>
      <c r="B89">
        <v>2022</v>
      </c>
      <c r="C89" t="s">
        <v>334</v>
      </c>
      <c r="D89" t="s">
        <v>100</v>
      </c>
      <c r="E89">
        <v>12</v>
      </c>
      <c r="I89">
        <v>1146.7</v>
      </c>
      <c r="J89" t="s">
        <v>65</v>
      </c>
      <c r="P89" t="s">
        <v>342</v>
      </c>
    </row>
    <row r="90" spans="1:16">
      <c r="A90" t="s">
        <v>343</v>
      </c>
      <c r="B90">
        <v>2022</v>
      </c>
      <c r="C90" t="s">
        <v>334</v>
      </c>
      <c r="D90" t="s">
        <v>100</v>
      </c>
      <c r="E90">
        <v>12</v>
      </c>
      <c r="I90">
        <v>1146.7</v>
      </c>
      <c r="J90" t="s">
        <v>65</v>
      </c>
      <c r="P90" t="s">
        <v>342</v>
      </c>
    </row>
    <row r="91" spans="1:16">
      <c r="A91" t="s">
        <v>343</v>
      </c>
      <c r="B91">
        <v>2022</v>
      </c>
      <c r="C91" t="s">
        <v>334</v>
      </c>
      <c r="D91" t="s">
        <v>100</v>
      </c>
      <c r="E91">
        <v>13</v>
      </c>
      <c r="I91">
        <v>1146.7</v>
      </c>
      <c r="J91" t="s">
        <v>65</v>
      </c>
      <c r="P91" t="s">
        <v>342</v>
      </c>
    </row>
    <row r="92" spans="1:16">
      <c r="A92" t="s">
        <v>343</v>
      </c>
      <c r="B92">
        <v>2022</v>
      </c>
      <c r="C92" t="s">
        <v>334</v>
      </c>
      <c r="D92" t="s">
        <v>100</v>
      </c>
      <c r="E92">
        <v>13</v>
      </c>
      <c r="I92">
        <v>1146.7</v>
      </c>
      <c r="J92" t="s">
        <v>65</v>
      </c>
      <c r="P92" t="s">
        <v>342</v>
      </c>
    </row>
    <row r="93" spans="1:16">
      <c r="A93" t="s">
        <v>343</v>
      </c>
      <c r="B93">
        <v>2022</v>
      </c>
      <c r="C93" t="s">
        <v>334</v>
      </c>
      <c r="D93" t="s">
        <v>100</v>
      </c>
      <c r="E93">
        <v>15</v>
      </c>
      <c r="I93">
        <v>1146.7</v>
      </c>
      <c r="J93" t="s">
        <v>65</v>
      </c>
      <c r="P93" t="s">
        <v>342</v>
      </c>
    </row>
    <row r="94" spans="1:16">
      <c r="A94" t="s">
        <v>335</v>
      </c>
      <c r="B94">
        <v>2022</v>
      </c>
      <c r="C94" t="s">
        <v>334</v>
      </c>
      <c r="D94" t="s">
        <v>100</v>
      </c>
      <c r="E94">
        <v>14</v>
      </c>
      <c r="I94">
        <v>1146.7</v>
      </c>
      <c r="J94" t="s">
        <v>65</v>
      </c>
      <c r="P94" t="s">
        <v>341</v>
      </c>
    </row>
    <row r="95" spans="1:16">
      <c r="A95" t="s">
        <v>335</v>
      </c>
      <c r="B95">
        <v>2022</v>
      </c>
      <c r="C95" t="s">
        <v>334</v>
      </c>
      <c r="D95" t="s">
        <v>100</v>
      </c>
      <c r="E95">
        <v>12</v>
      </c>
      <c r="I95">
        <v>1146.7</v>
      </c>
      <c r="J95" t="s">
        <v>65</v>
      </c>
      <c r="P95" t="s">
        <v>340</v>
      </c>
    </row>
    <row r="96" spans="1:16">
      <c r="A96" t="s">
        <v>335</v>
      </c>
      <c r="B96">
        <v>2022</v>
      </c>
      <c r="C96" t="s">
        <v>334</v>
      </c>
      <c r="D96" t="s">
        <v>100</v>
      </c>
      <c r="E96">
        <v>14</v>
      </c>
      <c r="I96">
        <v>1146.7</v>
      </c>
      <c r="J96" t="s">
        <v>65</v>
      </c>
      <c r="P96" t="s">
        <v>340</v>
      </c>
    </row>
    <row r="97" spans="1:16">
      <c r="A97" t="s">
        <v>335</v>
      </c>
      <c r="B97">
        <v>2022</v>
      </c>
      <c r="C97" t="s">
        <v>334</v>
      </c>
      <c r="D97" t="s">
        <v>100</v>
      </c>
      <c r="E97">
        <v>14</v>
      </c>
      <c r="I97">
        <v>1146.7</v>
      </c>
      <c r="J97" t="s">
        <v>65</v>
      </c>
      <c r="P97" t="s">
        <v>340</v>
      </c>
    </row>
    <row r="98" spans="1:16">
      <c r="A98" t="s">
        <v>335</v>
      </c>
      <c r="B98">
        <v>2022</v>
      </c>
      <c r="C98" t="s">
        <v>334</v>
      </c>
      <c r="D98" t="s">
        <v>100</v>
      </c>
      <c r="E98">
        <v>18</v>
      </c>
      <c r="I98">
        <v>1146.7</v>
      </c>
      <c r="J98" t="s">
        <v>65</v>
      </c>
      <c r="P98" t="s">
        <v>340</v>
      </c>
    </row>
    <row r="99" spans="1:16">
      <c r="A99" t="s">
        <v>335</v>
      </c>
      <c r="B99">
        <v>2022</v>
      </c>
      <c r="C99" t="s">
        <v>334</v>
      </c>
      <c r="D99" t="s">
        <v>100</v>
      </c>
      <c r="E99">
        <v>19</v>
      </c>
      <c r="I99">
        <v>1146.7</v>
      </c>
      <c r="J99" t="s">
        <v>65</v>
      </c>
      <c r="P99" t="s">
        <v>340</v>
      </c>
    </row>
    <row r="100" spans="1:16">
      <c r="A100" t="s">
        <v>335</v>
      </c>
      <c r="B100">
        <v>2022</v>
      </c>
      <c r="C100" t="s">
        <v>334</v>
      </c>
      <c r="D100" t="s">
        <v>100</v>
      </c>
      <c r="E100">
        <v>20</v>
      </c>
      <c r="I100">
        <v>1146.7</v>
      </c>
      <c r="J100" t="s">
        <v>65</v>
      </c>
      <c r="P100" t="s">
        <v>340</v>
      </c>
    </row>
    <row r="101" spans="1:16">
      <c r="A101" t="s">
        <v>335</v>
      </c>
      <c r="B101">
        <v>2022</v>
      </c>
      <c r="C101" t="s">
        <v>334</v>
      </c>
      <c r="D101" t="s">
        <v>100</v>
      </c>
      <c r="E101">
        <v>16</v>
      </c>
      <c r="I101">
        <v>1146.7</v>
      </c>
      <c r="J101" t="s">
        <v>65</v>
      </c>
      <c r="P101" t="s">
        <v>339</v>
      </c>
    </row>
    <row r="102" spans="1:16">
      <c r="A102" t="s">
        <v>335</v>
      </c>
      <c r="B102">
        <v>2022</v>
      </c>
      <c r="C102" t="s">
        <v>334</v>
      </c>
      <c r="D102" t="s">
        <v>100</v>
      </c>
      <c r="E102">
        <v>4</v>
      </c>
      <c r="I102">
        <v>1146.7</v>
      </c>
      <c r="J102" t="s">
        <v>65</v>
      </c>
      <c r="P102" t="s">
        <v>338</v>
      </c>
    </row>
    <row r="103" spans="1:16">
      <c r="A103" t="s">
        <v>335</v>
      </c>
      <c r="B103">
        <v>2022</v>
      </c>
      <c r="C103" t="s">
        <v>334</v>
      </c>
      <c r="D103" t="s">
        <v>100</v>
      </c>
      <c r="E103">
        <v>6</v>
      </c>
      <c r="I103">
        <v>1146.7</v>
      </c>
      <c r="J103" t="s">
        <v>65</v>
      </c>
      <c r="P103" t="s">
        <v>338</v>
      </c>
    </row>
    <row r="104" spans="1:16">
      <c r="A104" t="s">
        <v>335</v>
      </c>
      <c r="B104">
        <v>2022</v>
      </c>
      <c r="C104" t="s">
        <v>334</v>
      </c>
      <c r="D104" t="s">
        <v>100</v>
      </c>
      <c r="E104">
        <v>6</v>
      </c>
      <c r="I104">
        <v>1146.7</v>
      </c>
      <c r="J104" t="s">
        <v>65</v>
      </c>
      <c r="P104" t="s">
        <v>338</v>
      </c>
    </row>
    <row r="105" spans="1:16">
      <c r="A105" t="s">
        <v>335</v>
      </c>
      <c r="B105">
        <v>2022</v>
      </c>
      <c r="C105" t="s">
        <v>334</v>
      </c>
      <c r="D105" t="s">
        <v>100</v>
      </c>
      <c r="E105">
        <v>8</v>
      </c>
      <c r="I105">
        <v>1146.7</v>
      </c>
      <c r="J105" t="s">
        <v>65</v>
      </c>
      <c r="P105" t="s">
        <v>338</v>
      </c>
    </row>
    <row r="106" spans="1:16">
      <c r="A106" t="s">
        <v>335</v>
      </c>
      <c r="B106">
        <v>2022</v>
      </c>
      <c r="C106" t="s">
        <v>334</v>
      </c>
      <c r="D106" t="s">
        <v>100</v>
      </c>
      <c r="E106">
        <v>12</v>
      </c>
      <c r="I106">
        <v>1146.7</v>
      </c>
      <c r="J106" t="s">
        <v>65</v>
      </c>
      <c r="P106" t="s">
        <v>338</v>
      </c>
    </row>
    <row r="107" spans="1:16">
      <c r="A107" t="s">
        <v>335</v>
      </c>
      <c r="B107">
        <v>2022</v>
      </c>
      <c r="C107" t="s">
        <v>334</v>
      </c>
      <c r="D107" t="s">
        <v>100</v>
      </c>
      <c r="E107">
        <v>13</v>
      </c>
      <c r="I107">
        <v>1146.7</v>
      </c>
      <c r="J107" t="s">
        <v>65</v>
      </c>
      <c r="P107" t="s">
        <v>338</v>
      </c>
    </row>
    <row r="108" spans="1:16">
      <c r="A108" t="s">
        <v>335</v>
      </c>
      <c r="B108">
        <v>2022</v>
      </c>
      <c r="C108" t="s">
        <v>334</v>
      </c>
      <c r="D108" t="s">
        <v>100</v>
      </c>
      <c r="E108">
        <v>14</v>
      </c>
      <c r="I108">
        <v>1146.7</v>
      </c>
      <c r="J108" t="s">
        <v>65</v>
      </c>
      <c r="P108" t="s">
        <v>338</v>
      </c>
    </row>
    <row r="109" spans="1:16">
      <c r="A109" t="s">
        <v>335</v>
      </c>
      <c r="B109">
        <v>2022</v>
      </c>
      <c r="C109" t="s">
        <v>334</v>
      </c>
      <c r="D109" t="s">
        <v>100</v>
      </c>
      <c r="E109">
        <v>15</v>
      </c>
      <c r="I109">
        <v>1146.7</v>
      </c>
      <c r="J109" t="s">
        <v>65</v>
      </c>
      <c r="P109" t="s">
        <v>338</v>
      </c>
    </row>
    <row r="110" spans="1:16">
      <c r="A110" t="s">
        <v>335</v>
      </c>
      <c r="B110">
        <v>2022</v>
      </c>
      <c r="C110" t="s">
        <v>334</v>
      </c>
      <c r="D110" t="s">
        <v>100</v>
      </c>
      <c r="E110">
        <v>16</v>
      </c>
      <c r="I110">
        <v>1146.7</v>
      </c>
      <c r="J110" t="s">
        <v>65</v>
      </c>
      <c r="P110" t="s">
        <v>338</v>
      </c>
    </row>
    <row r="111" spans="1:16">
      <c r="A111" t="s">
        <v>335</v>
      </c>
      <c r="B111">
        <v>2022</v>
      </c>
      <c r="C111" t="s">
        <v>334</v>
      </c>
      <c r="D111" t="s">
        <v>100</v>
      </c>
      <c r="E111">
        <v>17</v>
      </c>
      <c r="I111">
        <v>1146.7</v>
      </c>
      <c r="J111" t="s">
        <v>65</v>
      </c>
      <c r="P111" t="s">
        <v>338</v>
      </c>
    </row>
    <row r="112" spans="1:16">
      <c r="A112" t="s">
        <v>335</v>
      </c>
      <c r="B112">
        <v>2022</v>
      </c>
      <c r="C112" t="s">
        <v>334</v>
      </c>
      <c r="D112" t="s">
        <v>100</v>
      </c>
      <c r="E112">
        <v>18</v>
      </c>
      <c r="I112">
        <v>1146.7</v>
      </c>
      <c r="J112" t="s">
        <v>65</v>
      </c>
      <c r="P112" t="s">
        <v>338</v>
      </c>
    </row>
    <row r="113" spans="1:16">
      <c r="A113" t="s">
        <v>335</v>
      </c>
      <c r="B113">
        <v>2022</v>
      </c>
      <c r="C113" t="s">
        <v>334</v>
      </c>
      <c r="D113" t="s">
        <v>100</v>
      </c>
      <c r="E113">
        <v>20</v>
      </c>
      <c r="I113">
        <v>1146.7</v>
      </c>
      <c r="J113" t="s">
        <v>65</v>
      </c>
      <c r="P113" t="s">
        <v>338</v>
      </c>
    </row>
    <row r="114" spans="1:16">
      <c r="A114" t="s">
        <v>335</v>
      </c>
      <c r="B114">
        <v>2022</v>
      </c>
      <c r="C114" t="s">
        <v>334</v>
      </c>
      <c r="D114" t="s">
        <v>100</v>
      </c>
      <c r="E114">
        <v>4</v>
      </c>
      <c r="I114">
        <v>1146.7</v>
      </c>
      <c r="J114" t="s">
        <v>65</v>
      </c>
      <c r="P114" t="s">
        <v>337</v>
      </c>
    </row>
    <row r="115" spans="1:16">
      <c r="A115" t="s">
        <v>335</v>
      </c>
      <c r="B115">
        <v>2022</v>
      </c>
      <c r="C115" t="s">
        <v>334</v>
      </c>
      <c r="D115" t="s">
        <v>100</v>
      </c>
      <c r="E115">
        <v>7</v>
      </c>
      <c r="I115">
        <v>1146.7</v>
      </c>
      <c r="J115" t="s">
        <v>65</v>
      </c>
      <c r="P115" t="s">
        <v>337</v>
      </c>
    </row>
    <row r="116" spans="1:16">
      <c r="A116" t="s">
        <v>335</v>
      </c>
      <c r="B116">
        <v>2022</v>
      </c>
      <c r="C116" t="s">
        <v>334</v>
      </c>
      <c r="D116" t="s">
        <v>100</v>
      </c>
      <c r="E116">
        <v>15</v>
      </c>
      <c r="I116">
        <v>1146.7</v>
      </c>
      <c r="J116" t="s">
        <v>65</v>
      </c>
      <c r="P116" t="s">
        <v>337</v>
      </c>
    </row>
    <row r="117" spans="1:16">
      <c r="A117" t="s">
        <v>335</v>
      </c>
      <c r="B117">
        <v>2022</v>
      </c>
      <c r="C117" t="s">
        <v>334</v>
      </c>
      <c r="D117" t="s">
        <v>100</v>
      </c>
      <c r="E117">
        <v>15</v>
      </c>
      <c r="I117">
        <v>1146.7</v>
      </c>
      <c r="J117" t="s">
        <v>65</v>
      </c>
      <c r="P117" t="s">
        <v>337</v>
      </c>
    </row>
    <row r="118" spans="1:16">
      <c r="A118" t="s">
        <v>335</v>
      </c>
      <c r="B118">
        <v>2022</v>
      </c>
      <c r="C118" t="s">
        <v>334</v>
      </c>
      <c r="D118" t="s">
        <v>100</v>
      </c>
      <c r="E118">
        <v>16</v>
      </c>
      <c r="I118">
        <v>1146.7</v>
      </c>
      <c r="J118" t="s">
        <v>65</v>
      </c>
      <c r="P118" t="s">
        <v>337</v>
      </c>
    </row>
    <row r="119" spans="1:16">
      <c r="A119" t="s">
        <v>335</v>
      </c>
      <c r="B119">
        <v>2022</v>
      </c>
      <c r="C119" t="s">
        <v>334</v>
      </c>
      <c r="D119" t="s">
        <v>100</v>
      </c>
      <c r="E119">
        <v>17</v>
      </c>
      <c r="I119">
        <v>1146.7</v>
      </c>
      <c r="J119" t="s">
        <v>65</v>
      </c>
      <c r="P119" t="s">
        <v>337</v>
      </c>
    </row>
    <row r="120" spans="1:16">
      <c r="A120" t="s">
        <v>335</v>
      </c>
      <c r="B120">
        <v>2022</v>
      </c>
      <c r="C120" t="s">
        <v>334</v>
      </c>
      <c r="D120" t="s">
        <v>100</v>
      </c>
      <c r="E120">
        <v>18</v>
      </c>
      <c r="I120">
        <v>1146.7</v>
      </c>
      <c r="J120" t="s">
        <v>65</v>
      </c>
      <c r="P120" t="s">
        <v>337</v>
      </c>
    </row>
    <row r="121" spans="1:16">
      <c r="A121" t="s">
        <v>335</v>
      </c>
      <c r="B121">
        <v>2022</v>
      </c>
      <c r="C121" t="s">
        <v>334</v>
      </c>
      <c r="D121" t="s">
        <v>100</v>
      </c>
      <c r="E121">
        <v>18</v>
      </c>
      <c r="I121">
        <v>1146.7</v>
      </c>
      <c r="J121" t="s">
        <v>65</v>
      </c>
      <c r="P121" t="s">
        <v>337</v>
      </c>
    </row>
    <row r="122" spans="1:16">
      <c r="A122" t="s">
        <v>335</v>
      </c>
      <c r="B122">
        <v>2022</v>
      </c>
      <c r="C122" t="s">
        <v>334</v>
      </c>
      <c r="D122" t="s">
        <v>100</v>
      </c>
      <c r="E122">
        <v>19</v>
      </c>
      <c r="I122">
        <v>1146.7</v>
      </c>
      <c r="J122" t="s">
        <v>65</v>
      </c>
      <c r="P122" t="s">
        <v>337</v>
      </c>
    </row>
    <row r="123" spans="1:16">
      <c r="A123" t="s">
        <v>335</v>
      </c>
      <c r="B123">
        <v>2022</v>
      </c>
      <c r="C123" t="s">
        <v>334</v>
      </c>
      <c r="D123" t="s">
        <v>100</v>
      </c>
      <c r="E123">
        <v>20</v>
      </c>
      <c r="I123">
        <v>1146.7</v>
      </c>
      <c r="J123" t="s">
        <v>65</v>
      </c>
      <c r="P123" t="s">
        <v>337</v>
      </c>
    </row>
    <row r="124" spans="1:16">
      <c r="A124" t="s">
        <v>335</v>
      </c>
      <c r="B124">
        <v>2022</v>
      </c>
      <c r="C124" t="s">
        <v>334</v>
      </c>
      <c r="D124" t="s">
        <v>100</v>
      </c>
      <c r="E124">
        <v>20</v>
      </c>
      <c r="I124">
        <v>1146.7</v>
      </c>
      <c r="J124" t="s">
        <v>65</v>
      </c>
      <c r="P124" t="s">
        <v>337</v>
      </c>
    </row>
    <row r="125" spans="1:16">
      <c r="A125" t="s">
        <v>335</v>
      </c>
      <c r="B125">
        <v>2022</v>
      </c>
      <c r="C125" t="s">
        <v>334</v>
      </c>
      <c r="D125" t="s">
        <v>100</v>
      </c>
      <c r="E125">
        <v>20</v>
      </c>
      <c r="I125">
        <v>1146.7</v>
      </c>
      <c r="J125" t="s">
        <v>65</v>
      </c>
      <c r="P125" t="s">
        <v>337</v>
      </c>
    </row>
    <row r="126" spans="1:16">
      <c r="A126" t="s">
        <v>335</v>
      </c>
      <c r="B126">
        <v>2022</v>
      </c>
      <c r="C126" t="s">
        <v>334</v>
      </c>
      <c r="D126" t="s">
        <v>100</v>
      </c>
      <c r="E126">
        <v>20</v>
      </c>
      <c r="I126">
        <v>1146.7</v>
      </c>
      <c r="J126" t="s">
        <v>65</v>
      </c>
      <c r="P126" t="s">
        <v>337</v>
      </c>
    </row>
    <row r="127" spans="1:16">
      <c r="A127" t="s">
        <v>335</v>
      </c>
      <c r="B127">
        <v>2022</v>
      </c>
      <c r="C127" t="s">
        <v>334</v>
      </c>
      <c r="D127" t="s">
        <v>100</v>
      </c>
      <c r="E127">
        <v>6</v>
      </c>
      <c r="I127">
        <v>1146.7</v>
      </c>
      <c r="J127" t="s">
        <v>65</v>
      </c>
      <c r="P127" t="s">
        <v>336</v>
      </c>
    </row>
    <row r="128" spans="1:16">
      <c r="A128" t="s">
        <v>335</v>
      </c>
      <c r="B128">
        <v>2022</v>
      </c>
      <c r="C128" t="s">
        <v>334</v>
      </c>
      <c r="D128" t="s">
        <v>100</v>
      </c>
      <c r="E128">
        <v>10</v>
      </c>
      <c r="I128">
        <v>1146.7</v>
      </c>
      <c r="J128" t="s">
        <v>65</v>
      </c>
      <c r="P128" t="s">
        <v>336</v>
      </c>
    </row>
    <row r="129" spans="1:16">
      <c r="A129" t="s">
        <v>335</v>
      </c>
      <c r="B129">
        <v>2022</v>
      </c>
      <c r="C129" t="s">
        <v>334</v>
      </c>
      <c r="D129" t="s">
        <v>100</v>
      </c>
      <c r="E129">
        <v>14</v>
      </c>
      <c r="I129">
        <v>1146.7</v>
      </c>
      <c r="J129" t="s">
        <v>65</v>
      </c>
      <c r="P129" t="s">
        <v>336</v>
      </c>
    </row>
    <row r="130" spans="1:16">
      <c r="A130" t="s">
        <v>335</v>
      </c>
      <c r="B130">
        <v>2022</v>
      </c>
      <c r="C130" t="s">
        <v>334</v>
      </c>
      <c r="D130" t="s">
        <v>100</v>
      </c>
      <c r="E130">
        <v>4</v>
      </c>
      <c r="I130">
        <v>1146.7</v>
      </c>
      <c r="J130" t="s">
        <v>65</v>
      </c>
      <c r="P130" t="s">
        <v>333</v>
      </c>
    </row>
    <row r="131" spans="1:16">
      <c r="A131" t="s">
        <v>335</v>
      </c>
      <c r="B131">
        <v>2022</v>
      </c>
      <c r="C131" t="s">
        <v>334</v>
      </c>
      <c r="D131" t="s">
        <v>100</v>
      </c>
      <c r="E131">
        <v>4</v>
      </c>
      <c r="I131">
        <v>1146.7</v>
      </c>
      <c r="J131" t="s">
        <v>65</v>
      </c>
      <c r="P131" t="s">
        <v>333</v>
      </c>
    </row>
    <row r="132" spans="1:16">
      <c r="A132" t="s">
        <v>335</v>
      </c>
      <c r="B132">
        <v>2022</v>
      </c>
      <c r="C132" t="s">
        <v>334</v>
      </c>
      <c r="D132" t="s">
        <v>100</v>
      </c>
      <c r="E132">
        <v>16</v>
      </c>
      <c r="I132">
        <v>1146.7</v>
      </c>
      <c r="J132" t="s">
        <v>65</v>
      </c>
      <c r="P132" t="s">
        <v>333</v>
      </c>
    </row>
    <row r="133" spans="1:16">
      <c r="A133" t="s">
        <v>335</v>
      </c>
      <c r="B133">
        <v>2022</v>
      </c>
      <c r="C133" t="s">
        <v>334</v>
      </c>
      <c r="D133" t="s">
        <v>100</v>
      </c>
      <c r="E133">
        <v>17.5</v>
      </c>
      <c r="I133">
        <v>1146.7</v>
      </c>
      <c r="J133" t="s">
        <v>65</v>
      </c>
      <c r="P133" t="s">
        <v>333</v>
      </c>
    </row>
    <row r="134" spans="1:16">
      <c r="A134" t="s">
        <v>335</v>
      </c>
      <c r="B134">
        <v>2022</v>
      </c>
      <c r="C134" t="s">
        <v>334</v>
      </c>
      <c r="D134" t="s">
        <v>100</v>
      </c>
      <c r="E134">
        <v>17.5</v>
      </c>
      <c r="I134">
        <v>1146.7</v>
      </c>
      <c r="J134" t="s">
        <v>65</v>
      </c>
      <c r="P134" t="s">
        <v>333</v>
      </c>
    </row>
    <row r="135" spans="1:16">
      <c r="A135" t="s">
        <v>335</v>
      </c>
      <c r="B135">
        <v>2022</v>
      </c>
      <c r="C135" t="s">
        <v>334</v>
      </c>
      <c r="D135" t="s">
        <v>100</v>
      </c>
      <c r="E135">
        <v>17.5</v>
      </c>
      <c r="I135">
        <v>1146.7</v>
      </c>
      <c r="J135" t="s">
        <v>65</v>
      </c>
      <c r="P135" t="s">
        <v>333</v>
      </c>
    </row>
    <row r="136" spans="1:16">
      <c r="A136" t="s">
        <v>335</v>
      </c>
      <c r="B136">
        <v>2022</v>
      </c>
      <c r="C136" t="s">
        <v>334</v>
      </c>
      <c r="D136" t="s">
        <v>100</v>
      </c>
      <c r="E136">
        <v>17.5</v>
      </c>
      <c r="I136">
        <v>1146.7</v>
      </c>
      <c r="J136" t="s">
        <v>65</v>
      </c>
      <c r="P136" t="s">
        <v>333</v>
      </c>
    </row>
    <row r="137" spans="1:16">
      <c r="A137" t="s">
        <v>335</v>
      </c>
      <c r="B137">
        <v>2022</v>
      </c>
      <c r="C137" t="s">
        <v>334</v>
      </c>
      <c r="D137" t="s">
        <v>100</v>
      </c>
      <c r="E137">
        <v>17.5</v>
      </c>
      <c r="I137">
        <v>1146.7</v>
      </c>
      <c r="J137" t="s">
        <v>65</v>
      </c>
      <c r="P137" t="s">
        <v>333</v>
      </c>
    </row>
    <row r="138" spans="1:16">
      <c r="A138" t="s">
        <v>335</v>
      </c>
      <c r="B138">
        <v>2022</v>
      </c>
      <c r="C138" t="s">
        <v>334</v>
      </c>
      <c r="D138" t="s">
        <v>100</v>
      </c>
      <c r="E138">
        <v>17.5</v>
      </c>
      <c r="I138">
        <v>1146.7</v>
      </c>
      <c r="J138" t="s">
        <v>65</v>
      </c>
      <c r="P138" t="s">
        <v>333</v>
      </c>
    </row>
    <row r="139" spans="1:16">
      <c r="A139" t="s">
        <v>335</v>
      </c>
      <c r="B139">
        <v>2022</v>
      </c>
      <c r="C139" t="s">
        <v>334</v>
      </c>
      <c r="D139" t="s">
        <v>100</v>
      </c>
      <c r="E139">
        <v>20</v>
      </c>
      <c r="I139">
        <v>1146.7</v>
      </c>
      <c r="J139" t="s">
        <v>65</v>
      </c>
      <c r="P139" t="s">
        <v>333</v>
      </c>
    </row>
    <row r="140" spans="1:16">
      <c r="A140" t="s">
        <v>335</v>
      </c>
      <c r="B140">
        <v>2022</v>
      </c>
      <c r="C140" t="s">
        <v>334</v>
      </c>
      <c r="D140" t="s">
        <v>100</v>
      </c>
      <c r="E140">
        <v>26</v>
      </c>
      <c r="I140">
        <v>1146.7</v>
      </c>
      <c r="J140" t="s">
        <v>65</v>
      </c>
      <c r="P140" t="s">
        <v>333</v>
      </c>
    </row>
    <row r="141" spans="1:16">
      <c r="A141" t="s">
        <v>332</v>
      </c>
      <c r="B141">
        <v>2022</v>
      </c>
      <c r="C141" t="s">
        <v>331</v>
      </c>
      <c r="D141" t="s">
        <v>100</v>
      </c>
      <c r="E141">
        <v>3</v>
      </c>
      <c r="I141">
        <v>1146.7</v>
      </c>
      <c r="J141" t="s">
        <v>65</v>
      </c>
      <c r="P141" t="s">
        <v>330</v>
      </c>
    </row>
    <row r="142" spans="1:16">
      <c r="A142" t="s">
        <v>332</v>
      </c>
      <c r="B142">
        <v>2022</v>
      </c>
      <c r="C142" t="s">
        <v>331</v>
      </c>
      <c r="D142" t="s">
        <v>100</v>
      </c>
      <c r="E142">
        <v>3</v>
      </c>
      <c r="I142">
        <v>1146.7</v>
      </c>
      <c r="J142" t="s">
        <v>65</v>
      </c>
      <c r="P142" t="s">
        <v>330</v>
      </c>
    </row>
    <row r="143" spans="1:16">
      <c r="A143" t="s">
        <v>332</v>
      </c>
      <c r="B143">
        <v>2022</v>
      </c>
      <c r="C143" t="s">
        <v>331</v>
      </c>
      <c r="D143" t="s">
        <v>100</v>
      </c>
      <c r="E143">
        <v>12</v>
      </c>
      <c r="I143">
        <v>1146.7</v>
      </c>
      <c r="J143" t="s">
        <v>65</v>
      </c>
      <c r="P143" t="s">
        <v>330</v>
      </c>
    </row>
    <row r="144" spans="1:16">
      <c r="A144" t="s">
        <v>332</v>
      </c>
      <c r="B144">
        <v>2022</v>
      </c>
      <c r="C144" t="s">
        <v>331</v>
      </c>
      <c r="D144" t="s">
        <v>100</v>
      </c>
      <c r="E144">
        <v>13</v>
      </c>
      <c r="I144">
        <v>1146.7</v>
      </c>
      <c r="J144" t="s">
        <v>65</v>
      </c>
      <c r="P144" t="s">
        <v>330</v>
      </c>
    </row>
    <row r="145" spans="1:16">
      <c r="A145" t="s">
        <v>332</v>
      </c>
      <c r="B145">
        <v>2022</v>
      </c>
      <c r="C145" t="s">
        <v>331</v>
      </c>
      <c r="D145" t="s">
        <v>100</v>
      </c>
      <c r="E145">
        <v>16</v>
      </c>
      <c r="I145">
        <v>1146.7</v>
      </c>
      <c r="J145" t="s">
        <v>65</v>
      </c>
      <c r="P145" t="s">
        <v>330</v>
      </c>
    </row>
    <row r="146" spans="1:16">
      <c r="A146" t="s">
        <v>332</v>
      </c>
      <c r="B146">
        <v>2022</v>
      </c>
      <c r="C146" t="s">
        <v>331</v>
      </c>
      <c r="D146" t="s">
        <v>100</v>
      </c>
      <c r="E146">
        <v>17</v>
      </c>
      <c r="I146">
        <v>1146.7</v>
      </c>
      <c r="J146" t="s">
        <v>65</v>
      </c>
      <c r="P146" t="s">
        <v>330</v>
      </c>
    </row>
    <row r="147" spans="1:16">
      <c r="A147" t="s">
        <v>332</v>
      </c>
      <c r="B147">
        <v>2022</v>
      </c>
      <c r="C147" t="s">
        <v>331</v>
      </c>
      <c r="D147" t="s">
        <v>100</v>
      </c>
      <c r="E147">
        <v>17</v>
      </c>
      <c r="I147">
        <v>1146.7</v>
      </c>
      <c r="J147" t="s">
        <v>65</v>
      </c>
      <c r="P147" t="s">
        <v>330</v>
      </c>
    </row>
    <row r="148" spans="1:16">
      <c r="A148" t="s">
        <v>332</v>
      </c>
      <c r="B148">
        <v>2022</v>
      </c>
      <c r="C148" t="s">
        <v>331</v>
      </c>
      <c r="D148" t="s">
        <v>100</v>
      </c>
      <c r="E148">
        <v>18</v>
      </c>
      <c r="I148">
        <v>1146.7</v>
      </c>
      <c r="J148" t="s">
        <v>65</v>
      </c>
      <c r="P148" t="s">
        <v>330</v>
      </c>
    </row>
    <row r="149" spans="1:16">
      <c r="A149" t="s">
        <v>332</v>
      </c>
      <c r="B149">
        <v>2022</v>
      </c>
      <c r="C149" t="s">
        <v>331</v>
      </c>
      <c r="D149" t="s">
        <v>100</v>
      </c>
      <c r="E149">
        <v>18</v>
      </c>
      <c r="I149">
        <v>1146.7</v>
      </c>
      <c r="J149" t="s">
        <v>65</v>
      </c>
      <c r="P149" t="s">
        <v>330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DA8CA-0892-2F44-B555-4710024EEA0A}">
  <dimension ref="A1:H447"/>
  <sheetViews>
    <sheetView workbookViewId="0">
      <selection activeCell="M15" sqref="M15"/>
    </sheetView>
  </sheetViews>
  <sheetFormatPr baseColWidth="10" defaultRowHeight="16"/>
  <cols>
    <col min="1" max="16384" width="10.83203125" style="113"/>
  </cols>
  <sheetData>
    <row r="1" spans="1:8">
      <c r="A1" s="113" t="s">
        <v>54</v>
      </c>
      <c r="B1" s="113" t="s">
        <v>45</v>
      </c>
      <c r="C1" s="113" t="s">
        <v>70</v>
      </c>
      <c r="D1" s="113" t="s">
        <v>73</v>
      </c>
      <c r="E1" s="113" t="s">
        <v>54</v>
      </c>
      <c r="F1" s="113" t="s">
        <v>74</v>
      </c>
      <c r="G1" s="113" t="s">
        <v>75</v>
      </c>
      <c r="H1" s="113" t="s">
        <v>329</v>
      </c>
    </row>
    <row r="2" spans="1:8">
      <c r="A2" s="113" t="s">
        <v>25</v>
      </c>
      <c r="B2" s="113">
        <v>2022</v>
      </c>
      <c r="C2" s="113">
        <v>10</v>
      </c>
      <c r="D2" s="113">
        <v>82.06</v>
      </c>
      <c r="E2" s="113" t="s">
        <v>25</v>
      </c>
      <c r="F2" s="113" t="s">
        <v>30</v>
      </c>
      <c r="G2" s="113">
        <v>100</v>
      </c>
    </row>
    <row r="3" spans="1:8">
      <c r="A3" s="113" t="s">
        <v>77</v>
      </c>
      <c r="B3" s="113">
        <v>2023</v>
      </c>
      <c r="C3" s="113">
        <v>2</v>
      </c>
      <c r="D3" s="113">
        <v>300</v>
      </c>
      <c r="E3" s="113" t="s">
        <v>77</v>
      </c>
      <c r="F3" s="113" t="s">
        <v>30</v>
      </c>
      <c r="G3" s="113">
        <v>100</v>
      </c>
    </row>
    <row r="4" spans="1:8">
      <c r="A4" s="113" t="s">
        <v>77</v>
      </c>
      <c r="B4" s="113">
        <v>2023</v>
      </c>
      <c r="C4" s="113">
        <v>2</v>
      </c>
      <c r="D4" s="113">
        <v>300</v>
      </c>
      <c r="E4" s="113" t="s">
        <v>77</v>
      </c>
      <c r="F4" s="113" t="s">
        <v>30</v>
      </c>
      <c r="G4" s="113">
        <v>100</v>
      </c>
    </row>
    <row r="5" spans="1:8">
      <c r="A5" s="113" t="s">
        <v>77</v>
      </c>
      <c r="B5" s="113">
        <v>2023</v>
      </c>
      <c r="C5" s="113">
        <v>5</v>
      </c>
      <c r="D5" s="113">
        <v>300</v>
      </c>
      <c r="E5" s="113" t="s">
        <v>77</v>
      </c>
      <c r="F5" s="113" t="s">
        <v>30</v>
      </c>
      <c r="G5" s="113">
        <v>100</v>
      </c>
    </row>
    <row r="6" spans="1:8">
      <c r="A6" s="113" t="s">
        <v>77</v>
      </c>
      <c r="B6" s="113">
        <v>2023</v>
      </c>
      <c r="C6" s="113">
        <v>5</v>
      </c>
      <c r="D6" s="113">
        <v>300</v>
      </c>
      <c r="E6" s="113" t="s">
        <v>77</v>
      </c>
      <c r="F6" s="113" t="s">
        <v>30</v>
      </c>
      <c r="G6" s="113">
        <v>100</v>
      </c>
    </row>
    <row r="7" spans="1:8">
      <c r="A7" s="113" t="s">
        <v>77</v>
      </c>
      <c r="B7" s="113">
        <v>2023</v>
      </c>
      <c r="C7" s="113">
        <v>10</v>
      </c>
      <c r="D7" s="113">
        <v>300</v>
      </c>
      <c r="E7" s="113" t="s">
        <v>77</v>
      </c>
      <c r="F7" s="113" t="s">
        <v>30</v>
      </c>
      <c r="G7" s="113">
        <v>100</v>
      </c>
    </row>
    <row r="8" spans="1:8">
      <c r="A8" s="113" t="s">
        <v>77</v>
      </c>
      <c r="B8" s="113">
        <v>2023</v>
      </c>
      <c r="C8" s="113">
        <v>12</v>
      </c>
      <c r="D8" s="113">
        <v>300</v>
      </c>
      <c r="E8" s="113" t="s">
        <v>77</v>
      </c>
      <c r="F8" s="113" t="s">
        <v>30</v>
      </c>
      <c r="G8" s="113">
        <v>100</v>
      </c>
    </row>
    <row r="9" spans="1:8">
      <c r="A9" s="113" t="s">
        <v>77</v>
      </c>
      <c r="B9" s="113">
        <v>2023</v>
      </c>
      <c r="C9" s="113">
        <v>14</v>
      </c>
      <c r="D9" s="113">
        <v>300</v>
      </c>
      <c r="E9" s="113" t="s">
        <v>77</v>
      </c>
      <c r="F9" s="113" t="s">
        <v>30</v>
      </c>
      <c r="G9" s="113">
        <v>100</v>
      </c>
    </row>
    <row r="10" spans="1:8">
      <c r="A10" s="113" t="s">
        <v>77</v>
      </c>
      <c r="B10" s="113">
        <v>2023</v>
      </c>
      <c r="C10" s="113">
        <v>15</v>
      </c>
      <c r="D10" s="113">
        <v>300</v>
      </c>
      <c r="E10" s="113" t="s">
        <v>77</v>
      </c>
      <c r="F10" s="113" t="s">
        <v>30</v>
      </c>
      <c r="G10" s="113">
        <v>100</v>
      </c>
    </row>
    <row r="11" spans="1:8">
      <c r="A11" s="113" t="s">
        <v>77</v>
      </c>
      <c r="B11" s="113">
        <v>2023</v>
      </c>
      <c r="C11" s="113">
        <v>15</v>
      </c>
      <c r="D11" s="113">
        <v>300</v>
      </c>
      <c r="E11" s="113" t="s">
        <v>77</v>
      </c>
      <c r="F11" s="113" t="s">
        <v>30</v>
      </c>
      <c r="G11" s="113">
        <v>100</v>
      </c>
    </row>
    <row r="12" spans="1:8">
      <c r="A12" s="113" t="s">
        <v>77</v>
      </c>
      <c r="B12" s="113">
        <v>2023</v>
      </c>
      <c r="C12" s="113">
        <v>16</v>
      </c>
      <c r="D12" s="113">
        <v>300</v>
      </c>
      <c r="E12" s="113" t="s">
        <v>77</v>
      </c>
      <c r="F12" s="113" t="s">
        <v>30</v>
      </c>
      <c r="G12" s="113">
        <v>100</v>
      </c>
    </row>
    <row r="13" spans="1:8">
      <c r="A13" s="113" t="s">
        <v>77</v>
      </c>
      <c r="B13" s="113">
        <v>2023</v>
      </c>
      <c r="C13" s="113">
        <v>17</v>
      </c>
      <c r="D13" s="113">
        <v>300</v>
      </c>
      <c r="E13" s="113" t="s">
        <v>77</v>
      </c>
      <c r="F13" s="113" t="s">
        <v>30</v>
      </c>
      <c r="G13" s="113">
        <v>100</v>
      </c>
    </row>
    <row r="14" spans="1:8">
      <c r="A14" s="113" t="s">
        <v>77</v>
      </c>
      <c r="B14" s="113">
        <v>2023</v>
      </c>
      <c r="C14" s="113">
        <v>22</v>
      </c>
      <c r="D14" s="113">
        <v>300</v>
      </c>
      <c r="E14" s="113" t="s">
        <v>77</v>
      </c>
      <c r="F14" s="113" t="s">
        <v>30</v>
      </c>
      <c r="G14" s="113">
        <v>100</v>
      </c>
    </row>
    <row r="15" spans="1:8">
      <c r="A15" s="113" t="s">
        <v>80</v>
      </c>
      <c r="B15" s="113">
        <v>2022</v>
      </c>
      <c r="C15" s="113">
        <v>5</v>
      </c>
      <c r="D15" s="113">
        <v>1146.7</v>
      </c>
      <c r="E15" s="113" t="s">
        <v>63</v>
      </c>
      <c r="F15" s="113" t="s">
        <v>65</v>
      </c>
      <c r="G15" s="113">
        <v>1166.3852939999999</v>
      </c>
    </row>
    <row r="16" spans="1:8">
      <c r="A16" s="113" t="s">
        <v>80</v>
      </c>
      <c r="B16" s="113">
        <v>2022</v>
      </c>
      <c r="C16" s="113">
        <v>9</v>
      </c>
      <c r="D16" s="113">
        <v>1146.7</v>
      </c>
      <c r="E16" s="113" t="s">
        <v>63</v>
      </c>
      <c r="F16" s="113" t="s">
        <v>65</v>
      </c>
      <c r="G16" s="113">
        <v>1166.3852939999999</v>
      </c>
    </row>
    <row r="17" spans="1:7">
      <c r="A17" s="113" t="s">
        <v>80</v>
      </c>
      <c r="B17" s="113">
        <v>2022</v>
      </c>
      <c r="C17" s="113">
        <v>11</v>
      </c>
      <c r="D17" s="113">
        <v>1146.7</v>
      </c>
      <c r="E17" s="113" t="s">
        <v>63</v>
      </c>
      <c r="F17" s="113" t="s">
        <v>65</v>
      </c>
      <c r="G17" s="113">
        <v>1166.3852939999999</v>
      </c>
    </row>
    <row r="18" spans="1:7">
      <c r="A18" s="113" t="s">
        <v>80</v>
      </c>
      <c r="B18" s="113">
        <v>2022</v>
      </c>
      <c r="C18" s="113">
        <v>11</v>
      </c>
      <c r="D18" s="113">
        <v>1146.7</v>
      </c>
      <c r="E18" s="113" t="s">
        <v>63</v>
      </c>
      <c r="F18" s="113" t="s">
        <v>65</v>
      </c>
      <c r="G18" s="113">
        <v>1166.3852939999999</v>
      </c>
    </row>
    <row r="19" spans="1:7">
      <c r="A19" s="113" t="s">
        <v>80</v>
      </c>
      <c r="B19" s="113">
        <v>2022</v>
      </c>
      <c r="C19" s="113">
        <v>12</v>
      </c>
      <c r="D19" s="113">
        <v>1146.7</v>
      </c>
      <c r="E19" s="113" t="s">
        <v>63</v>
      </c>
      <c r="F19" s="113" t="s">
        <v>65</v>
      </c>
      <c r="G19" s="113">
        <v>1166.3852939999999</v>
      </c>
    </row>
    <row r="20" spans="1:7">
      <c r="A20" s="113" t="s">
        <v>80</v>
      </c>
      <c r="B20" s="113">
        <v>2022</v>
      </c>
      <c r="C20" s="113">
        <v>12</v>
      </c>
      <c r="D20" s="113">
        <v>1146.7</v>
      </c>
      <c r="E20" s="113" t="s">
        <v>63</v>
      </c>
      <c r="F20" s="113" t="s">
        <v>65</v>
      </c>
      <c r="G20" s="113">
        <v>1166.3852939999999</v>
      </c>
    </row>
    <row r="21" spans="1:7">
      <c r="A21" s="113" t="s">
        <v>80</v>
      </c>
      <c r="B21" s="113">
        <v>2022</v>
      </c>
      <c r="C21" s="113">
        <v>12</v>
      </c>
      <c r="D21" s="113">
        <v>1146.7</v>
      </c>
      <c r="E21" s="113" t="s">
        <v>63</v>
      </c>
      <c r="F21" s="113" t="s">
        <v>65</v>
      </c>
      <c r="G21" s="113">
        <v>1166.3852939999999</v>
      </c>
    </row>
    <row r="22" spans="1:7">
      <c r="A22" s="113" t="s">
        <v>80</v>
      </c>
      <c r="B22" s="113">
        <v>2022</v>
      </c>
      <c r="C22" s="113">
        <v>16</v>
      </c>
      <c r="D22" s="113">
        <v>1146.7</v>
      </c>
      <c r="E22" s="113" t="s">
        <v>63</v>
      </c>
      <c r="F22" s="113" t="s">
        <v>65</v>
      </c>
      <c r="G22" s="113">
        <v>1166.3852939999999</v>
      </c>
    </row>
    <row r="23" spans="1:7">
      <c r="A23" s="113" t="s">
        <v>80</v>
      </c>
      <c r="B23" s="113">
        <v>2022</v>
      </c>
      <c r="C23" s="113">
        <v>17</v>
      </c>
      <c r="D23" s="113">
        <v>1146.7</v>
      </c>
      <c r="E23" s="113" t="s">
        <v>63</v>
      </c>
      <c r="F23" s="113" t="s">
        <v>65</v>
      </c>
      <c r="G23" s="113">
        <v>1166.3852939999999</v>
      </c>
    </row>
    <row r="24" spans="1:7">
      <c r="A24" s="113" t="s">
        <v>80</v>
      </c>
      <c r="B24" s="113">
        <v>2022</v>
      </c>
      <c r="C24" s="113">
        <v>17</v>
      </c>
      <c r="D24" s="113">
        <v>1146.7</v>
      </c>
      <c r="E24" s="113" t="s">
        <v>63</v>
      </c>
      <c r="F24" s="113" t="s">
        <v>65</v>
      </c>
      <c r="G24" s="113">
        <v>1166.3852939999999</v>
      </c>
    </row>
    <row r="25" spans="1:7">
      <c r="A25" s="113" t="s">
        <v>80</v>
      </c>
      <c r="B25" s="113">
        <v>2022</v>
      </c>
      <c r="C25" s="113">
        <v>17</v>
      </c>
      <c r="D25" s="113">
        <v>1146.7</v>
      </c>
      <c r="E25" s="113" t="s">
        <v>63</v>
      </c>
      <c r="F25" s="113" t="s">
        <v>65</v>
      </c>
      <c r="G25" s="113">
        <v>1166.3852939999999</v>
      </c>
    </row>
    <row r="26" spans="1:7">
      <c r="A26" s="113" t="s">
        <v>80</v>
      </c>
      <c r="B26" s="113">
        <v>2022</v>
      </c>
      <c r="C26" s="113">
        <v>17</v>
      </c>
      <c r="D26" s="113">
        <v>1146.7</v>
      </c>
      <c r="E26" s="113" t="s">
        <v>63</v>
      </c>
      <c r="F26" s="113" t="s">
        <v>65</v>
      </c>
      <c r="G26" s="113">
        <v>1166.3852939999999</v>
      </c>
    </row>
    <row r="27" spans="1:7">
      <c r="A27" s="113" t="s">
        <v>80</v>
      </c>
      <c r="B27" s="113">
        <v>2022</v>
      </c>
      <c r="C27" s="113">
        <v>19</v>
      </c>
      <c r="D27" s="113">
        <v>1146.7</v>
      </c>
      <c r="E27" s="113" t="s">
        <v>63</v>
      </c>
      <c r="F27" s="113" t="s">
        <v>65</v>
      </c>
      <c r="G27" s="113">
        <v>1166.3852939999999</v>
      </c>
    </row>
    <row r="28" spans="1:7">
      <c r="A28" s="113" t="s">
        <v>80</v>
      </c>
      <c r="B28" s="113">
        <v>2022</v>
      </c>
      <c r="C28" s="113">
        <v>19</v>
      </c>
      <c r="D28" s="113">
        <v>1146.7</v>
      </c>
      <c r="E28" s="113" t="s">
        <v>63</v>
      </c>
      <c r="F28" s="113" t="s">
        <v>65</v>
      </c>
      <c r="G28" s="113">
        <v>1166.3852939999999</v>
      </c>
    </row>
    <row r="29" spans="1:7">
      <c r="A29" s="113" t="s">
        <v>80</v>
      </c>
      <c r="B29" s="113">
        <v>2022</v>
      </c>
      <c r="C29" s="113">
        <v>10</v>
      </c>
      <c r="D29" s="113">
        <v>1146.7</v>
      </c>
      <c r="E29" s="113" t="s">
        <v>63</v>
      </c>
      <c r="F29" s="113" t="s">
        <v>65</v>
      </c>
      <c r="G29" s="113">
        <v>1166.3852939999999</v>
      </c>
    </row>
    <row r="30" spans="1:7">
      <c r="A30" s="113" t="s">
        <v>80</v>
      </c>
      <c r="B30" s="113">
        <v>2022</v>
      </c>
      <c r="C30" s="113">
        <v>16</v>
      </c>
      <c r="D30" s="113">
        <v>1146.7</v>
      </c>
      <c r="E30" s="113" t="s">
        <v>63</v>
      </c>
      <c r="F30" s="113" t="s">
        <v>65</v>
      </c>
      <c r="G30" s="113">
        <v>1166.3852939999999</v>
      </c>
    </row>
    <row r="31" spans="1:7">
      <c r="A31" s="113" t="s">
        <v>80</v>
      </c>
      <c r="B31" s="113">
        <v>2022</v>
      </c>
      <c r="C31" s="113">
        <v>10</v>
      </c>
      <c r="D31" s="113">
        <v>1146.7</v>
      </c>
      <c r="E31" s="113" t="s">
        <v>63</v>
      </c>
      <c r="F31" s="113" t="s">
        <v>65</v>
      </c>
      <c r="G31" s="113">
        <v>1166.3852939999999</v>
      </c>
    </row>
    <row r="32" spans="1:7">
      <c r="A32" s="113" t="s">
        <v>80</v>
      </c>
      <c r="B32" s="113">
        <v>2022</v>
      </c>
      <c r="C32" s="113">
        <v>15</v>
      </c>
      <c r="D32" s="113">
        <v>1146.7</v>
      </c>
      <c r="E32" s="113" t="s">
        <v>63</v>
      </c>
      <c r="F32" s="113" t="s">
        <v>65</v>
      </c>
      <c r="G32" s="113">
        <v>1166.3852939999999</v>
      </c>
    </row>
    <row r="33" spans="1:7">
      <c r="A33" s="113" t="s">
        <v>80</v>
      </c>
      <c r="B33" s="113">
        <v>2022</v>
      </c>
      <c r="C33" s="113">
        <v>20</v>
      </c>
      <c r="D33" s="113">
        <v>1146.7</v>
      </c>
      <c r="E33" s="113" t="s">
        <v>63</v>
      </c>
      <c r="F33" s="113" t="s">
        <v>65</v>
      </c>
      <c r="G33" s="113">
        <v>1166.3852939999999</v>
      </c>
    </row>
    <row r="34" spans="1:7">
      <c r="A34" s="113" t="s">
        <v>80</v>
      </c>
      <c r="B34" s="113">
        <v>2022</v>
      </c>
      <c r="C34" s="113">
        <v>10</v>
      </c>
      <c r="D34" s="113">
        <v>1146.7</v>
      </c>
      <c r="E34" s="113" t="s">
        <v>63</v>
      </c>
      <c r="F34" s="113" t="s">
        <v>65</v>
      </c>
      <c r="G34" s="113">
        <v>1166.3852939999999</v>
      </c>
    </row>
    <row r="35" spans="1:7">
      <c r="A35" s="113" t="s">
        <v>80</v>
      </c>
      <c r="B35" s="113">
        <v>2022</v>
      </c>
      <c r="C35" s="113">
        <v>12</v>
      </c>
      <c r="D35" s="113">
        <v>1146.7</v>
      </c>
      <c r="E35" s="113" t="s">
        <v>63</v>
      </c>
      <c r="F35" s="113" t="s">
        <v>65</v>
      </c>
      <c r="G35" s="113">
        <v>1166.3852939999999</v>
      </c>
    </row>
    <row r="36" spans="1:7">
      <c r="A36" s="113" t="s">
        <v>80</v>
      </c>
      <c r="B36" s="113">
        <v>2022</v>
      </c>
      <c r="C36" s="113">
        <v>14</v>
      </c>
      <c r="D36" s="113">
        <v>1146.7</v>
      </c>
      <c r="E36" s="113" t="s">
        <v>63</v>
      </c>
      <c r="F36" s="113" t="s">
        <v>65</v>
      </c>
      <c r="G36" s="113">
        <v>1166.3852939999999</v>
      </c>
    </row>
    <row r="37" spans="1:7">
      <c r="A37" s="113" t="s">
        <v>80</v>
      </c>
      <c r="B37" s="113">
        <v>2022</v>
      </c>
      <c r="C37" s="113">
        <v>9</v>
      </c>
      <c r="D37" s="113">
        <v>1146.7</v>
      </c>
      <c r="E37" s="113" t="s">
        <v>63</v>
      </c>
      <c r="F37" s="113" t="s">
        <v>65</v>
      </c>
      <c r="G37" s="113">
        <v>1166.3852939999999</v>
      </c>
    </row>
    <row r="38" spans="1:7">
      <c r="A38" s="113" t="s">
        <v>80</v>
      </c>
      <c r="B38" s="113">
        <v>2022</v>
      </c>
      <c r="C38" s="113">
        <v>9</v>
      </c>
      <c r="D38" s="113">
        <v>1146.7</v>
      </c>
      <c r="E38" s="113" t="s">
        <v>63</v>
      </c>
      <c r="F38" s="113" t="s">
        <v>65</v>
      </c>
      <c r="G38" s="113">
        <v>1166.3852939999999</v>
      </c>
    </row>
    <row r="39" spans="1:7">
      <c r="A39" s="113" t="s">
        <v>80</v>
      </c>
      <c r="B39" s="113">
        <v>2022</v>
      </c>
      <c r="C39" s="113">
        <v>15</v>
      </c>
      <c r="D39" s="113">
        <v>1146.7</v>
      </c>
      <c r="E39" s="113" t="s">
        <v>63</v>
      </c>
      <c r="F39" s="113" t="s">
        <v>65</v>
      </c>
      <c r="G39" s="113">
        <v>1166.3852939999999</v>
      </c>
    </row>
    <row r="40" spans="1:7">
      <c r="A40" s="113" t="s">
        <v>80</v>
      </c>
      <c r="B40" s="113">
        <v>2022</v>
      </c>
      <c r="C40" s="113">
        <v>16</v>
      </c>
      <c r="D40" s="113">
        <v>1146.7</v>
      </c>
      <c r="E40" s="113" t="s">
        <v>63</v>
      </c>
      <c r="F40" s="113" t="s">
        <v>65</v>
      </c>
      <c r="G40" s="113">
        <v>1166.3852939999999</v>
      </c>
    </row>
    <row r="41" spans="1:7">
      <c r="A41" s="113" t="s">
        <v>80</v>
      </c>
      <c r="B41" s="113">
        <v>2022</v>
      </c>
      <c r="C41" s="113">
        <v>17</v>
      </c>
      <c r="D41" s="113">
        <v>1146.7</v>
      </c>
      <c r="E41" s="113" t="s">
        <v>63</v>
      </c>
      <c r="F41" s="113" t="s">
        <v>65</v>
      </c>
      <c r="G41" s="113">
        <v>1166.3852939999999</v>
      </c>
    </row>
    <row r="42" spans="1:7">
      <c r="A42" s="113" t="s">
        <v>80</v>
      </c>
      <c r="B42" s="113">
        <v>2022</v>
      </c>
      <c r="C42" s="113">
        <v>13</v>
      </c>
      <c r="D42" s="113">
        <v>1146.7</v>
      </c>
      <c r="E42" s="113" t="s">
        <v>63</v>
      </c>
      <c r="F42" s="113" t="s">
        <v>65</v>
      </c>
      <c r="G42" s="113">
        <v>1166.3852939999999</v>
      </c>
    </row>
    <row r="43" spans="1:7">
      <c r="A43" s="113" t="s">
        <v>80</v>
      </c>
      <c r="B43" s="113">
        <v>2022</v>
      </c>
      <c r="C43" s="113">
        <v>13</v>
      </c>
      <c r="D43" s="113">
        <v>1146.7</v>
      </c>
      <c r="E43" s="113" t="s">
        <v>63</v>
      </c>
      <c r="F43" s="113" t="s">
        <v>65</v>
      </c>
      <c r="G43" s="113">
        <v>1166.3852939999999</v>
      </c>
    </row>
    <row r="44" spans="1:7">
      <c r="A44" s="113" t="s">
        <v>80</v>
      </c>
      <c r="B44" s="113">
        <v>2022</v>
      </c>
      <c r="C44" s="113">
        <v>15</v>
      </c>
      <c r="D44" s="113">
        <v>1146.7</v>
      </c>
      <c r="E44" s="113" t="s">
        <v>63</v>
      </c>
      <c r="F44" s="113" t="s">
        <v>65</v>
      </c>
      <c r="G44" s="113">
        <v>1166.3852939999999</v>
      </c>
    </row>
    <row r="45" spans="1:7">
      <c r="A45" s="113" t="s">
        <v>80</v>
      </c>
      <c r="B45" s="113">
        <v>2022</v>
      </c>
      <c r="C45" s="113">
        <v>13</v>
      </c>
      <c r="D45" s="113">
        <v>1146.7</v>
      </c>
      <c r="E45" s="113" t="s">
        <v>63</v>
      </c>
      <c r="F45" s="113" t="s">
        <v>65</v>
      </c>
      <c r="G45" s="113">
        <v>1166.3852939999999</v>
      </c>
    </row>
    <row r="46" spans="1:7">
      <c r="A46" s="113" t="s">
        <v>80</v>
      </c>
      <c r="B46" s="113">
        <v>2022</v>
      </c>
      <c r="C46" s="113">
        <v>14</v>
      </c>
      <c r="D46" s="113">
        <v>1146.7</v>
      </c>
      <c r="E46" s="113" t="s">
        <v>63</v>
      </c>
      <c r="F46" s="113" t="s">
        <v>65</v>
      </c>
      <c r="G46" s="113">
        <v>1166.3852939999999</v>
      </c>
    </row>
    <row r="47" spans="1:7">
      <c r="A47" s="113" t="s">
        <v>80</v>
      </c>
      <c r="B47" s="113">
        <v>2022</v>
      </c>
      <c r="C47" s="113">
        <v>14</v>
      </c>
      <c r="D47" s="113">
        <v>1146.7</v>
      </c>
      <c r="E47" s="113" t="s">
        <v>63</v>
      </c>
      <c r="F47" s="113" t="s">
        <v>65</v>
      </c>
      <c r="G47" s="113">
        <v>1166.3852939999999</v>
      </c>
    </row>
    <row r="48" spans="1:7">
      <c r="A48" s="113" t="s">
        <v>80</v>
      </c>
      <c r="B48" s="113">
        <v>2022</v>
      </c>
      <c r="C48" s="113">
        <v>11</v>
      </c>
      <c r="D48" s="113">
        <v>1146.7</v>
      </c>
      <c r="E48" s="113" t="s">
        <v>63</v>
      </c>
      <c r="F48" s="113" t="s">
        <v>65</v>
      </c>
      <c r="G48" s="113">
        <v>1166.3852939999999</v>
      </c>
    </row>
    <row r="49" spans="1:7">
      <c r="A49" s="113" t="s">
        <v>80</v>
      </c>
      <c r="B49" s="113">
        <v>2022</v>
      </c>
      <c r="C49" s="113">
        <v>15</v>
      </c>
      <c r="D49" s="113">
        <v>1146.7</v>
      </c>
      <c r="E49" s="113" t="s">
        <v>63</v>
      </c>
      <c r="F49" s="113" t="s">
        <v>65</v>
      </c>
      <c r="G49" s="113">
        <v>1166.3852939999999</v>
      </c>
    </row>
    <row r="50" spans="1:7">
      <c r="A50" s="113" t="s">
        <v>80</v>
      </c>
      <c r="B50" s="113">
        <v>2022</v>
      </c>
      <c r="C50" s="113">
        <v>15</v>
      </c>
      <c r="D50" s="113">
        <v>1146.7</v>
      </c>
      <c r="E50" s="113" t="s">
        <v>63</v>
      </c>
      <c r="F50" s="113" t="s">
        <v>65</v>
      </c>
      <c r="G50" s="113">
        <v>1166.3852939999999</v>
      </c>
    </row>
    <row r="51" spans="1:7">
      <c r="A51" s="113" t="s">
        <v>80</v>
      </c>
      <c r="B51" s="113">
        <v>2022</v>
      </c>
      <c r="C51" s="113">
        <v>17</v>
      </c>
      <c r="D51" s="113">
        <v>1146.7</v>
      </c>
      <c r="E51" s="113" t="s">
        <v>63</v>
      </c>
      <c r="F51" s="113" t="s">
        <v>65</v>
      </c>
      <c r="G51" s="113">
        <v>1166.3852939999999</v>
      </c>
    </row>
    <row r="52" spans="1:7">
      <c r="A52" s="113" t="s">
        <v>80</v>
      </c>
      <c r="B52" s="113">
        <v>2022</v>
      </c>
      <c r="C52" s="113">
        <v>18</v>
      </c>
      <c r="D52" s="113">
        <v>1146.7</v>
      </c>
      <c r="E52" s="113" t="s">
        <v>63</v>
      </c>
      <c r="F52" s="113" t="s">
        <v>65</v>
      </c>
      <c r="G52" s="113">
        <v>1166.3852939999999</v>
      </c>
    </row>
    <row r="53" spans="1:7">
      <c r="A53" s="113" t="s">
        <v>80</v>
      </c>
      <c r="B53" s="113">
        <v>2022</v>
      </c>
      <c r="C53" s="113">
        <v>19</v>
      </c>
      <c r="D53" s="113">
        <v>1146.7</v>
      </c>
      <c r="E53" s="113" t="s">
        <v>63</v>
      </c>
      <c r="F53" s="113" t="s">
        <v>65</v>
      </c>
      <c r="G53" s="113">
        <v>1166.3852939999999</v>
      </c>
    </row>
    <row r="54" spans="1:7">
      <c r="A54" s="113" t="s">
        <v>80</v>
      </c>
      <c r="B54" s="113">
        <v>2022</v>
      </c>
      <c r="C54" s="113">
        <v>20</v>
      </c>
      <c r="D54" s="113">
        <v>1146.7</v>
      </c>
      <c r="E54" s="113" t="s">
        <v>63</v>
      </c>
      <c r="F54" s="113" t="s">
        <v>65</v>
      </c>
      <c r="G54" s="113">
        <v>1166.3852939999999</v>
      </c>
    </row>
    <row r="55" spans="1:7">
      <c r="A55" s="113" t="s">
        <v>80</v>
      </c>
      <c r="B55" s="113">
        <v>2022</v>
      </c>
      <c r="C55" s="113">
        <v>8</v>
      </c>
      <c r="D55" s="113">
        <v>1146.7</v>
      </c>
      <c r="E55" s="113" t="s">
        <v>63</v>
      </c>
      <c r="F55" s="113" t="s">
        <v>65</v>
      </c>
      <c r="G55" s="113">
        <v>1166.3852939999999</v>
      </c>
    </row>
    <row r="56" spans="1:7">
      <c r="A56" s="113" t="s">
        <v>80</v>
      </c>
      <c r="B56" s="113">
        <v>2022</v>
      </c>
      <c r="C56" s="113">
        <v>10</v>
      </c>
      <c r="D56" s="113">
        <v>1146.7</v>
      </c>
      <c r="E56" s="113" t="s">
        <v>63</v>
      </c>
      <c r="F56" s="113" t="s">
        <v>65</v>
      </c>
      <c r="G56" s="113">
        <v>1166.3852939999999</v>
      </c>
    </row>
    <row r="57" spans="1:7">
      <c r="A57" s="113" t="s">
        <v>80</v>
      </c>
      <c r="B57" s="113">
        <v>2022</v>
      </c>
      <c r="C57" s="113">
        <v>13</v>
      </c>
      <c r="D57" s="113">
        <v>1146.7</v>
      </c>
      <c r="E57" s="113" t="s">
        <v>63</v>
      </c>
      <c r="F57" s="113" t="s">
        <v>65</v>
      </c>
      <c r="G57" s="113">
        <v>1166.3852939999999</v>
      </c>
    </row>
    <row r="58" spans="1:7">
      <c r="A58" s="113" t="s">
        <v>80</v>
      </c>
      <c r="B58" s="113">
        <v>2022</v>
      </c>
      <c r="C58" s="113">
        <v>14</v>
      </c>
      <c r="D58" s="113">
        <v>1146.7</v>
      </c>
      <c r="E58" s="113" t="s">
        <v>63</v>
      </c>
      <c r="F58" s="113" t="s">
        <v>65</v>
      </c>
      <c r="G58" s="113">
        <v>1166.3852939999999</v>
      </c>
    </row>
    <row r="59" spans="1:7">
      <c r="A59" s="113" t="s">
        <v>80</v>
      </c>
      <c r="B59" s="113">
        <v>2022</v>
      </c>
      <c r="C59" s="113">
        <v>15</v>
      </c>
      <c r="D59" s="113">
        <v>1146.7</v>
      </c>
      <c r="E59" s="113" t="s">
        <v>63</v>
      </c>
      <c r="F59" s="113" t="s">
        <v>65</v>
      </c>
      <c r="G59" s="113">
        <v>1166.3852939999999</v>
      </c>
    </row>
    <row r="60" spans="1:7">
      <c r="A60" s="113" t="s">
        <v>80</v>
      </c>
      <c r="B60" s="113">
        <v>2022</v>
      </c>
      <c r="C60" s="113">
        <v>15</v>
      </c>
      <c r="D60" s="113">
        <v>1146.7</v>
      </c>
      <c r="E60" s="113" t="s">
        <v>63</v>
      </c>
      <c r="F60" s="113" t="s">
        <v>65</v>
      </c>
      <c r="G60" s="113">
        <v>1166.3852939999999</v>
      </c>
    </row>
    <row r="61" spans="1:7">
      <c r="A61" s="113" t="s">
        <v>80</v>
      </c>
      <c r="B61" s="113">
        <v>2022</v>
      </c>
      <c r="C61" s="113">
        <v>15</v>
      </c>
      <c r="D61" s="113">
        <v>1146.7</v>
      </c>
      <c r="E61" s="113" t="s">
        <v>63</v>
      </c>
      <c r="F61" s="113" t="s">
        <v>65</v>
      </c>
      <c r="G61" s="113">
        <v>1166.3852939999999</v>
      </c>
    </row>
    <row r="62" spans="1:7">
      <c r="A62" s="113" t="s">
        <v>80</v>
      </c>
      <c r="B62" s="113">
        <v>2022</v>
      </c>
      <c r="C62" s="113">
        <v>16</v>
      </c>
      <c r="D62" s="113">
        <v>1146.7</v>
      </c>
      <c r="E62" s="113" t="s">
        <v>63</v>
      </c>
      <c r="F62" s="113" t="s">
        <v>65</v>
      </c>
      <c r="G62" s="113">
        <v>1166.3852939999999</v>
      </c>
    </row>
    <row r="63" spans="1:7">
      <c r="A63" s="113" t="s">
        <v>80</v>
      </c>
      <c r="B63" s="113">
        <v>2022</v>
      </c>
      <c r="C63" s="113">
        <v>12</v>
      </c>
      <c r="D63" s="113">
        <v>1146.7</v>
      </c>
      <c r="E63" s="113" t="s">
        <v>63</v>
      </c>
      <c r="F63" s="113" t="s">
        <v>65</v>
      </c>
      <c r="G63" s="113">
        <v>1166.3852939999999</v>
      </c>
    </row>
    <row r="64" spans="1:7">
      <c r="A64" s="113" t="s">
        <v>80</v>
      </c>
      <c r="B64" s="113">
        <v>2022</v>
      </c>
      <c r="C64" s="113">
        <v>12</v>
      </c>
      <c r="D64" s="113">
        <v>1146.7</v>
      </c>
      <c r="E64" s="113" t="s">
        <v>63</v>
      </c>
      <c r="F64" s="113" t="s">
        <v>65</v>
      </c>
      <c r="G64" s="113">
        <v>1166.3852939999999</v>
      </c>
    </row>
    <row r="65" spans="1:7">
      <c r="A65" s="113" t="s">
        <v>80</v>
      </c>
      <c r="B65" s="113">
        <v>2022</v>
      </c>
      <c r="C65" s="113">
        <v>12</v>
      </c>
      <c r="D65" s="113">
        <v>1146.7</v>
      </c>
      <c r="E65" s="113" t="s">
        <v>63</v>
      </c>
      <c r="F65" s="113" t="s">
        <v>65</v>
      </c>
      <c r="G65" s="113">
        <v>1166.3852939999999</v>
      </c>
    </row>
    <row r="66" spans="1:7">
      <c r="A66" s="113" t="s">
        <v>80</v>
      </c>
      <c r="B66" s="113">
        <v>2022</v>
      </c>
      <c r="C66" s="113">
        <v>13</v>
      </c>
      <c r="D66" s="113">
        <v>1146.7</v>
      </c>
      <c r="E66" s="113" t="s">
        <v>63</v>
      </c>
      <c r="F66" s="113" t="s">
        <v>65</v>
      </c>
      <c r="G66" s="113">
        <v>1166.3852939999999</v>
      </c>
    </row>
    <row r="67" spans="1:7">
      <c r="A67" s="113" t="s">
        <v>80</v>
      </c>
      <c r="B67" s="113">
        <v>2022</v>
      </c>
      <c r="C67" s="113">
        <v>13</v>
      </c>
      <c r="D67" s="113">
        <v>1146.7</v>
      </c>
      <c r="E67" s="113" t="s">
        <v>63</v>
      </c>
      <c r="F67" s="113" t="s">
        <v>65</v>
      </c>
      <c r="G67" s="113">
        <v>1166.3852939999999</v>
      </c>
    </row>
    <row r="68" spans="1:7">
      <c r="A68" s="113" t="s">
        <v>80</v>
      </c>
      <c r="B68" s="113">
        <v>2022</v>
      </c>
      <c r="C68" s="113">
        <v>15</v>
      </c>
      <c r="D68" s="113">
        <v>1146.7</v>
      </c>
      <c r="E68" s="113" t="s">
        <v>63</v>
      </c>
      <c r="F68" s="113" t="s">
        <v>65</v>
      </c>
      <c r="G68" s="113">
        <v>1166.3852939999999</v>
      </c>
    </row>
    <row r="69" spans="1:7">
      <c r="A69" s="113" t="s">
        <v>80</v>
      </c>
      <c r="B69" s="113">
        <v>2022</v>
      </c>
      <c r="C69" s="113">
        <v>14</v>
      </c>
      <c r="D69" s="113">
        <v>1146.7</v>
      </c>
      <c r="E69" s="113" t="s">
        <v>63</v>
      </c>
      <c r="F69" s="113" t="s">
        <v>65</v>
      </c>
      <c r="G69" s="113">
        <v>1166.3852939999999</v>
      </c>
    </row>
    <row r="70" spans="1:7">
      <c r="A70" s="113" t="s">
        <v>80</v>
      </c>
      <c r="B70" s="113">
        <v>2022</v>
      </c>
      <c r="C70" s="113">
        <v>12</v>
      </c>
      <c r="D70" s="113">
        <v>1146.7</v>
      </c>
      <c r="E70" s="113" t="s">
        <v>63</v>
      </c>
      <c r="F70" s="113" t="s">
        <v>65</v>
      </c>
      <c r="G70" s="113">
        <v>1166.3852939999999</v>
      </c>
    </row>
    <row r="71" spans="1:7">
      <c r="A71" s="113" t="s">
        <v>80</v>
      </c>
      <c r="B71" s="113">
        <v>2022</v>
      </c>
      <c r="C71" s="113">
        <v>14</v>
      </c>
      <c r="D71" s="113">
        <v>1146.7</v>
      </c>
      <c r="E71" s="113" t="s">
        <v>63</v>
      </c>
      <c r="F71" s="113" t="s">
        <v>65</v>
      </c>
      <c r="G71" s="113">
        <v>1166.3852939999999</v>
      </c>
    </row>
    <row r="72" spans="1:7">
      <c r="A72" s="113" t="s">
        <v>80</v>
      </c>
      <c r="B72" s="113">
        <v>2022</v>
      </c>
      <c r="C72" s="113">
        <v>14</v>
      </c>
      <c r="D72" s="113">
        <v>1146.7</v>
      </c>
      <c r="E72" s="113" t="s">
        <v>63</v>
      </c>
      <c r="F72" s="113" t="s">
        <v>65</v>
      </c>
      <c r="G72" s="113">
        <v>1166.3852939999999</v>
      </c>
    </row>
    <row r="73" spans="1:7">
      <c r="A73" s="113" t="s">
        <v>80</v>
      </c>
      <c r="B73" s="113">
        <v>2022</v>
      </c>
      <c r="C73" s="113">
        <v>18</v>
      </c>
      <c r="D73" s="113">
        <v>1146.7</v>
      </c>
      <c r="E73" s="113" t="s">
        <v>63</v>
      </c>
      <c r="F73" s="113" t="s">
        <v>65</v>
      </c>
      <c r="G73" s="113">
        <v>1166.3852939999999</v>
      </c>
    </row>
    <row r="74" spans="1:7">
      <c r="A74" s="113" t="s">
        <v>80</v>
      </c>
      <c r="B74" s="113">
        <v>2022</v>
      </c>
      <c r="C74" s="113">
        <v>19</v>
      </c>
      <c r="D74" s="113">
        <v>1146.7</v>
      </c>
      <c r="E74" s="113" t="s">
        <v>63</v>
      </c>
      <c r="F74" s="113" t="s">
        <v>65</v>
      </c>
      <c r="G74" s="113">
        <v>1166.3852939999999</v>
      </c>
    </row>
    <row r="75" spans="1:7">
      <c r="A75" s="113" t="s">
        <v>80</v>
      </c>
      <c r="B75" s="113">
        <v>2022</v>
      </c>
      <c r="C75" s="113">
        <v>20</v>
      </c>
      <c r="D75" s="113">
        <v>1146.7</v>
      </c>
      <c r="E75" s="113" t="s">
        <v>63</v>
      </c>
      <c r="F75" s="113" t="s">
        <v>65</v>
      </c>
      <c r="G75" s="113">
        <v>1166.3852939999999</v>
      </c>
    </row>
    <row r="76" spans="1:7">
      <c r="A76" s="113" t="s">
        <v>80</v>
      </c>
      <c r="B76" s="113">
        <v>2022</v>
      </c>
      <c r="C76" s="113">
        <v>16</v>
      </c>
      <c r="D76" s="113">
        <v>1146.7</v>
      </c>
      <c r="E76" s="113" t="s">
        <v>63</v>
      </c>
      <c r="F76" s="113" t="s">
        <v>65</v>
      </c>
      <c r="G76" s="113">
        <v>1166.3852939999999</v>
      </c>
    </row>
    <row r="77" spans="1:7">
      <c r="A77" s="113" t="s">
        <v>80</v>
      </c>
      <c r="B77" s="113">
        <v>2022</v>
      </c>
      <c r="C77" s="113">
        <v>4</v>
      </c>
      <c r="D77" s="113">
        <v>1146.7</v>
      </c>
      <c r="E77" s="113" t="s">
        <v>63</v>
      </c>
      <c r="F77" s="113" t="s">
        <v>65</v>
      </c>
      <c r="G77" s="113">
        <v>1166.3852939999999</v>
      </c>
    </row>
    <row r="78" spans="1:7">
      <c r="A78" s="113" t="s">
        <v>80</v>
      </c>
      <c r="B78" s="113">
        <v>2022</v>
      </c>
      <c r="C78" s="113">
        <v>6</v>
      </c>
      <c r="D78" s="113">
        <v>1146.7</v>
      </c>
      <c r="E78" s="113" t="s">
        <v>63</v>
      </c>
      <c r="F78" s="113" t="s">
        <v>65</v>
      </c>
      <c r="G78" s="113">
        <v>1166.3852939999999</v>
      </c>
    </row>
    <row r="79" spans="1:7">
      <c r="A79" s="113" t="s">
        <v>80</v>
      </c>
      <c r="B79" s="113">
        <v>2022</v>
      </c>
      <c r="C79" s="113">
        <v>6</v>
      </c>
      <c r="D79" s="113">
        <v>1146.7</v>
      </c>
      <c r="E79" s="113" t="s">
        <v>63</v>
      </c>
      <c r="F79" s="113" t="s">
        <v>65</v>
      </c>
      <c r="G79" s="113">
        <v>1166.3852939999999</v>
      </c>
    </row>
    <row r="80" spans="1:7">
      <c r="A80" s="113" t="s">
        <v>80</v>
      </c>
      <c r="B80" s="113">
        <v>2022</v>
      </c>
      <c r="C80" s="113">
        <v>8</v>
      </c>
      <c r="D80" s="113">
        <v>1146.7</v>
      </c>
      <c r="E80" s="113" t="s">
        <v>63</v>
      </c>
      <c r="F80" s="113" t="s">
        <v>65</v>
      </c>
      <c r="G80" s="113">
        <v>1166.3852939999999</v>
      </c>
    </row>
    <row r="81" spans="1:7">
      <c r="A81" s="113" t="s">
        <v>80</v>
      </c>
      <c r="B81" s="113">
        <v>2022</v>
      </c>
      <c r="C81" s="113">
        <v>12</v>
      </c>
      <c r="D81" s="113">
        <v>1146.7</v>
      </c>
      <c r="E81" s="113" t="s">
        <v>63</v>
      </c>
      <c r="F81" s="113" t="s">
        <v>65</v>
      </c>
      <c r="G81" s="113">
        <v>1166.3852939999999</v>
      </c>
    </row>
    <row r="82" spans="1:7">
      <c r="A82" s="113" t="s">
        <v>80</v>
      </c>
      <c r="B82" s="113">
        <v>2022</v>
      </c>
      <c r="C82" s="113">
        <v>13</v>
      </c>
      <c r="D82" s="113">
        <v>1146.7</v>
      </c>
      <c r="E82" s="113" t="s">
        <v>63</v>
      </c>
      <c r="F82" s="113" t="s">
        <v>65</v>
      </c>
      <c r="G82" s="113">
        <v>1166.3852939999999</v>
      </c>
    </row>
    <row r="83" spans="1:7">
      <c r="A83" s="113" t="s">
        <v>80</v>
      </c>
      <c r="B83" s="113">
        <v>2022</v>
      </c>
      <c r="C83" s="113">
        <v>14</v>
      </c>
      <c r="D83" s="113">
        <v>1146.7</v>
      </c>
      <c r="E83" s="113" t="s">
        <v>63</v>
      </c>
      <c r="F83" s="113" t="s">
        <v>65</v>
      </c>
      <c r="G83" s="113">
        <v>1166.3852939999999</v>
      </c>
    </row>
    <row r="84" spans="1:7">
      <c r="A84" s="113" t="s">
        <v>80</v>
      </c>
      <c r="B84" s="113">
        <v>2022</v>
      </c>
      <c r="C84" s="113">
        <v>15</v>
      </c>
      <c r="D84" s="113">
        <v>1146.7</v>
      </c>
      <c r="E84" s="113" t="s">
        <v>63</v>
      </c>
      <c r="F84" s="113" t="s">
        <v>65</v>
      </c>
      <c r="G84" s="113">
        <v>1166.3852939999999</v>
      </c>
    </row>
    <row r="85" spans="1:7">
      <c r="A85" s="113" t="s">
        <v>80</v>
      </c>
      <c r="B85" s="113">
        <v>2022</v>
      </c>
      <c r="C85" s="113">
        <v>16</v>
      </c>
      <c r="D85" s="113">
        <v>1146.7</v>
      </c>
      <c r="E85" s="113" t="s">
        <v>63</v>
      </c>
      <c r="F85" s="113" t="s">
        <v>65</v>
      </c>
      <c r="G85" s="113">
        <v>1166.3852939999999</v>
      </c>
    </row>
    <row r="86" spans="1:7">
      <c r="A86" s="113" t="s">
        <v>80</v>
      </c>
      <c r="B86" s="113">
        <v>2022</v>
      </c>
      <c r="C86" s="113">
        <v>17</v>
      </c>
      <c r="D86" s="113">
        <v>1146.7</v>
      </c>
      <c r="E86" s="113" t="s">
        <v>63</v>
      </c>
      <c r="F86" s="113" t="s">
        <v>65</v>
      </c>
      <c r="G86" s="113">
        <v>1166.3852939999999</v>
      </c>
    </row>
    <row r="87" spans="1:7">
      <c r="A87" s="113" t="s">
        <v>80</v>
      </c>
      <c r="B87" s="113">
        <v>2022</v>
      </c>
      <c r="C87" s="113">
        <v>18</v>
      </c>
      <c r="D87" s="113">
        <v>1146.7</v>
      </c>
      <c r="E87" s="113" t="s">
        <v>63</v>
      </c>
      <c r="F87" s="113" t="s">
        <v>65</v>
      </c>
      <c r="G87" s="113">
        <v>1166.3852939999999</v>
      </c>
    </row>
    <row r="88" spans="1:7">
      <c r="A88" s="113" t="s">
        <v>80</v>
      </c>
      <c r="B88" s="113">
        <v>2022</v>
      </c>
      <c r="C88" s="113">
        <v>20</v>
      </c>
      <c r="D88" s="113">
        <v>1146.7</v>
      </c>
      <c r="E88" s="113" t="s">
        <v>63</v>
      </c>
      <c r="F88" s="113" t="s">
        <v>65</v>
      </c>
      <c r="G88" s="113">
        <v>1166.3852939999999</v>
      </c>
    </row>
    <row r="89" spans="1:7">
      <c r="A89" s="113" t="s">
        <v>80</v>
      </c>
      <c r="B89" s="113">
        <v>2022</v>
      </c>
      <c r="C89" s="113">
        <v>4</v>
      </c>
      <c r="D89" s="113">
        <v>1146.7</v>
      </c>
      <c r="E89" s="113" t="s">
        <v>63</v>
      </c>
      <c r="F89" s="113" t="s">
        <v>65</v>
      </c>
      <c r="G89" s="113">
        <v>1166.3852939999999</v>
      </c>
    </row>
    <row r="90" spans="1:7">
      <c r="A90" s="113" t="s">
        <v>80</v>
      </c>
      <c r="B90" s="113">
        <v>2022</v>
      </c>
      <c r="C90" s="113">
        <v>7</v>
      </c>
      <c r="D90" s="113">
        <v>1146.7</v>
      </c>
      <c r="E90" s="113" t="s">
        <v>63</v>
      </c>
      <c r="F90" s="113" t="s">
        <v>65</v>
      </c>
      <c r="G90" s="113">
        <v>1166.3852939999999</v>
      </c>
    </row>
    <row r="91" spans="1:7">
      <c r="A91" s="113" t="s">
        <v>80</v>
      </c>
      <c r="B91" s="113">
        <v>2022</v>
      </c>
      <c r="C91" s="113">
        <v>15</v>
      </c>
      <c r="D91" s="113">
        <v>1146.7</v>
      </c>
      <c r="E91" s="113" t="s">
        <v>63</v>
      </c>
      <c r="F91" s="113" t="s">
        <v>65</v>
      </c>
      <c r="G91" s="113">
        <v>1166.3852939999999</v>
      </c>
    </row>
    <row r="92" spans="1:7">
      <c r="A92" s="113" t="s">
        <v>80</v>
      </c>
      <c r="B92" s="113">
        <v>2022</v>
      </c>
      <c r="C92" s="113">
        <v>15</v>
      </c>
      <c r="D92" s="113">
        <v>1146.7</v>
      </c>
      <c r="E92" s="113" t="s">
        <v>63</v>
      </c>
      <c r="F92" s="113" t="s">
        <v>65</v>
      </c>
      <c r="G92" s="113">
        <v>1166.3852939999999</v>
      </c>
    </row>
    <row r="93" spans="1:7">
      <c r="A93" s="113" t="s">
        <v>80</v>
      </c>
      <c r="B93" s="113">
        <v>2022</v>
      </c>
      <c r="C93" s="113">
        <v>16</v>
      </c>
      <c r="D93" s="113">
        <v>1146.7</v>
      </c>
      <c r="E93" s="113" t="s">
        <v>63</v>
      </c>
      <c r="F93" s="113" t="s">
        <v>65</v>
      </c>
      <c r="G93" s="113">
        <v>1166.3852939999999</v>
      </c>
    </row>
    <row r="94" spans="1:7">
      <c r="A94" s="113" t="s">
        <v>80</v>
      </c>
      <c r="B94" s="113">
        <v>2022</v>
      </c>
      <c r="C94" s="113">
        <v>17</v>
      </c>
      <c r="D94" s="113">
        <v>1146.7</v>
      </c>
      <c r="E94" s="113" t="s">
        <v>63</v>
      </c>
      <c r="F94" s="113" t="s">
        <v>65</v>
      </c>
      <c r="G94" s="113">
        <v>1166.3852939999999</v>
      </c>
    </row>
    <row r="95" spans="1:7">
      <c r="A95" s="113" t="s">
        <v>80</v>
      </c>
      <c r="B95" s="113">
        <v>2022</v>
      </c>
      <c r="C95" s="113">
        <v>18</v>
      </c>
      <c r="D95" s="113">
        <v>1146.7</v>
      </c>
      <c r="E95" s="113" t="s">
        <v>63</v>
      </c>
      <c r="F95" s="113" t="s">
        <v>65</v>
      </c>
      <c r="G95" s="113">
        <v>1166.3852939999999</v>
      </c>
    </row>
    <row r="96" spans="1:7">
      <c r="A96" s="113" t="s">
        <v>80</v>
      </c>
      <c r="B96" s="113">
        <v>2022</v>
      </c>
      <c r="C96" s="113">
        <v>18</v>
      </c>
      <c r="D96" s="113">
        <v>1146.7</v>
      </c>
      <c r="E96" s="113" t="s">
        <v>63</v>
      </c>
      <c r="F96" s="113" t="s">
        <v>65</v>
      </c>
      <c r="G96" s="113">
        <v>1166.3852939999999</v>
      </c>
    </row>
    <row r="97" spans="1:7">
      <c r="A97" s="113" t="s">
        <v>80</v>
      </c>
      <c r="B97" s="113">
        <v>2022</v>
      </c>
      <c r="C97" s="113">
        <v>19</v>
      </c>
      <c r="D97" s="113">
        <v>1146.7</v>
      </c>
      <c r="E97" s="113" t="s">
        <v>63</v>
      </c>
      <c r="F97" s="113" t="s">
        <v>65</v>
      </c>
      <c r="G97" s="113">
        <v>1166.3852939999999</v>
      </c>
    </row>
    <row r="98" spans="1:7">
      <c r="A98" s="113" t="s">
        <v>80</v>
      </c>
      <c r="B98" s="113">
        <v>2022</v>
      </c>
      <c r="C98" s="113">
        <v>20</v>
      </c>
      <c r="D98" s="113">
        <v>1146.7</v>
      </c>
      <c r="E98" s="113" t="s">
        <v>63</v>
      </c>
      <c r="F98" s="113" t="s">
        <v>65</v>
      </c>
      <c r="G98" s="113">
        <v>1166.3852939999999</v>
      </c>
    </row>
    <row r="99" spans="1:7">
      <c r="A99" s="113" t="s">
        <v>80</v>
      </c>
      <c r="B99" s="113">
        <v>2022</v>
      </c>
      <c r="C99" s="113">
        <v>20</v>
      </c>
      <c r="D99" s="113">
        <v>1146.7</v>
      </c>
      <c r="E99" s="113" t="s">
        <v>63</v>
      </c>
      <c r="F99" s="113" t="s">
        <v>65</v>
      </c>
      <c r="G99" s="113">
        <v>1166.3852939999999</v>
      </c>
    </row>
    <row r="100" spans="1:7">
      <c r="A100" s="113" t="s">
        <v>80</v>
      </c>
      <c r="B100" s="113">
        <v>2022</v>
      </c>
      <c r="C100" s="113">
        <v>20</v>
      </c>
      <c r="D100" s="113">
        <v>1146.7</v>
      </c>
      <c r="E100" s="113" t="s">
        <v>63</v>
      </c>
      <c r="F100" s="113" t="s">
        <v>65</v>
      </c>
      <c r="G100" s="113">
        <v>1166.3852939999999</v>
      </c>
    </row>
    <row r="101" spans="1:7">
      <c r="A101" s="113" t="s">
        <v>80</v>
      </c>
      <c r="B101" s="113">
        <v>2022</v>
      </c>
      <c r="C101" s="113">
        <v>20</v>
      </c>
      <c r="D101" s="113">
        <v>1146.7</v>
      </c>
      <c r="E101" s="113" t="s">
        <v>63</v>
      </c>
      <c r="F101" s="113" t="s">
        <v>65</v>
      </c>
      <c r="G101" s="113">
        <v>1166.3852939999999</v>
      </c>
    </row>
    <row r="102" spans="1:7">
      <c r="A102" s="113" t="s">
        <v>80</v>
      </c>
      <c r="B102" s="113">
        <v>2022</v>
      </c>
      <c r="C102" s="113">
        <v>6</v>
      </c>
      <c r="D102" s="113">
        <v>1146.7</v>
      </c>
      <c r="E102" s="113" t="s">
        <v>63</v>
      </c>
      <c r="F102" s="113" t="s">
        <v>65</v>
      </c>
      <c r="G102" s="113">
        <v>1166.3852939999999</v>
      </c>
    </row>
    <row r="103" spans="1:7">
      <c r="A103" s="113" t="s">
        <v>80</v>
      </c>
      <c r="B103" s="113">
        <v>2022</v>
      </c>
      <c r="C103" s="113">
        <v>10</v>
      </c>
      <c r="D103" s="113">
        <v>1146.7</v>
      </c>
      <c r="E103" s="113" t="s">
        <v>63</v>
      </c>
      <c r="F103" s="113" t="s">
        <v>65</v>
      </c>
      <c r="G103" s="113">
        <v>1166.3852939999999</v>
      </c>
    </row>
    <row r="104" spans="1:7">
      <c r="A104" s="113" t="s">
        <v>80</v>
      </c>
      <c r="B104" s="113">
        <v>2022</v>
      </c>
      <c r="C104" s="113">
        <v>14</v>
      </c>
      <c r="D104" s="113">
        <v>1146.7</v>
      </c>
      <c r="E104" s="113" t="s">
        <v>63</v>
      </c>
      <c r="F104" s="113" t="s">
        <v>65</v>
      </c>
      <c r="G104" s="113">
        <v>1166.3852939999999</v>
      </c>
    </row>
    <row r="105" spans="1:7">
      <c r="A105" s="113" t="s">
        <v>80</v>
      </c>
      <c r="B105" s="113">
        <v>2022</v>
      </c>
      <c r="C105" s="113">
        <v>4</v>
      </c>
      <c r="D105" s="113">
        <v>1146.7</v>
      </c>
      <c r="E105" s="113" t="s">
        <v>63</v>
      </c>
      <c r="F105" s="113" t="s">
        <v>65</v>
      </c>
      <c r="G105" s="113">
        <v>1166.3852939999999</v>
      </c>
    </row>
    <row r="106" spans="1:7">
      <c r="A106" s="113" t="s">
        <v>80</v>
      </c>
      <c r="B106" s="113">
        <v>2022</v>
      </c>
      <c r="C106" s="113">
        <v>4</v>
      </c>
      <c r="D106" s="113">
        <v>1146.7</v>
      </c>
      <c r="E106" s="113" t="s">
        <v>63</v>
      </c>
      <c r="F106" s="113" t="s">
        <v>65</v>
      </c>
      <c r="G106" s="113">
        <v>1166.3852939999999</v>
      </c>
    </row>
    <row r="107" spans="1:7">
      <c r="A107" s="113" t="s">
        <v>80</v>
      </c>
      <c r="B107" s="113">
        <v>2022</v>
      </c>
      <c r="C107" s="113">
        <v>16</v>
      </c>
      <c r="D107" s="113">
        <v>1146.7</v>
      </c>
      <c r="E107" s="113" t="s">
        <v>63</v>
      </c>
      <c r="F107" s="113" t="s">
        <v>65</v>
      </c>
      <c r="G107" s="113">
        <v>1166.3852939999999</v>
      </c>
    </row>
    <row r="108" spans="1:7">
      <c r="A108" s="113" t="s">
        <v>80</v>
      </c>
      <c r="B108" s="113">
        <v>2022</v>
      </c>
      <c r="C108" s="113">
        <v>17.5</v>
      </c>
      <c r="D108" s="113">
        <v>1146.7</v>
      </c>
      <c r="E108" s="113" t="s">
        <v>63</v>
      </c>
      <c r="F108" s="113" t="s">
        <v>65</v>
      </c>
      <c r="G108" s="113">
        <v>1166.3852939999999</v>
      </c>
    </row>
    <row r="109" spans="1:7">
      <c r="A109" s="113" t="s">
        <v>80</v>
      </c>
      <c r="B109" s="113">
        <v>2022</v>
      </c>
      <c r="C109" s="113">
        <v>17.5</v>
      </c>
      <c r="D109" s="113">
        <v>1146.7</v>
      </c>
      <c r="E109" s="113" t="s">
        <v>63</v>
      </c>
      <c r="F109" s="113" t="s">
        <v>65</v>
      </c>
      <c r="G109" s="113">
        <v>1166.3852939999999</v>
      </c>
    </row>
    <row r="110" spans="1:7">
      <c r="A110" s="113" t="s">
        <v>80</v>
      </c>
      <c r="B110" s="113">
        <v>2022</v>
      </c>
      <c r="C110" s="113">
        <v>17.5</v>
      </c>
      <c r="D110" s="113">
        <v>1146.7</v>
      </c>
      <c r="E110" s="113" t="s">
        <v>63</v>
      </c>
      <c r="F110" s="113" t="s">
        <v>65</v>
      </c>
      <c r="G110" s="113">
        <v>1166.3852939999999</v>
      </c>
    </row>
    <row r="111" spans="1:7">
      <c r="A111" s="113" t="s">
        <v>80</v>
      </c>
      <c r="B111" s="113">
        <v>2022</v>
      </c>
      <c r="C111" s="113">
        <v>17.5</v>
      </c>
      <c r="D111" s="113">
        <v>1146.7</v>
      </c>
      <c r="E111" s="113" t="s">
        <v>63</v>
      </c>
      <c r="F111" s="113" t="s">
        <v>65</v>
      </c>
      <c r="G111" s="113">
        <v>1166.3852939999999</v>
      </c>
    </row>
    <row r="112" spans="1:7">
      <c r="A112" s="113" t="s">
        <v>80</v>
      </c>
      <c r="B112" s="113">
        <v>2022</v>
      </c>
      <c r="C112" s="113">
        <v>17.5</v>
      </c>
      <c r="D112" s="113">
        <v>1146.7</v>
      </c>
      <c r="E112" s="113" t="s">
        <v>63</v>
      </c>
      <c r="F112" s="113" t="s">
        <v>65</v>
      </c>
      <c r="G112" s="113">
        <v>1166.3852939999999</v>
      </c>
    </row>
    <row r="113" spans="1:7">
      <c r="A113" s="113" t="s">
        <v>80</v>
      </c>
      <c r="B113" s="113">
        <v>2022</v>
      </c>
      <c r="C113" s="113">
        <v>17.5</v>
      </c>
      <c r="D113" s="113">
        <v>1146.7</v>
      </c>
      <c r="E113" s="113" t="s">
        <v>63</v>
      </c>
      <c r="F113" s="113" t="s">
        <v>65</v>
      </c>
      <c r="G113" s="113">
        <v>1166.3852939999999</v>
      </c>
    </row>
    <row r="114" spans="1:7">
      <c r="A114" s="113" t="s">
        <v>80</v>
      </c>
      <c r="B114" s="113">
        <v>2022</v>
      </c>
      <c r="C114" s="113">
        <v>20</v>
      </c>
      <c r="D114" s="113">
        <v>1146.7</v>
      </c>
      <c r="E114" s="113" t="s">
        <v>63</v>
      </c>
      <c r="F114" s="113" t="s">
        <v>65</v>
      </c>
      <c r="G114" s="113">
        <v>1166.3852939999999</v>
      </c>
    </row>
    <row r="115" spans="1:7">
      <c r="A115" s="113" t="s">
        <v>80</v>
      </c>
      <c r="B115" s="113">
        <v>2022</v>
      </c>
      <c r="C115" s="113">
        <v>26</v>
      </c>
      <c r="D115" s="113">
        <v>1146.7</v>
      </c>
      <c r="E115" s="113" t="s">
        <v>63</v>
      </c>
      <c r="F115" s="113" t="s">
        <v>65</v>
      </c>
      <c r="G115" s="113">
        <v>1166.3852939999999</v>
      </c>
    </row>
    <row r="116" spans="1:7">
      <c r="A116" s="113" t="s">
        <v>80</v>
      </c>
      <c r="B116" s="113">
        <v>2022</v>
      </c>
      <c r="C116" s="113">
        <v>3</v>
      </c>
      <c r="D116" s="113">
        <v>1146.7</v>
      </c>
      <c r="E116" s="113" t="s">
        <v>63</v>
      </c>
      <c r="F116" s="113" t="s">
        <v>65</v>
      </c>
      <c r="G116" s="113">
        <v>1166.3852939999999</v>
      </c>
    </row>
    <row r="117" spans="1:7">
      <c r="A117" s="113" t="s">
        <v>80</v>
      </c>
      <c r="B117" s="113">
        <v>2022</v>
      </c>
      <c r="C117" s="113">
        <v>3</v>
      </c>
      <c r="D117" s="113">
        <v>1146.7</v>
      </c>
      <c r="E117" s="113" t="s">
        <v>63</v>
      </c>
      <c r="F117" s="113" t="s">
        <v>65</v>
      </c>
      <c r="G117" s="113">
        <v>1166.3852939999999</v>
      </c>
    </row>
    <row r="118" spans="1:7">
      <c r="A118" s="113" t="s">
        <v>80</v>
      </c>
      <c r="B118" s="113">
        <v>2022</v>
      </c>
      <c r="C118" s="113">
        <v>12</v>
      </c>
      <c r="D118" s="113">
        <v>1146.7</v>
      </c>
      <c r="E118" s="113" t="s">
        <v>63</v>
      </c>
      <c r="F118" s="113" t="s">
        <v>65</v>
      </c>
      <c r="G118" s="113">
        <v>1166.3852939999999</v>
      </c>
    </row>
    <row r="119" spans="1:7">
      <c r="A119" s="113" t="s">
        <v>80</v>
      </c>
      <c r="B119" s="113">
        <v>2022</v>
      </c>
      <c r="C119" s="113">
        <v>13</v>
      </c>
      <c r="D119" s="113">
        <v>1146.7</v>
      </c>
      <c r="E119" s="113" t="s">
        <v>63</v>
      </c>
      <c r="F119" s="113" t="s">
        <v>65</v>
      </c>
      <c r="G119" s="113">
        <v>1166.3852939999999</v>
      </c>
    </row>
    <row r="120" spans="1:7">
      <c r="A120" s="113" t="s">
        <v>80</v>
      </c>
      <c r="B120" s="113">
        <v>2022</v>
      </c>
      <c r="C120" s="113">
        <v>16</v>
      </c>
      <c r="D120" s="113">
        <v>1146.7</v>
      </c>
      <c r="E120" s="113" t="s">
        <v>63</v>
      </c>
      <c r="F120" s="113" t="s">
        <v>65</v>
      </c>
      <c r="G120" s="113">
        <v>1166.3852939999999</v>
      </c>
    </row>
    <row r="121" spans="1:7">
      <c r="A121" s="113" t="s">
        <v>80</v>
      </c>
      <c r="B121" s="113">
        <v>2022</v>
      </c>
      <c r="C121" s="113">
        <v>17</v>
      </c>
      <c r="D121" s="113">
        <v>1146.7</v>
      </c>
      <c r="E121" s="113" t="s">
        <v>63</v>
      </c>
      <c r="F121" s="113" t="s">
        <v>65</v>
      </c>
      <c r="G121" s="113">
        <v>1166.3852939999999</v>
      </c>
    </row>
    <row r="122" spans="1:7">
      <c r="A122" s="113" t="s">
        <v>80</v>
      </c>
      <c r="B122" s="113">
        <v>2022</v>
      </c>
      <c r="C122" s="113">
        <v>17</v>
      </c>
      <c r="D122" s="113">
        <v>1146.7</v>
      </c>
      <c r="E122" s="113" t="s">
        <v>63</v>
      </c>
      <c r="F122" s="113" t="s">
        <v>65</v>
      </c>
      <c r="G122" s="113">
        <v>1166.3852939999999</v>
      </c>
    </row>
    <row r="123" spans="1:7">
      <c r="A123" s="113" t="s">
        <v>80</v>
      </c>
      <c r="B123" s="113">
        <v>2022</v>
      </c>
      <c r="C123" s="113">
        <v>18</v>
      </c>
      <c r="D123" s="113">
        <v>1146.7</v>
      </c>
      <c r="E123" s="113" t="s">
        <v>63</v>
      </c>
      <c r="F123" s="113" t="s">
        <v>65</v>
      </c>
      <c r="G123" s="113">
        <v>1166.3852939999999</v>
      </c>
    </row>
    <row r="124" spans="1:7">
      <c r="A124" s="113" t="s">
        <v>80</v>
      </c>
      <c r="B124" s="113">
        <v>2022</v>
      </c>
      <c r="C124" s="113">
        <v>18</v>
      </c>
      <c r="D124" s="113">
        <v>1146.7</v>
      </c>
      <c r="E124" s="113" t="s">
        <v>63</v>
      </c>
      <c r="F124" s="113" t="s">
        <v>65</v>
      </c>
      <c r="G124" s="113">
        <v>1166.3852939999999</v>
      </c>
    </row>
    <row r="125" spans="1:7">
      <c r="A125" s="113" t="s">
        <v>80</v>
      </c>
      <c r="B125" s="113">
        <v>2022</v>
      </c>
      <c r="C125" s="113">
        <v>18</v>
      </c>
      <c r="D125" s="113">
        <v>1146.7</v>
      </c>
      <c r="E125" s="113" t="s">
        <v>63</v>
      </c>
      <c r="F125" s="113" t="s">
        <v>65</v>
      </c>
      <c r="G125" s="113">
        <v>1166.3852939999999</v>
      </c>
    </row>
    <row r="126" spans="1:7">
      <c r="A126" s="113" t="s">
        <v>80</v>
      </c>
      <c r="B126" s="113">
        <v>2022</v>
      </c>
      <c r="C126" s="113">
        <v>20</v>
      </c>
      <c r="D126" s="113">
        <v>1146.7</v>
      </c>
      <c r="E126" s="113" t="s">
        <v>63</v>
      </c>
      <c r="F126" s="113" t="s">
        <v>65</v>
      </c>
      <c r="G126" s="113">
        <v>1166.3852939999999</v>
      </c>
    </row>
    <row r="127" spans="1:7">
      <c r="A127" s="113" t="s">
        <v>80</v>
      </c>
      <c r="B127" s="113">
        <v>2022</v>
      </c>
      <c r="C127" s="113">
        <v>3</v>
      </c>
      <c r="D127" s="113">
        <v>1146.7</v>
      </c>
      <c r="E127" s="113" t="s">
        <v>63</v>
      </c>
      <c r="F127" s="113" t="s">
        <v>65</v>
      </c>
      <c r="G127" s="113">
        <v>1166.3852939999999</v>
      </c>
    </row>
    <row r="128" spans="1:7">
      <c r="A128" s="113" t="s">
        <v>80</v>
      </c>
      <c r="B128" s="113">
        <v>2022</v>
      </c>
      <c r="C128" s="113">
        <v>4</v>
      </c>
      <c r="D128" s="113">
        <v>1146.7</v>
      </c>
      <c r="E128" s="113" t="s">
        <v>63</v>
      </c>
      <c r="F128" s="113" t="s">
        <v>65</v>
      </c>
      <c r="G128" s="113">
        <v>1166.3852939999999</v>
      </c>
    </row>
    <row r="129" spans="1:7">
      <c r="A129" s="113" t="s">
        <v>80</v>
      </c>
      <c r="B129" s="113">
        <v>2022</v>
      </c>
      <c r="C129" s="113">
        <v>22</v>
      </c>
      <c r="D129" s="113">
        <v>1146.7</v>
      </c>
      <c r="E129" s="113" t="s">
        <v>63</v>
      </c>
      <c r="F129" s="113" t="s">
        <v>65</v>
      </c>
      <c r="G129" s="113">
        <v>1166.3852939999999</v>
      </c>
    </row>
    <row r="130" spans="1:7">
      <c r="A130" s="113" t="s">
        <v>80</v>
      </c>
      <c r="B130" s="113">
        <v>2022</v>
      </c>
      <c r="C130" s="113">
        <v>22</v>
      </c>
      <c r="D130" s="113">
        <v>1146.7</v>
      </c>
      <c r="E130" s="113" t="s">
        <v>63</v>
      </c>
      <c r="F130" s="113" t="s">
        <v>65</v>
      </c>
      <c r="G130" s="113">
        <v>1166.3852939999999</v>
      </c>
    </row>
    <row r="131" spans="1:7">
      <c r="A131" s="113" t="s">
        <v>80</v>
      </c>
      <c r="B131" s="113">
        <v>2022</v>
      </c>
      <c r="C131" s="113">
        <v>15</v>
      </c>
      <c r="D131" s="113">
        <v>1146.7</v>
      </c>
      <c r="E131" s="113" t="s">
        <v>63</v>
      </c>
      <c r="F131" s="113" t="s">
        <v>65</v>
      </c>
      <c r="G131" s="113">
        <v>1166.3852939999999</v>
      </c>
    </row>
    <row r="132" spans="1:7">
      <c r="A132" s="113" t="s">
        <v>80</v>
      </c>
      <c r="B132" s="113">
        <v>2022</v>
      </c>
      <c r="C132" s="113">
        <v>16</v>
      </c>
      <c r="D132" s="113">
        <v>1146.7</v>
      </c>
      <c r="E132" s="113" t="s">
        <v>63</v>
      </c>
      <c r="F132" s="113" t="s">
        <v>65</v>
      </c>
      <c r="G132" s="113">
        <v>1166.3852939999999</v>
      </c>
    </row>
    <row r="133" spans="1:7">
      <c r="A133" s="113" t="s">
        <v>80</v>
      </c>
      <c r="B133" s="113">
        <v>2022</v>
      </c>
      <c r="C133" s="113">
        <v>18</v>
      </c>
      <c r="D133" s="113">
        <v>1146.7</v>
      </c>
      <c r="E133" s="113" t="s">
        <v>63</v>
      </c>
      <c r="F133" s="113" t="s">
        <v>65</v>
      </c>
      <c r="G133" s="113">
        <v>1166.3852939999999</v>
      </c>
    </row>
    <row r="134" spans="1:7">
      <c r="A134" s="113" t="s">
        <v>80</v>
      </c>
      <c r="B134" s="113">
        <v>2022</v>
      </c>
      <c r="C134" s="113">
        <v>20</v>
      </c>
      <c r="D134" s="113">
        <v>1146.7</v>
      </c>
      <c r="E134" s="113" t="s">
        <v>63</v>
      </c>
      <c r="F134" s="113" t="s">
        <v>65</v>
      </c>
      <c r="G134" s="113">
        <v>1166.3852939999999</v>
      </c>
    </row>
    <row r="135" spans="1:7">
      <c r="A135" s="113" t="s">
        <v>80</v>
      </c>
      <c r="B135" s="113">
        <v>2022</v>
      </c>
      <c r="C135" s="113">
        <v>20</v>
      </c>
      <c r="D135" s="113">
        <v>1146.7</v>
      </c>
      <c r="E135" s="113" t="s">
        <v>63</v>
      </c>
      <c r="F135" s="113" t="s">
        <v>65</v>
      </c>
      <c r="G135" s="113">
        <v>1166.3852939999999</v>
      </c>
    </row>
    <row r="136" spans="1:7">
      <c r="A136" s="113" t="s">
        <v>25</v>
      </c>
      <c r="B136" s="113">
        <v>2023</v>
      </c>
      <c r="C136" s="113">
        <v>17</v>
      </c>
      <c r="D136" s="113">
        <v>82.06</v>
      </c>
      <c r="E136" s="113" t="s">
        <v>25</v>
      </c>
      <c r="F136" s="113" t="s">
        <v>68</v>
      </c>
      <c r="G136" s="113">
        <v>115.33333330000001</v>
      </c>
    </row>
    <row r="137" spans="1:7">
      <c r="A137" s="113" t="s">
        <v>25</v>
      </c>
      <c r="B137" s="113">
        <v>2023</v>
      </c>
      <c r="C137" s="113">
        <v>20</v>
      </c>
      <c r="D137" s="113">
        <v>82.06</v>
      </c>
      <c r="E137" s="113" t="s">
        <v>25</v>
      </c>
      <c r="F137" s="113" t="s">
        <v>68</v>
      </c>
      <c r="G137" s="113">
        <v>115.33333330000001</v>
      </c>
    </row>
    <row r="138" spans="1:7">
      <c r="A138" s="113" t="s">
        <v>25</v>
      </c>
      <c r="B138" s="113">
        <v>2023</v>
      </c>
      <c r="C138" s="113">
        <v>12</v>
      </c>
      <c r="D138" s="113">
        <v>82.06</v>
      </c>
      <c r="E138" s="113" t="s">
        <v>25</v>
      </c>
      <c r="F138" s="113" t="s">
        <v>68</v>
      </c>
      <c r="G138" s="113">
        <v>115.33333330000001</v>
      </c>
    </row>
    <row r="139" spans="1:7">
      <c r="A139" s="113" t="s">
        <v>25</v>
      </c>
      <c r="B139" s="113">
        <v>2023</v>
      </c>
      <c r="C139" s="113">
        <v>14</v>
      </c>
      <c r="D139" s="113">
        <v>82.06</v>
      </c>
      <c r="E139" s="113" t="s">
        <v>25</v>
      </c>
      <c r="F139" s="113" t="s">
        <v>68</v>
      </c>
      <c r="G139" s="113">
        <v>115.33333330000001</v>
      </c>
    </row>
    <row r="140" spans="1:7">
      <c r="A140" s="113" t="s">
        <v>25</v>
      </c>
      <c r="B140" s="113">
        <v>2023</v>
      </c>
      <c r="C140" s="113">
        <v>17</v>
      </c>
      <c r="D140" s="113">
        <v>82.06</v>
      </c>
      <c r="E140" s="113" t="s">
        <v>25</v>
      </c>
      <c r="F140" s="113" t="s">
        <v>68</v>
      </c>
      <c r="G140" s="113">
        <v>115.33333330000001</v>
      </c>
    </row>
    <row r="141" spans="1:7">
      <c r="A141" s="113" t="s">
        <v>25</v>
      </c>
      <c r="B141" s="113">
        <v>2023</v>
      </c>
      <c r="C141" s="113">
        <v>23</v>
      </c>
      <c r="D141" s="113">
        <v>82.06</v>
      </c>
      <c r="E141" s="113" t="s">
        <v>25</v>
      </c>
      <c r="F141" s="113" t="s">
        <v>68</v>
      </c>
      <c r="G141" s="113">
        <v>115.33333330000001</v>
      </c>
    </row>
    <row r="142" spans="1:7">
      <c r="A142" s="113" t="s">
        <v>37</v>
      </c>
      <c r="B142" s="113">
        <v>2022</v>
      </c>
      <c r="C142" s="113">
        <v>13</v>
      </c>
      <c r="D142" s="113">
        <v>116.84</v>
      </c>
      <c r="E142" s="113" t="s">
        <v>37</v>
      </c>
      <c r="F142" s="113" t="s">
        <v>68</v>
      </c>
      <c r="G142" s="113">
        <v>115.33333330000001</v>
      </c>
    </row>
    <row r="143" spans="1:7">
      <c r="A143" s="113" t="s">
        <v>33</v>
      </c>
      <c r="B143" s="113">
        <v>2022</v>
      </c>
      <c r="C143" s="113">
        <v>19</v>
      </c>
      <c r="D143" s="113">
        <v>174.48</v>
      </c>
      <c r="E143" s="113" t="s">
        <v>33</v>
      </c>
      <c r="F143" s="113" t="s">
        <v>68</v>
      </c>
      <c r="G143" s="113">
        <v>115.33333330000001</v>
      </c>
    </row>
    <row r="144" spans="1:7">
      <c r="A144" s="113" t="s">
        <v>33</v>
      </c>
      <c r="B144" s="113">
        <v>2022</v>
      </c>
      <c r="C144" s="113">
        <v>17</v>
      </c>
      <c r="D144" s="113">
        <v>174.48</v>
      </c>
      <c r="E144" s="113" t="s">
        <v>33</v>
      </c>
      <c r="F144" s="113" t="s">
        <v>68</v>
      </c>
      <c r="G144" s="113">
        <v>115.33333330000001</v>
      </c>
    </row>
    <row r="145" spans="1:7">
      <c r="A145" s="113" t="s">
        <v>33</v>
      </c>
      <c r="B145" s="113">
        <v>2022</v>
      </c>
      <c r="C145" s="113">
        <v>25</v>
      </c>
      <c r="D145" s="113">
        <v>174.48</v>
      </c>
      <c r="E145" s="113" t="s">
        <v>33</v>
      </c>
      <c r="F145" s="113" t="s">
        <v>68</v>
      </c>
      <c r="G145" s="113">
        <v>115.33333330000001</v>
      </c>
    </row>
    <row r="146" spans="1:7">
      <c r="A146" s="113" t="s">
        <v>33</v>
      </c>
      <c r="B146" s="113">
        <v>2022</v>
      </c>
      <c r="C146" s="113">
        <v>21</v>
      </c>
      <c r="D146" s="113">
        <v>174.48</v>
      </c>
      <c r="E146" s="113" t="s">
        <v>33</v>
      </c>
      <c r="F146" s="113" t="s">
        <v>68</v>
      </c>
      <c r="G146" s="113">
        <v>115.33333330000001</v>
      </c>
    </row>
    <row r="147" spans="1:7">
      <c r="A147" s="113" t="s">
        <v>33</v>
      </c>
      <c r="B147" s="113">
        <v>2022</v>
      </c>
      <c r="C147" s="113">
        <v>2</v>
      </c>
      <c r="D147" s="113">
        <v>174.48</v>
      </c>
      <c r="E147" s="113" t="s">
        <v>33</v>
      </c>
      <c r="F147" s="113" t="s">
        <v>68</v>
      </c>
      <c r="G147" s="113">
        <v>115.33333330000001</v>
      </c>
    </row>
    <row r="148" spans="1:7">
      <c r="A148" s="113" t="s">
        <v>33</v>
      </c>
      <c r="B148" s="113">
        <v>2022</v>
      </c>
      <c r="C148" s="113">
        <v>12</v>
      </c>
      <c r="D148" s="113">
        <v>174.48</v>
      </c>
      <c r="E148" s="113" t="s">
        <v>33</v>
      </c>
      <c r="F148" s="113" t="s">
        <v>68</v>
      </c>
      <c r="G148" s="113">
        <v>115.33333330000001</v>
      </c>
    </row>
    <row r="149" spans="1:7">
      <c r="A149" s="113" t="s">
        <v>33</v>
      </c>
      <c r="B149" s="113">
        <v>2022</v>
      </c>
      <c r="C149" s="113">
        <v>15</v>
      </c>
      <c r="D149" s="113">
        <v>174.48</v>
      </c>
      <c r="E149" s="113" t="s">
        <v>33</v>
      </c>
      <c r="F149" s="113" t="s">
        <v>68</v>
      </c>
      <c r="G149" s="113">
        <v>115.33333330000001</v>
      </c>
    </row>
    <row r="150" spans="1:7">
      <c r="A150" s="113" t="s">
        <v>33</v>
      </c>
      <c r="B150" s="113">
        <v>2022</v>
      </c>
      <c r="C150" s="113">
        <v>17</v>
      </c>
      <c r="D150" s="113">
        <v>174.48</v>
      </c>
      <c r="E150" s="113" t="s">
        <v>33</v>
      </c>
      <c r="F150" s="113" t="s">
        <v>68</v>
      </c>
      <c r="G150" s="113">
        <v>115.33333330000001</v>
      </c>
    </row>
    <row r="151" spans="1:7">
      <c r="A151" s="113" t="s">
        <v>33</v>
      </c>
      <c r="B151" s="113">
        <v>2022</v>
      </c>
      <c r="C151" s="113">
        <v>12</v>
      </c>
      <c r="D151" s="113">
        <v>174.48</v>
      </c>
      <c r="E151" s="113" t="s">
        <v>33</v>
      </c>
      <c r="F151" s="113" t="s">
        <v>68</v>
      </c>
      <c r="G151" s="113">
        <v>115.33333330000001</v>
      </c>
    </row>
    <row r="152" spans="1:7">
      <c r="A152" s="113" t="s">
        <v>33</v>
      </c>
      <c r="B152" s="113">
        <v>2022</v>
      </c>
      <c r="C152" s="113">
        <v>17</v>
      </c>
      <c r="D152" s="113">
        <v>174.48</v>
      </c>
      <c r="E152" s="113" t="s">
        <v>33</v>
      </c>
      <c r="F152" s="113" t="s">
        <v>68</v>
      </c>
      <c r="G152" s="113">
        <v>115.33333330000001</v>
      </c>
    </row>
    <row r="153" spans="1:7">
      <c r="A153" s="113" t="s">
        <v>33</v>
      </c>
      <c r="B153" s="113">
        <v>2022</v>
      </c>
      <c r="C153" s="113">
        <v>14</v>
      </c>
      <c r="D153" s="113">
        <v>174.48</v>
      </c>
      <c r="E153" s="113" t="s">
        <v>33</v>
      </c>
      <c r="F153" s="113" t="s">
        <v>31</v>
      </c>
      <c r="G153" s="113">
        <v>207.17272729999999</v>
      </c>
    </row>
    <row r="154" spans="1:7">
      <c r="A154" s="113" t="s">
        <v>33</v>
      </c>
      <c r="B154" s="113">
        <v>2022</v>
      </c>
      <c r="C154" s="113">
        <v>2</v>
      </c>
      <c r="D154" s="113">
        <v>174.48</v>
      </c>
      <c r="E154" s="113" t="s">
        <v>33</v>
      </c>
      <c r="F154" s="113" t="s">
        <v>68</v>
      </c>
      <c r="G154" s="113">
        <v>115.33333330000001</v>
      </c>
    </row>
    <row r="155" spans="1:7">
      <c r="A155" s="113" t="s">
        <v>33</v>
      </c>
      <c r="B155" s="113">
        <v>2022</v>
      </c>
      <c r="C155" s="113">
        <v>3</v>
      </c>
      <c r="D155" s="113">
        <v>174.48</v>
      </c>
      <c r="E155" s="113" t="s">
        <v>33</v>
      </c>
      <c r="F155" s="113" t="s">
        <v>68</v>
      </c>
      <c r="G155" s="113">
        <v>115.33333330000001</v>
      </c>
    </row>
    <row r="156" spans="1:7">
      <c r="A156" s="113" t="s">
        <v>33</v>
      </c>
      <c r="B156" s="113">
        <v>2022</v>
      </c>
      <c r="C156" s="113">
        <v>4</v>
      </c>
      <c r="D156" s="113">
        <v>174.48</v>
      </c>
      <c r="E156" s="113" t="s">
        <v>33</v>
      </c>
      <c r="F156" s="113" t="s">
        <v>68</v>
      </c>
      <c r="G156" s="113">
        <v>115.33333330000001</v>
      </c>
    </row>
    <row r="157" spans="1:7">
      <c r="A157" s="113" t="s">
        <v>33</v>
      </c>
      <c r="B157" s="113">
        <v>2022</v>
      </c>
      <c r="C157" s="113">
        <v>5</v>
      </c>
      <c r="D157" s="113">
        <v>174.48</v>
      </c>
      <c r="E157" s="113" t="s">
        <v>33</v>
      </c>
      <c r="F157" s="113" t="s">
        <v>68</v>
      </c>
      <c r="G157" s="113">
        <v>115.33333330000001</v>
      </c>
    </row>
    <row r="158" spans="1:7">
      <c r="A158" s="113" t="s">
        <v>33</v>
      </c>
      <c r="B158" s="113">
        <v>2022</v>
      </c>
      <c r="C158" s="113">
        <v>11</v>
      </c>
      <c r="D158" s="113">
        <v>174.48</v>
      </c>
      <c r="E158" s="113" t="s">
        <v>33</v>
      </c>
      <c r="F158" s="113" t="s">
        <v>68</v>
      </c>
      <c r="G158" s="113">
        <v>115.33333330000001</v>
      </c>
    </row>
    <row r="159" spans="1:7">
      <c r="A159" s="113" t="s">
        <v>33</v>
      </c>
      <c r="B159" s="113">
        <v>2022</v>
      </c>
      <c r="C159" s="113">
        <v>13</v>
      </c>
      <c r="D159" s="113">
        <v>174.48</v>
      </c>
      <c r="E159" s="113" t="s">
        <v>33</v>
      </c>
      <c r="F159" s="113" t="s">
        <v>68</v>
      </c>
      <c r="G159" s="113">
        <v>115.33333330000001</v>
      </c>
    </row>
    <row r="160" spans="1:7">
      <c r="A160" s="113" t="s">
        <v>33</v>
      </c>
      <c r="B160" s="113">
        <v>2022</v>
      </c>
      <c r="C160" s="113">
        <v>15</v>
      </c>
      <c r="D160" s="113">
        <v>174.48</v>
      </c>
      <c r="E160" s="113" t="s">
        <v>33</v>
      </c>
      <c r="F160" s="113" t="s">
        <v>68</v>
      </c>
      <c r="G160" s="113">
        <v>115.33333330000001</v>
      </c>
    </row>
    <row r="161" spans="1:7">
      <c r="A161" s="113" t="s">
        <v>33</v>
      </c>
      <c r="B161" s="113">
        <v>2022</v>
      </c>
      <c r="C161" s="113">
        <v>17</v>
      </c>
      <c r="D161" s="113">
        <v>174.48</v>
      </c>
      <c r="E161" s="113" t="s">
        <v>33</v>
      </c>
      <c r="F161" s="113" t="s">
        <v>68</v>
      </c>
      <c r="G161" s="113">
        <v>115.33333330000001</v>
      </c>
    </row>
    <row r="162" spans="1:7">
      <c r="A162" s="113" t="s">
        <v>33</v>
      </c>
      <c r="B162" s="113">
        <v>2022</v>
      </c>
      <c r="C162" s="113">
        <v>17</v>
      </c>
      <c r="D162" s="113">
        <v>174.48</v>
      </c>
      <c r="E162" s="113" t="s">
        <v>33</v>
      </c>
      <c r="F162" s="113" t="s">
        <v>68</v>
      </c>
      <c r="G162" s="113">
        <v>115.33333330000001</v>
      </c>
    </row>
    <row r="163" spans="1:7">
      <c r="A163" s="113" t="s">
        <v>33</v>
      </c>
      <c r="B163" s="113">
        <v>2022</v>
      </c>
      <c r="C163" s="113">
        <v>19</v>
      </c>
      <c r="D163" s="113">
        <v>174.48</v>
      </c>
      <c r="E163" s="113" t="s">
        <v>33</v>
      </c>
      <c r="F163" s="113" t="s">
        <v>68</v>
      </c>
      <c r="G163" s="113">
        <v>115.33333330000001</v>
      </c>
    </row>
    <row r="164" spans="1:7">
      <c r="A164" s="113" t="s">
        <v>33</v>
      </c>
      <c r="B164" s="113">
        <v>2022</v>
      </c>
      <c r="C164" s="113">
        <v>20</v>
      </c>
      <c r="D164" s="113">
        <v>174.48</v>
      </c>
      <c r="E164" s="113" t="s">
        <v>33</v>
      </c>
      <c r="F164" s="113" t="s">
        <v>68</v>
      </c>
      <c r="G164" s="113">
        <v>115.33333330000001</v>
      </c>
    </row>
    <row r="165" spans="1:7">
      <c r="A165" s="113" t="s">
        <v>33</v>
      </c>
      <c r="B165" s="113">
        <v>2022</v>
      </c>
      <c r="C165" s="113">
        <v>20</v>
      </c>
      <c r="D165" s="113">
        <v>174.48</v>
      </c>
      <c r="E165" s="113" t="s">
        <v>33</v>
      </c>
      <c r="F165" s="113" t="s">
        <v>68</v>
      </c>
      <c r="G165" s="113">
        <v>115.33333330000001</v>
      </c>
    </row>
    <row r="166" spans="1:7">
      <c r="A166" s="113" t="s">
        <v>39</v>
      </c>
      <c r="B166" s="113">
        <v>2022</v>
      </c>
      <c r="C166" s="113">
        <v>2</v>
      </c>
      <c r="D166" s="113">
        <v>718.73</v>
      </c>
      <c r="E166" s="113" t="s">
        <v>39</v>
      </c>
      <c r="F166" s="113" t="s">
        <v>68</v>
      </c>
      <c r="G166" s="113">
        <v>115.33333330000001</v>
      </c>
    </row>
    <row r="167" spans="1:7">
      <c r="A167" s="113" t="s">
        <v>39</v>
      </c>
      <c r="B167" s="113">
        <v>2022</v>
      </c>
      <c r="C167" s="113">
        <v>2</v>
      </c>
      <c r="D167" s="113">
        <v>718.73</v>
      </c>
      <c r="E167" s="113" t="s">
        <v>39</v>
      </c>
      <c r="F167" s="113" t="s">
        <v>68</v>
      </c>
      <c r="G167" s="113">
        <v>115.33333330000001</v>
      </c>
    </row>
    <row r="168" spans="1:7">
      <c r="A168" s="113" t="s">
        <v>39</v>
      </c>
      <c r="B168" s="113">
        <v>2022</v>
      </c>
      <c r="C168" s="113">
        <v>2</v>
      </c>
      <c r="D168" s="113">
        <v>718.73</v>
      </c>
      <c r="E168" s="113" t="s">
        <v>39</v>
      </c>
      <c r="F168" s="113" t="s">
        <v>68</v>
      </c>
      <c r="G168" s="113">
        <v>115.33333330000001</v>
      </c>
    </row>
    <row r="169" spans="1:7">
      <c r="A169" s="113" t="s">
        <v>39</v>
      </c>
      <c r="B169" s="113">
        <v>2022</v>
      </c>
      <c r="C169" s="113">
        <v>2</v>
      </c>
      <c r="D169" s="113">
        <v>718.73</v>
      </c>
      <c r="E169" s="113" t="s">
        <v>39</v>
      </c>
      <c r="F169" s="113" t="s">
        <v>68</v>
      </c>
      <c r="G169" s="113">
        <v>115.33333330000001</v>
      </c>
    </row>
    <row r="170" spans="1:7">
      <c r="A170" s="113" t="s">
        <v>39</v>
      </c>
      <c r="B170" s="113">
        <v>2022</v>
      </c>
      <c r="C170" s="113">
        <v>4</v>
      </c>
      <c r="D170" s="113">
        <v>718.73</v>
      </c>
      <c r="E170" s="113" t="s">
        <v>39</v>
      </c>
      <c r="F170" s="113" t="s">
        <v>68</v>
      </c>
      <c r="G170" s="113">
        <v>115.33333330000001</v>
      </c>
    </row>
    <row r="171" spans="1:7">
      <c r="A171" s="113" t="s">
        <v>39</v>
      </c>
      <c r="B171" s="113">
        <v>2022</v>
      </c>
      <c r="C171" s="113">
        <v>6</v>
      </c>
      <c r="D171" s="113">
        <v>718.73</v>
      </c>
      <c r="E171" s="113" t="s">
        <v>39</v>
      </c>
      <c r="F171" s="113" t="s">
        <v>68</v>
      </c>
      <c r="G171" s="113">
        <v>115.33333330000001</v>
      </c>
    </row>
    <row r="172" spans="1:7">
      <c r="A172" s="113" t="s">
        <v>39</v>
      </c>
      <c r="B172" s="113">
        <v>2022</v>
      </c>
      <c r="C172" s="113">
        <v>6</v>
      </c>
      <c r="D172" s="113">
        <v>718.73</v>
      </c>
      <c r="E172" s="113" t="s">
        <v>39</v>
      </c>
      <c r="F172" s="113" t="s">
        <v>68</v>
      </c>
      <c r="G172" s="113">
        <v>115.33333330000001</v>
      </c>
    </row>
    <row r="173" spans="1:7">
      <c r="A173" s="113" t="s">
        <v>39</v>
      </c>
      <c r="B173" s="113">
        <v>2022</v>
      </c>
      <c r="C173" s="113">
        <v>6</v>
      </c>
      <c r="D173" s="113">
        <v>718.73</v>
      </c>
      <c r="E173" s="113" t="s">
        <v>39</v>
      </c>
      <c r="F173" s="113" t="s">
        <v>68</v>
      </c>
      <c r="G173" s="113">
        <v>115.33333330000001</v>
      </c>
    </row>
    <row r="174" spans="1:7">
      <c r="A174" s="113" t="s">
        <v>39</v>
      </c>
      <c r="B174" s="113">
        <v>2022</v>
      </c>
      <c r="C174" s="113">
        <v>8</v>
      </c>
      <c r="D174" s="113">
        <v>718.73</v>
      </c>
      <c r="E174" s="113" t="s">
        <v>39</v>
      </c>
      <c r="F174" s="113" t="s">
        <v>68</v>
      </c>
      <c r="G174" s="113">
        <v>115.33333330000001</v>
      </c>
    </row>
    <row r="175" spans="1:7">
      <c r="A175" s="113" t="s">
        <v>39</v>
      </c>
      <c r="B175" s="113">
        <v>2022</v>
      </c>
      <c r="C175" s="113">
        <v>8</v>
      </c>
      <c r="D175" s="113">
        <v>718.73</v>
      </c>
      <c r="E175" s="113" t="s">
        <v>39</v>
      </c>
      <c r="F175" s="113" t="s">
        <v>68</v>
      </c>
      <c r="G175" s="113">
        <v>115.33333330000001</v>
      </c>
    </row>
    <row r="176" spans="1:7">
      <c r="A176" s="113" t="s">
        <v>39</v>
      </c>
      <c r="B176" s="113">
        <v>2022</v>
      </c>
      <c r="C176" s="113">
        <v>8</v>
      </c>
      <c r="D176" s="113">
        <v>718.73</v>
      </c>
      <c r="E176" s="113" t="s">
        <v>39</v>
      </c>
      <c r="F176" s="113" t="s">
        <v>68</v>
      </c>
      <c r="G176" s="113">
        <v>115.33333330000001</v>
      </c>
    </row>
    <row r="177" spans="1:7">
      <c r="A177" s="113" t="s">
        <v>39</v>
      </c>
      <c r="B177" s="113">
        <v>2022</v>
      </c>
      <c r="C177" s="113">
        <v>10</v>
      </c>
      <c r="D177" s="113">
        <v>718.73</v>
      </c>
      <c r="E177" s="113" t="s">
        <v>39</v>
      </c>
      <c r="F177" s="113" t="s">
        <v>68</v>
      </c>
      <c r="G177" s="113">
        <v>115.33333330000001</v>
      </c>
    </row>
    <row r="178" spans="1:7">
      <c r="A178" s="113" t="s">
        <v>39</v>
      </c>
      <c r="B178" s="113">
        <v>2022</v>
      </c>
      <c r="C178" s="113">
        <v>10</v>
      </c>
      <c r="D178" s="113">
        <v>718.73</v>
      </c>
      <c r="E178" s="113" t="s">
        <v>39</v>
      </c>
      <c r="F178" s="113" t="s">
        <v>68</v>
      </c>
      <c r="G178" s="113">
        <v>115.33333330000001</v>
      </c>
    </row>
    <row r="179" spans="1:7">
      <c r="A179" s="113" t="s">
        <v>39</v>
      </c>
      <c r="B179" s="113">
        <v>2022</v>
      </c>
      <c r="C179" s="113">
        <v>10</v>
      </c>
      <c r="D179" s="113">
        <v>718.73</v>
      </c>
      <c r="E179" s="113" t="s">
        <v>39</v>
      </c>
      <c r="F179" s="113" t="s">
        <v>68</v>
      </c>
      <c r="G179" s="113">
        <v>115.33333330000001</v>
      </c>
    </row>
    <row r="180" spans="1:7">
      <c r="A180" s="113" t="s">
        <v>39</v>
      </c>
      <c r="B180" s="113">
        <v>2022</v>
      </c>
      <c r="C180" s="113">
        <v>11</v>
      </c>
      <c r="D180" s="113">
        <v>718.73</v>
      </c>
      <c r="E180" s="113" t="s">
        <v>39</v>
      </c>
      <c r="F180" s="113" t="s">
        <v>68</v>
      </c>
      <c r="G180" s="113">
        <v>115.33333330000001</v>
      </c>
    </row>
    <row r="181" spans="1:7">
      <c r="A181" s="113" t="s">
        <v>39</v>
      </c>
      <c r="B181" s="113">
        <v>2022</v>
      </c>
      <c r="C181" s="113">
        <v>11</v>
      </c>
      <c r="D181" s="113">
        <v>718.73</v>
      </c>
      <c r="E181" s="113" t="s">
        <v>39</v>
      </c>
      <c r="F181" s="113" t="s">
        <v>68</v>
      </c>
      <c r="G181" s="113">
        <v>115.33333330000001</v>
      </c>
    </row>
    <row r="182" spans="1:7">
      <c r="A182" s="113" t="s">
        <v>39</v>
      </c>
      <c r="B182" s="113">
        <v>2022</v>
      </c>
      <c r="C182" s="113">
        <v>11</v>
      </c>
      <c r="D182" s="113">
        <v>718.73</v>
      </c>
      <c r="E182" s="113" t="s">
        <v>39</v>
      </c>
      <c r="F182" s="113" t="s">
        <v>68</v>
      </c>
      <c r="G182" s="113">
        <v>115.33333330000001</v>
      </c>
    </row>
    <row r="183" spans="1:7">
      <c r="A183" s="113" t="s">
        <v>39</v>
      </c>
      <c r="B183" s="113">
        <v>2022</v>
      </c>
      <c r="C183" s="113">
        <v>12</v>
      </c>
      <c r="D183" s="113">
        <v>718.73</v>
      </c>
      <c r="E183" s="113" t="s">
        <v>39</v>
      </c>
      <c r="F183" s="113" t="s">
        <v>68</v>
      </c>
      <c r="G183" s="113">
        <v>115.33333330000001</v>
      </c>
    </row>
    <row r="184" spans="1:7">
      <c r="A184" s="113" t="s">
        <v>39</v>
      </c>
      <c r="B184" s="113">
        <v>2022</v>
      </c>
      <c r="C184" s="113">
        <v>12</v>
      </c>
      <c r="D184" s="113">
        <v>718.73</v>
      </c>
      <c r="E184" s="113" t="s">
        <v>39</v>
      </c>
      <c r="F184" s="113" t="s">
        <v>68</v>
      </c>
      <c r="G184" s="113">
        <v>115.33333330000001</v>
      </c>
    </row>
    <row r="185" spans="1:7">
      <c r="A185" s="113" t="s">
        <v>39</v>
      </c>
      <c r="B185" s="113">
        <v>2022</v>
      </c>
      <c r="C185" s="113">
        <v>12</v>
      </c>
      <c r="D185" s="113">
        <v>718.73</v>
      </c>
      <c r="E185" s="113" t="s">
        <v>39</v>
      </c>
      <c r="F185" s="113" t="s">
        <v>68</v>
      </c>
      <c r="G185" s="113">
        <v>115.33333330000001</v>
      </c>
    </row>
    <row r="186" spans="1:7">
      <c r="A186" s="113" t="s">
        <v>39</v>
      </c>
      <c r="B186" s="113">
        <v>2022</v>
      </c>
      <c r="C186" s="113">
        <v>13</v>
      </c>
      <c r="D186" s="113">
        <v>718.73</v>
      </c>
      <c r="E186" s="113" t="s">
        <v>39</v>
      </c>
      <c r="F186" s="113" t="s">
        <v>68</v>
      </c>
      <c r="G186" s="113">
        <v>115.33333330000001</v>
      </c>
    </row>
    <row r="187" spans="1:7">
      <c r="A187" s="113" t="s">
        <v>39</v>
      </c>
      <c r="B187" s="113">
        <v>2022</v>
      </c>
      <c r="C187" s="113">
        <v>13</v>
      </c>
      <c r="D187" s="113">
        <v>718.73</v>
      </c>
      <c r="E187" s="113" t="s">
        <v>39</v>
      </c>
      <c r="F187" s="113" t="s">
        <v>68</v>
      </c>
      <c r="G187" s="113">
        <v>115.33333330000001</v>
      </c>
    </row>
    <row r="188" spans="1:7">
      <c r="A188" s="113" t="s">
        <v>39</v>
      </c>
      <c r="B188" s="113">
        <v>2022</v>
      </c>
      <c r="C188" s="113">
        <v>13</v>
      </c>
      <c r="D188" s="113">
        <v>718.73</v>
      </c>
      <c r="E188" s="113" t="s">
        <v>39</v>
      </c>
      <c r="F188" s="113" t="s">
        <v>68</v>
      </c>
      <c r="G188" s="113">
        <v>115.33333330000001</v>
      </c>
    </row>
    <row r="189" spans="1:7">
      <c r="A189" s="113" t="s">
        <v>39</v>
      </c>
      <c r="B189" s="113">
        <v>2022</v>
      </c>
      <c r="C189" s="113">
        <v>13</v>
      </c>
      <c r="D189" s="113">
        <v>718.73</v>
      </c>
      <c r="E189" s="113" t="s">
        <v>39</v>
      </c>
      <c r="F189" s="113" t="s">
        <v>68</v>
      </c>
      <c r="G189" s="113">
        <v>115.33333330000001</v>
      </c>
    </row>
    <row r="190" spans="1:7">
      <c r="A190" s="113" t="s">
        <v>39</v>
      </c>
      <c r="B190" s="113">
        <v>2022</v>
      </c>
      <c r="C190" s="113">
        <v>14</v>
      </c>
      <c r="D190" s="113">
        <v>718.73</v>
      </c>
      <c r="E190" s="113" t="s">
        <v>39</v>
      </c>
      <c r="F190" s="113" t="s">
        <v>68</v>
      </c>
      <c r="G190" s="113">
        <v>115.33333330000001</v>
      </c>
    </row>
    <row r="191" spans="1:7">
      <c r="A191" s="113" t="s">
        <v>39</v>
      </c>
      <c r="B191" s="113">
        <v>2022</v>
      </c>
      <c r="C191" s="113">
        <v>14</v>
      </c>
      <c r="D191" s="113">
        <v>718.73</v>
      </c>
      <c r="E191" s="113" t="s">
        <v>39</v>
      </c>
      <c r="F191" s="113" t="s">
        <v>68</v>
      </c>
      <c r="G191" s="113">
        <v>115.33333330000001</v>
      </c>
    </row>
    <row r="192" spans="1:7">
      <c r="A192" s="113" t="s">
        <v>39</v>
      </c>
      <c r="B192" s="113">
        <v>2022</v>
      </c>
      <c r="C192" s="113">
        <v>15</v>
      </c>
      <c r="D192" s="113">
        <v>718.73</v>
      </c>
      <c r="E192" s="113" t="s">
        <v>39</v>
      </c>
      <c r="F192" s="113" t="s">
        <v>68</v>
      </c>
      <c r="G192" s="113">
        <v>115.33333330000001</v>
      </c>
    </row>
    <row r="193" spans="1:7">
      <c r="A193" s="113" t="s">
        <v>39</v>
      </c>
      <c r="B193" s="113">
        <v>2022</v>
      </c>
      <c r="C193" s="113">
        <v>16</v>
      </c>
      <c r="D193" s="113">
        <v>718.73</v>
      </c>
      <c r="E193" s="113" t="s">
        <v>39</v>
      </c>
      <c r="F193" s="113" t="s">
        <v>68</v>
      </c>
      <c r="G193" s="113">
        <v>115.33333330000001</v>
      </c>
    </row>
    <row r="194" spans="1:7">
      <c r="A194" s="113" t="s">
        <v>39</v>
      </c>
      <c r="B194" s="113">
        <v>2022</v>
      </c>
      <c r="C194" s="113">
        <v>17</v>
      </c>
      <c r="D194" s="113">
        <v>718.73</v>
      </c>
      <c r="E194" s="113" t="s">
        <v>39</v>
      </c>
      <c r="F194" s="113" t="s">
        <v>68</v>
      </c>
      <c r="G194" s="113">
        <v>115.33333330000001</v>
      </c>
    </row>
    <row r="195" spans="1:7">
      <c r="A195" s="113" t="s">
        <v>39</v>
      </c>
      <c r="B195" s="113">
        <v>2022</v>
      </c>
      <c r="C195" s="113">
        <v>15</v>
      </c>
      <c r="D195" s="113">
        <v>718.73</v>
      </c>
      <c r="E195" s="113" t="s">
        <v>39</v>
      </c>
      <c r="F195" s="113" t="s">
        <v>68</v>
      </c>
      <c r="G195" s="113">
        <v>115.33333330000001</v>
      </c>
    </row>
    <row r="196" spans="1:7">
      <c r="A196" s="113" t="s">
        <v>39</v>
      </c>
      <c r="B196" s="113">
        <v>2022</v>
      </c>
      <c r="C196" s="113">
        <v>2</v>
      </c>
      <c r="D196" s="113">
        <v>718.73</v>
      </c>
      <c r="E196" s="113" t="s">
        <v>39</v>
      </c>
      <c r="F196" s="113" t="s">
        <v>68</v>
      </c>
      <c r="G196" s="113">
        <v>115.33333330000001</v>
      </c>
    </row>
    <row r="197" spans="1:7">
      <c r="A197" s="113" t="s">
        <v>39</v>
      </c>
      <c r="B197" s="113">
        <v>2022</v>
      </c>
      <c r="C197" s="113">
        <v>2</v>
      </c>
      <c r="D197" s="113">
        <v>718.73</v>
      </c>
      <c r="E197" s="113" t="s">
        <v>39</v>
      </c>
      <c r="F197" s="113" t="s">
        <v>68</v>
      </c>
      <c r="G197" s="113">
        <v>115.33333330000001</v>
      </c>
    </row>
    <row r="198" spans="1:7">
      <c r="A198" s="113" t="s">
        <v>39</v>
      </c>
      <c r="B198" s="113">
        <v>2022</v>
      </c>
      <c r="C198" s="113">
        <v>2</v>
      </c>
      <c r="D198" s="113">
        <v>718.73</v>
      </c>
      <c r="E198" s="113" t="s">
        <v>39</v>
      </c>
      <c r="F198" s="113" t="s">
        <v>68</v>
      </c>
      <c r="G198" s="113">
        <v>115.33333330000001</v>
      </c>
    </row>
    <row r="199" spans="1:7">
      <c r="A199" s="113" t="s">
        <v>39</v>
      </c>
      <c r="B199" s="113">
        <v>2022</v>
      </c>
      <c r="C199" s="113">
        <v>4</v>
      </c>
      <c r="D199" s="113">
        <v>718.73</v>
      </c>
      <c r="E199" s="113" t="s">
        <v>39</v>
      </c>
      <c r="F199" s="113" t="s">
        <v>68</v>
      </c>
      <c r="G199" s="113">
        <v>115.33333330000001</v>
      </c>
    </row>
    <row r="200" spans="1:7">
      <c r="A200" s="113" t="s">
        <v>39</v>
      </c>
      <c r="B200" s="113">
        <v>2022</v>
      </c>
      <c r="C200" s="113">
        <v>4</v>
      </c>
      <c r="D200" s="113">
        <v>718.73</v>
      </c>
      <c r="E200" s="113" t="s">
        <v>39</v>
      </c>
      <c r="F200" s="113" t="s">
        <v>68</v>
      </c>
      <c r="G200" s="113">
        <v>115.33333330000001</v>
      </c>
    </row>
    <row r="201" spans="1:7">
      <c r="A201" s="113" t="s">
        <v>39</v>
      </c>
      <c r="B201" s="113">
        <v>2022</v>
      </c>
      <c r="C201" s="113">
        <v>5</v>
      </c>
      <c r="D201" s="113">
        <v>718.73</v>
      </c>
      <c r="E201" s="113" t="s">
        <v>39</v>
      </c>
      <c r="F201" s="113" t="s">
        <v>68</v>
      </c>
      <c r="G201" s="113">
        <v>115.33333330000001</v>
      </c>
    </row>
    <row r="202" spans="1:7">
      <c r="A202" s="113" t="s">
        <v>39</v>
      </c>
      <c r="B202" s="113">
        <v>2022</v>
      </c>
      <c r="C202" s="113">
        <v>5</v>
      </c>
      <c r="D202" s="113">
        <v>718.73</v>
      </c>
      <c r="E202" s="113" t="s">
        <v>39</v>
      </c>
      <c r="F202" s="113" t="s">
        <v>68</v>
      </c>
      <c r="G202" s="113">
        <v>115.33333330000001</v>
      </c>
    </row>
    <row r="203" spans="1:7">
      <c r="A203" s="113" t="s">
        <v>39</v>
      </c>
      <c r="B203" s="113">
        <v>2022</v>
      </c>
      <c r="C203" s="113">
        <v>6</v>
      </c>
      <c r="D203" s="113">
        <v>718.73</v>
      </c>
      <c r="E203" s="113" t="s">
        <v>39</v>
      </c>
      <c r="F203" s="113" t="s">
        <v>68</v>
      </c>
      <c r="G203" s="113">
        <v>115.33333330000001</v>
      </c>
    </row>
    <row r="204" spans="1:7">
      <c r="A204" s="113" t="s">
        <v>39</v>
      </c>
      <c r="B204" s="113">
        <v>2022</v>
      </c>
      <c r="C204" s="113">
        <v>6</v>
      </c>
      <c r="D204" s="113">
        <v>718.73</v>
      </c>
      <c r="E204" s="113" t="s">
        <v>39</v>
      </c>
      <c r="F204" s="113" t="s">
        <v>68</v>
      </c>
      <c r="G204" s="113">
        <v>115.33333330000001</v>
      </c>
    </row>
    <row r="205" spans="1:7">
      <c r="A205" s="113" t="s">
        <v>39</v>
      </c>
      <c r="B205" s="113">
        <v>2022</v>
      </c>
      <c r="C205" s="113">
        <v>6</v>
      </c>
      <c r="D205" s="113">
        <v>718.73</v>
      </c>
      <c r="E205" s="113" t="s">
        <v>39</v>
      </c>
      <c r="F205" s="113" t="s">
        <v>68</v>
      </c>
      <c r="G205" s="113">
        <v>115.33333330000001</v>
      </c>
    </row>
    <row r="206" spans="1:7">
      <c r="A206" s="113" t="s">
        <v>39</v>
      </c>
      <c r="B206" s="113">
        <v>2022</v>
      </c>
      <c r="C206" s="113">
        <v>9</v>
      </c>
      <c r="D206" s="113">
        <v>718.73</v>
      </c>
      <c r="E206" s="113" t="s">
        <v>39</v>
      </c>
      <c r="F206" s="113" t="s">
        <v>68</v>
      </c>
      <c r="G206" s="113">
        <v>115.33333330000001</v>
      </c>
    </row>
    <row r="207" spans="1:7">
      <c r="A207" s="113" t="s">
        <v>39</v>
      </c>
      <c r="B207" s="113">
        <v>2022</v>
      </c>
      <c r="C207" s="113">
        <v>12</v>
      </c>
      <c r="D207" s="113">
        <v>718.73</v>
      </c>
      <c r="E207" s="113" t="s">
        <v>39</v>
      </c>
      <c r="F207" s="113" t="s">
        <v>68</v>
      </c>
      <c r="G207" s="113">
        <v>115.33333330000001</v>
      </c>
    </row>
    <row r="208" spans="1:7">
      <c r="A208" s="113" t="s">
        <v>39</v>
      </c>
      <c r="B208" s="113">
        <v>2022</v>
      </c>
      <c r="C208" s="113">
        <v>13</v>
      </c>
      <c r="D208" s="113">
        <v>718.73</v>
      </c>
      <c r="E208" s="113" t="s">
        <v>39</v>
      </c>
      <c r="F208" s="113" t="s">
        <v>68</v>
      </c>
      <c r="G208" s="113">
        <v>115.33333330000001</v>
      </c>
    </row>
    <row r="209" spans="1:7">
      <c r="A209" s="113" t="s">
        <v>39</v>
      </c>
      <c r="B209" s="113">
        <v>2022</v>
      </c>
      <c r="C209" s="113">
        <v>13</v>
      </c>
      <c r="D209" s="113">
        <v>718.73</v>
      </c>
      <c r="E209" s="113" t="s">
        <v>39</v>
      </c>
      <c r="F209" s="113" t="s">
        <v>68</v>
      </c>
      <c r="G209" s="113">
        <v>115.33333330000001</v>
      </c>
    </row>
    <row r="210" spans="1:7">
      <c r="A210" s="113" t="s">
        <v>39</v>
      </c>
      <c r="B210" s="113">
        <v>2022</v>
      </c>
      <c r="C210" s="113">
        <v>13</v>
      </c>
      <c r="D210" s="113">
        <v>718.73</v>
      </c>
      <c r="E210" s="113" t="s">
        <v>39</v>
      </c>
      <c r="F210" s="113" t="s">
        <v>68</v>
      </c>
      <c r="G210" s="113">
        <v>115.33333330000001</v>
      </c>
    </row>
    <row r="211" spans="1:7">
      <c r="A211" s="113" t="s">
        <v>39</v>
      </c>
      <c r="B211" s="113">
        <v>2022</v>
      </c>
      <c r="C211" s="113">
        <v>14</v>
      </c>
      <c r="D211" s="113">
        <v>718.73</v>
      </c>
      <c r="E211" s="113" t="s">
        <v>39</v>
      </c>
      <c r="F211" s="113" t="s">
        <v>68</v>
      </c>
      <c r="G211" s="113">
        <v>115.33333330000001</v>
      </c>
    </row>
    <row r="212" spans="1:7">
      <c r="A212" s="113" t="s">
        <v>39</v>
      </c>
      <c r="B212" s="113">
        <v>2022</v>
      </c>
      <c r="C212" s="113">
        <v>15</v>
      </c>
      <c r="D212" s="113">
        <v>718.73</v>
      </c>
      <c r="E212" s="113" t="s">
        <v>39</v>
      </c>
      <c r="F212" s="113" t="s">
        <v>68</v>
      </c>
      <c r="G212" s="113">
        <v>115.33333330000001</v>
      </c>
    </row>
    <row r="213" spans="1:7">
      <c r="A213" s="113" t="s">
        <v>39</v>
      </c>
      <c r="B213" s="113">
        <v>2022</v>
      </c>
      <c r="C213" s="113">
        <v>15</v>
      </c>
      <c r="D213" s="113">
        <v>718.73</v>
      </c>
      <c r="E213" s="113" t="s">
        <v>39</v>
      </c>
      <c r="F213" s="113" t="s">
        <v>68</v>
      </c>
      <c r="G213" s="113">
        <v>115.33333330000001</v>
      </c>
    </row>
    <row r="214" spans="1:7">
      <c r="A214" s="113" t="s">
        <v>39</v>
      </c>
      <c r="B214" s="113">
        <v>2022</v>
      </c>
      <c r="C214" s="113">
        <v>15</v>
      </c>
      <c r="D214" s="113">
        <v>718.73</v>
      </c>
      <c r="E214" s="113" t="s">
        <v>39</v>
      </c>
      <c r="F214" s="113" t="s">
        <v>68</v>
      </c>
      <c r="G214" s="113">
        <v>115.33333330000001</v>
      </c>
    </row>
    <row r="215" spans="1:7">
      <c r="A215" s="113" t="s">
        <v>39</v>
      </c>
      <c r="B215" s="113">
        <v>2022</v>
      </c>
      <c r="C215" s="113">
        <v>15</v>
      </c>
      <c r="D215" s="113">
        <v>718.73</v>
      </c>
      <c r="E215" s="113" t="s">
        <v>39</v>
      </c>
      <c r="F215" s="113" t="s">
        <v>68</v>
      </c>
      <c r="G215" s="113">
        <v>115.33333330000001</v>
      </c>
    </row>
    <row r="216" spans="1:7">
      <c r="A216" s="113" t="s">
        <v>39</v>
      </c>
      <c r="B216" s="113">
        <v>2022</v>
      </c>
      <c r="C216" s="113">
        <v>14</v>
      </c>
      <c r="D216" s="113">
        <v>718.73</v>
      </c>
      <c r="E216" s="113" t="s">
        <v>39</v>
      </c>
      <c r="F216" s="113" t="s">
        <v>68</v>
      </c>
      <c r="G216" s="113">
        <v>115.33333330000001</v>
      </c>
    </row>
    <row r="217" spans="1:7">
      <c r="A217" s="113" t="s">
        <v>39</v>
      </c>
      <c r="B217" s="113">
        <v>2022</v>
      </c>
      <c r="C217" s="113">
        <v>4</v>
      </c>
      <c r="D217" s="113">
        <v>718.73</v>
      </c>
      <c r="E217" s="113" t="s">
        <v>39</v>
      </c>
      <c r="F217" s="113" t="s">
        <v>28</v>
      </c>
      <c r="G217" s="113">
        <v>461.3</v>
      </c>
    </row>
    <row r="218" spans="1:7">
      <c r="A218" s="113" t="s">
        <v>39</v>
      </c>
      <c r="B218" s="113">
        <v>2022</v>
      </c>
      <c r="C218" s="113">
        <v>5</v>
      </c>
      <c r="D218" s="113">
        <v>718.73</v>
      </c>
      <c r="E218" s="113" t="s">
        <v>39</v>
      </c>
      <c r="F218" s="113" t="s">
        <v>28</v>
      </c>
      <c r="G218" s="113">
        <v>461.3</v>
      </c>
    </row>
    <row r="219" spans="1:7">
      <c r="A219" s="113" t="s">
        <v>39</v>
      </c>
      <c r="B219" s="113">
        <v>2022</v>
      </c>
      <c r="C219" s="113">
        <v>6</v>
      </c>
      <c r="D219" s="113">
        <v>718.73</v>
      </c>
      <c r="E219" s="113" t="s">
        <v>39</v>
      </c>
      <c r="F219" s="113" t="s">
        <v>28</v>
      </c>
      <c r="G219" s="113">
        <v>461.3</v>
      </c>
    </row>
    <row r="220" spans="1:7">
      <c r="A220" s="113" t="s">
        <v>39</v>
      </c>
      <c r="B220" s="113">
        <v>2022</v>
      </c>
      <c r="C220" s="113">
        <v>7</v>
      </c>
      <c r="D220" s="113">
        <v>718.73</v>
      </c>
      <c r="E220" s="113" t="s">
        <v>39</v>
      </c>
      <c r="F220" s="113" t="s">
        <v>28</v>
      </c>
      <c r="G220" s="113">
        <v>461.3</v>
      </c>
    </row>
    <row r="221" spans="1:7">
      <c r="A221" s="113" t="s">
        <v>39</v>
      </c>
      <c r="B221" s="113">
        <v>2022</v>
      </c>
      <c r="C221" s="113">
        <v>8</v>
      </c>
      <c r="D221" s="113">
        <v>718.73</v>
      </c>
      <c r="E221" s="113" t="s">
        <v>39</v>
      </c>
      <c r="F221" s="113" t="s">
        <v>28</v>
      </c>
      <c r="G221" s="113">
        <v>461.3</v>
      </c>
    </row>
    <row r="222" spans="1:7">
      <c r="A222" s="113" t="s">
        <v>39</v>
      </c>
      <c r="B222" s="113">
        <v>2022</v>
      </c>
      <c r="C222" s="113">
        <v>11</v>
      </c>
      <c r="D222" s="113">
        <v>718.73</v>
      </c>
      <c r="E222" s="113" t="s">
        <v>39</v>
      </c>
      <c r="F222" s="113" t="s">
        <v>28</v>
      </c>
      <c r="G222" s="113">
        <v>461.3</v>
      </c>
    </row>
    <row r="223" spans="1:7">
      <c r="A223" s="113" t="s">
        <v>39</v>
      </c>
      <c r="B223" s="113">
        <v>2022</v>
      </c>
      <c r="C223" s="113">
        <v>11</v>
      </c>
      <c r="D223" s="113">
        <v>718.73</v>
      </c>
      <c r="E223" s="113" t="s">
        <v>39</v>
      </c>
      <c r="F223" s="113" t="s">
        <v>28</v>
      </c>
      <c r="G223" s="113">
        <v>461.3</v>
      </c>
    </row>
    <row r="224" spans="1:7">
      <c r="A224" s="113" t="s">
        <v>39</v>
      </c>
      <c r="B224" s="113">
        <v>2022</v>
      </c>
      <c r="C224" s="113">
        <v>11</v>
      </c>
      <c r="D224" s="113">
        <v>718.73</v>
      </c>
      <c r="E224" s="113" t="s">
        <v>39</v>
      </c>
      <c r="F224" s="113" t="s">
        <v>28</v>
      </c>
      <c r="G224" s="113">
        <v>461.3</v>
      </c>
    </row>
    <row r="225" spans="1:7">
      <c r="A225" s="113" t="s">
        <v>39</v>
      </c>
      <c r="B225" s="113">
        <v>2022</v>
      </c>
      <c r="C225" s="113">
        <v>12</v>
      </c>
      <c r="D225" s="113">
        <v>718.73</v>
      </c>
      <c r="E225" s="113" t="s">
        <v>39</v>
      </c>
      <c r="F225" s="113" t="s">
        <v>28</v>
      </c>
      <c r="G225" s="113">
        <v>461.3</v>
      </c>
    </row>
    <row r="226" spans="1:7">
      <c r="A226" s="113" t="s">
        <v>39</v>
      </c>
      <c r="B226" s="113">
        <v>2022</v>
      </c>
      <c r="C226" s="113">
        <v>12</v>
      </c>
      <c r="D226" s="113">
        <v>718.73</v>
      </c>
      <c r="E226" s="113" t="s">
        <v>39</v>
      </c>
      <c r="F226" s="113" t="s">
        <v>28</v>
      </c>
      <c r="G226" s="113">
        <v>461.3</v>
      </c>
    </row>
    <row r="227" spans="1:7">
      <c r="A227" s="113" t="s">
        <v>39</v>
      </c>
      <c r="B227" s="113">
        <v>2022</v>
      </c>
      <c r="C227" s="113">
        <v>12</v>
      </c>
      <c r="D227" s="113">
        <v>718.73</v>
      </c>
      <c r="E227" s="113" t="s">
        <v>39</v>
      </c>
      <c r="F227" s="113" t="s">
        <v>28</v>
      </c>
      <c r="G227" s="113">
        <v>461.3</v>
      </c>
    </row>
    <row r="228" spans="1:7">
      <c r="A228" s="113" t="s">
        <v>39</v>
      </c>
      <c r="B228" s="113">
        <v>2022</v>
      </c>
      <c r="C228" s="113">
        <v>12</v>
      </c>
      <c r="D228" s="113">
        <v>718.73</v>
      </c>
      <c r="E228" s="113" t="s">
        <v>39</v>
      </c>
      <c r="F228" s="113" t="s">
        <v>28</v>
      </c>
      <c r="G228" s="113">
        <v>461.3</v>
      </c>
    </row>
    <row r="229" spans="1:7">
      <c r="A229" s="113" t="s">
        <v>39</v>
      </c>
      <c r="B229" s="113">
        <v>2022</v>
      </c>
      <c r="C229" s="113">
        <v>13</v>
      </c>
      <c r="D229" s="113">
        <v>718.73</v>
      </c>
      <c r="E229" s="113" t="s">
        <v>39</v>
      </c>
      <c r="F229" s="113" t="s">
        <v>28</v>
      </c>
      <c r="G229" s="113">
        <v>461.3</v>
      </c>
    </row>
    <row r="230" spans="1:7">
      <c r="A230" s="113" t="s">
        <v>39</v>
      </c>
      <c r="B230" s="113">
        <v>2022</v>
      </c>
      <c r="C230" s="113">
        <v>13</v>
      </c>
      <c r="D230" s="113">
        <v>718.73</v>
      </c>
      <c r="E230" s="113" t="s">
        <v>39</v>
      </c>
      <c r="F230" s="113" t="s">
        <v>28</v>
      </c>
      <c r="G230" s="113">
        <v>461.3</v>
      </c>
    </row>
    <row r="231" spans="1:7">
      <c r="A231" s="113" t="s">
        <v>39</v>
      </c>
      <c r="B231" s="113">
        <v>2022</v>
      </c>
      <c r="C231" s="113">
        <v>13</v>
      </c>
      <c r="D231" s="113">
        <v>718.73</v>
      </c>
      <c r="E231" s="113" t="s">
        <v>39</v>
      </c>
      <c r="F231" s="113" t="s">
        <v>28</v>
      </c>
      <c r="G231" s="113">
        <v>461.3</v>
      </c>
    </row>
    <row r="232" spans="1:7">
      <c r="A232" s="113" t="s">
        <v>39</v>
      </c>
      <c r="B232" s="113">
        <v>2022</v>
      </c>
      <c r="C232" s="113">
        <v>13</v>
      </c>
      <c r="D232" s="113">
        <v>718.73</v>
      </c>
      <c r="E232" s="113" t="s">
        <v>39</v>
      </c>
      <c r="F232" s="113" t="s">
        <v>28</v>
      </c>
      <c r="G232" s="113">
        <v>461.3</v>
      </c>
    </row>
    <row r="233" spans="1:7">
      <c r="A233" s="113" t="s">
        <v>39</v>
      </c>
      <c r="B233" s="113">
        <v>2022</v>
      </c>
      <c r="C233" s="113">
        <v>14</v>
      </c>
      <c r="D233" s="113">
        <v>718.73</v>
      </c>
      <c r="E233" s="113" t="s">
        <v>39</v>
      </c>
      <c r="F233" s="113" t="s">
        <v>28</v>
      </c>
      <c r="G233" s="113">
        <v>461.3</v>
      </c>
    </row>
    <row r="234" spans="1:7">
      <c r="A234" s="113" t="s">
        <v>39</v>
      </c>
      <c r="B234" s="113">
        <v>2022</v>
      </c>
      <c r="C234" s="113">
        <v>15</v>
      </c>
      <c r="D234" s="113">
        <v>718.73</v>
      </c>
      <c r="E234" s="113" t="s">
        <v>39</v>
      </c>
      <c r="F234" s="113" t="s">
        <v>28</v>
      </c>
      <c r="G234" s="113">
        <v>461.3</v>
      </c>
    </row>
    <row r="235" spans="1:7">
      <c r="A235" s="113" t="s">
        <v>39</v>
      </c>
      <c r="B235" s="113">
        <v>2022</v>
      </c>
      <c r="C235" s="113">
        <v>15</v>
      </c>
      <c r="D235" s="113">
        <v>718.73</v>
      </c>
      <c r="E235" s="113" t="s">
        <v>39</v>
      </c>
      <c r="F235" s="113" t="s">
        <v>28</v>
      </c>
      <c r="G235" s="113">
        <v>461.3</v>
      </c>
    </row>
    <row r="236" spans="1:7">
      <c r="A236" s="113" t="s">
        <v>39</v>
      </c>
      <c r="B236" s="113">
        <v>2022</v>
      </c>
      <c r="C236" s="113">
        <v>18</v>
      </c>
      <c r="D236" s="113">
        <v>718.73</v>
      </c>
      <c r="E236" s="113" t="s">
        <v>39</v>
      </c>
      <c r="F236" s="113" t="s">
        <v>28</v>
      </c>
      <c r="G236" s="113">
        <v>461.3</v>
      </c>
    </row>
    <row r="237" spans="1:7">
      <c r="A237" s="113" t="s">
        <v>39</v>
      </c>
      <c r="B237" s="113">
        <v>2022</v>
      </c>
      <c r="C237" s="113">
        <v>23</v>
      </c>
      <c r="D237" s="113">
        <v>718.73</v>
      </c>
      <c r="E237" s="113" t="s">
        <v>39</v>
      </c>
      <c r="F237" s="113" t="s">
        <v>28</v>
      </c>
      <c r="G237" s="113">
        <v>461.3</v>
      </c>
    </row>
    <row r="238" spans="1:7">
      <c r="A238" s="113" t="s">
        <v>25</v>
      </c>
      <c r="B238" s="113">
        <v>2022</v>
      </c>
      <c r="C238" s="113">
        <v>2</v>
      </c>
      <c r="D238" s="113">
        <v>82.06</v>
      </c>
      <c r="E238" s="113" t="s">
        <v>25</v>
      </c>
      <c r="F238" s="113" t="s">
        <v>31</v>
      </c>
      <c r="G238" s="113">
        <v>207.17272729999999</v>
      </c>
    </row>
    <row r="239" spans="1:7">
      <c r="A239" s="113" t="s">
        <v>25</v>
      </c>
      <c r="B239" s="113">
        <v>2022</v>
      </c>
      <c r="C239" s="113">
        <v>5</v>
      </c>
      <c r="D239" s="113">
        <v>82.06</v>
      </c>
      <c r="E239" s="113" t="s">
        <v>25</v>
      </c>
      <c r="F239" s="113" t="s">
        <v>31</v>
      </c>
      <c r="G239" s="113">
        <v>207.17272729999999</v>
      </c>
    </row>
    <row r="240" spans="1:7">
      <c r="A240" s="113" t="s">
        <v>25</v>
      </c>
      <c r="B240" s="113">
        <v>2022</v>
      </c>
      <c r="C240" s="113">
        <v>10</v>
      </c>
      <c r="D240" s="113">
        <v>82.06</v>
      </c>
      <c r="E240" s="113" t="s">
        <v>25</v>
      </c>
      <c r="F240" s="113" t="s">
        <v>31</v>
      </c>
      <c r="G240" s="113">
        <v>207.17272729999999</v>
      </c>
    </row>
    <row r="241" spans="1:7">
      <c r="A241" s="113" t="s">
        <v>25</v>
      </c>
      <c r="B241" s="113">
        <v>2022</v>
      </c>
      <c r="C241" s="113">
        <v>16</v>
      </c>
      <c r="D241" s="113">
        <v>82.06</v>
      </c>
      <c r="E241" s="113" t="s">
        <v>25</v>
      </c>
      <c r="F241" s="113" t="s">
        <v>31</v>
      </c>
      <c r="G241" s="113">
        <v>207.17272729999999</v>
      </c>
    </row>
    <row r="242" spans="1:7">
      <c r="A242" s="113" t="s">
        <v>25</v>
      </c>
      <c r="B242" s="113">
        <v>2022</v>
      </c>
      <c r="C242" s="113">
        <v>18</v>
      </c>
      <c r="D242" s="113">
        <v>82.06</v>
      </c>
      <c r="E242" s="113" t="s">
        <v>25</v>
      </c>
      <c r="F242" s="113" t="s">
        <v>31</v>
      </c>
      <c r="G242" s="113">
        <v>207.17272729999999</v>
      </c>
    </row>
    <row r="243" spans="1:7">
      <c r="A243" s="113" t="s">
        <v>25</v>
      </c>
      <c r="B243" s="113">
        <v>2022</v>
      </c>
      <c r="C243" s="113">
        <v>23</v>
      </c>
      <c r="D243" s="113">
        <v>82.06</v>
      </c>
      <c r="E243" s="113" t="s">
        <v>25</v>
      </c>
      <c r="F243" s="113" t="s">
        <v>31</v>
      </c>
      <c r="G243" s="113">
        <v>207.17272729999999</v>
      </c>
    </row>
    <row r="244" spans="1:7">
      <c r="A244" s="113" t="s">
        <v>25</v>
      </c>
      <c r="B244" s="113">
        <v>2022</v>
      </c>
      <c r="C244" s="113">
        <v>14</v>
      </c>
      <c r="D244" s="113">
        <v>82.06</v>
      </c>
      <c r="E244" s="113" t="s">
        <v>25</v>
      </c>
      <c r="F244" s="113" t="s">
        <v>31</v>
      </c>
      <c r="G244" s="113">
        <v>207.17272729999999</v>
      </c>
    </row>
    <row r="245" spans="1:7">
      <c r="A245" s="113" t="s">
        <v>25</v>
      </c>
      <c r="B245" s="113">
        <v>2022</v>
      </c>
      <c r="C245" s="113">
        <v>24</v>
      </c>
      <c r="D245" s="113">
        <v>82.06</v>
      </c>
      <c r="E245" s="113" t="s">
        <v>25</v>
      </c>
      <c r="F245" s="113" t="s">
        <v>31</v>
      </c>
      <c r="G245" s="113">
        <v>207.17272729999999</v>
      </c>
    </row>
    <row r="246" spans="1:7">
      <c r="A246" s="113" t="s">
        <v>25</v>
      </c>
      <c r="B246" s="113">
        <v>2022</v>
      </c>
      <c r="C246" s="113">
        <v>4.5</v>
      </c>
      <c r="D246" s="113">
        <v>82.06</v>
      </c>
      <c r="E246" s="113" t="s">
        <v>25</v>
      </c>
      <c r="F246" s="113" t="s">
        <v>31</v>
      </c>
      <c r="G246" s="113">
        <v>207.17272729999999</v>
      </c>
    </row>
    <row r="247" spans="1:7">
      <c r="A247" s="113" t="s">
        <v>25</v>
      </c>
      <c r="B247" s="113">
        <v>2022</v>
      </c>
      <c r="C247" s="113">
        <v>5</v>
      </c>
      <c r="D247" s="113">
        <v>82.06</v>
      </c>
      <c r="E247" s="113" t="s">
        <v>25</v>
      </c>
      <c r="F247" s="113" t="s">
        <v>31</v>
      </c>
      <c r="G247" s="113">
        <v>207.17272729999999</v>
      </c>
    </row>
    <row r="248" spans="1:7">
      <c r="A248" s="113" t="s">
        <v>25</v>
      </c>
      <c r="B248" s="113">
        <v>2022</v>
      </c>
      <c r="C248" s="113">
        <v>5</v>
      </c>
      <c r="D248" s="113">
        <v>82.06</v>
      </c>
      <c r="E248" s="113" t="s">
        <v>25</v>
      </c>
      <c r="F248" s="113" t="s">
        <v>31</v>
      </c>
      <c r="G248" s="113">
        <v>207.17272729999999</v>
      </c>
    </row>
    <row r="249" spans="1:7">
      <c r="A249" s="113" t="s">
        <v>25</v>
      </c>
      <c r="B249" s="113">
        <v>2022</v>
      </c>
      <c r="C249" s="113">
        <v>7</v>
      </c>
      <c r="D249" s="113">
        <v>82.06</v>
      </c>
      <c r="E249" s="113" t="s">
        <v>25</v>
      </c>
      <c r="F249" s="113" t="s">
        <v>31</v>
      </c>
      <c r="G249" s="113">
        <v>207.17272729999999</v>
      </c>
    </row>
    <row r="250" spans="1:7">
      <c r="A250" s="113" t="s">
        <v>25</v>
      </c>
      <c r="B250" s="113">
        <v>2022</v>
      </c>
      <c r="C250" s="113">
        <v>8</v>
      </c>
      <c r="D250" s="113">
        <v>82.06</v>
      </c>
      <c r="E250" s="113" t="s">
        <v>25</v>
      </c>
      <c r="F250" s="113" t="s">
        <v>31</v>
      </c>
      <c r="G250" s="113">
        <v>207.17272729999999</v>
      </c>
    </row>
    <row r="251" spans="1:7">
      <c r="A251" s="113" t="s">
        <v>25</v>
      </c>
      <c r="B251" s="113">
        <v>2022</v>
      </c>
      <c r="C251" s="113">
        <v>11</v>
      </c>
      <c r="D251" s="113">
        <v>82.06</v>
      </c>
      <c r="E251" s="113" t="s">
        <v>25</v>
      </c>
      <c r="F251" s="113" t="s">
        <v>31</v>
      </c>
      <c r="G251" s="113">
        <v>207.17272729999999</v>
      </c>
    </row>
    <row r="252" spans="1:7">
      <c r="A252" s="113" t="s">
        <v>25</v>
      </c>
      <c r="B252" s="113">
        <v>2022</v>
      </c>
      <c r="C252" s="113">
        <v>12</v>
      </c>
      <c r="D252" s="113">
        <v>82.06</v>
      </c>
      <c r="E252" s="113" t="s">
        <v>25</v>
      </c>
      <c r="F252" s="113" t="s">
        <v>31</v>
      </c>
      <c r="G252" s="113">
        <v>207.17272729999999</v>
      </c>
    </row>
    <row r="253" spans="1:7">
      <c r="A253" s="113" t="s">
        <v>25</v>
      </c>
      <c r="B253" s="113">
        <v>2022</v>
      </c>
      <c r="C253" s="113">
        <v>12</v>
      </c>
      <c r="D253" s="113">
        <v>82.06</v>
      </c>
      <c r="E253" s="113" t="s">
        <v>25</v>
      </c>
      <c r="F253" s="113" t="s">
        <v>31</v>
      </c>
      <c r="G253" s="113">
        <v>207.17272729999999</v>
      </c>
    </row>
    <row r="254" spans="1:7">
      <c r="A254" s="113" t="s">
        <v>25</v>
      </c>
      <c r="B254" s="113">
        <v>2022</v>
      </c>
      <c r="C254" s="113">
        <v>13</v>
      </c>
      <c r="D254" s="113">
        <v>82.06</v>
      </c>
      <c r="E254" s="113" t="s">
        <v>25</v>
      </c>
      <c r="F254" s="113" t="s">
        <v>31</v>
      </c>
      <c r="G254" s="113">
        <v>207.17272729999999</v>
      </c>
    </row>
    <row r="255" spans="1:7">
      <c r="A255" s="113" t="s">
        <v>25</v>
      </c>
      <c r="B255" s="113">
        <v>2022</v>
      </c>
      <c r="C255" s="113">
        <v>17</v>
      </c>
      <c r="D255" s="113">
        <v>82.06</v>
      </c>
      <c r="E255" s="113" t="s">
        <v>25</v>
      </c>
      <c r="F255" s="113" t="s">
        <v>31</v>
      </c>
      <c r="G255" s="113">
        <v>207.17272729999999</v>
      </c>
    </row>
    <row r="256" spans="1:7">
      <c r="A256" s="113" t="s">
        <v>25</v>
      </c>
      <c r="B256" s="113">
        <v>2022</v>
      </c>
      <c r="C256" s="113">
        <v>2.5</v>
      </c>
      <c r="D256" s="113">
        <v>82.06</v>
      </c>
      <c r="E256" s="113" t="s">
        <v>25</v>
      </c>
      <c r="F256" s="113" t="s">
        <v>31</v>
      </c>
      <c r="G256" s="113">
        <v>207.17272729999999</v>
      </c>
    </row>
    <row r="257" spans="1:7">
      <c r="A257" s="113" t="s">
        <v>25</v>
      </c>
      <c r="B257" s="113">
        <v>2022</v>
      </c>
      <c r="C257" s="113">
        <v>17</v>
      </c>
      <c r="D257" s="113">
        <v>82.06</v>
      </c>
      <c r="E257" s="113" t="s">
        <v>25</v>
      </c>
      <c r="F257" s="113" t="s">
        <v>31</v>
      </c>
      <c r="G257" s="113">
        <v>207.17272729999999</v>
      </c>
    </row>
    <row r="258" spans="1:7">
      <c r="A258" s="113" t="s">
        <v>25</v>
      </c>
      <c r="B258" s="113">
        <v>2022</v>
      </c>
      <c r="C258" s="113">
        <v>18</v>
      </c>
      <c r="D258" s="113">
        <v>82.06</v>
      </c>
      <c r="E258" s="113" t="s">
        <v>25</v>
      </c>
      <c r="F258" s="113" t="s">
        <v>31</v>
      </c>
      <c r="G258" s="113">
        <v>207.17272729999999</v>
      </c>
    </row>
    <row r="259" spans="1:7">
      <c r="A259" s="113" t="s">
        <v>25</v>
      </c>
      <c r="B259" s="113">
        <v>2022</v>
      </c>
      <c r="C259" s="113">
        <v>18</v>
      </c>
      <c r="D259" s="113">
        <v>82.06</v>
      </c>
      <c r="E259" s="113" t="s">
        <v>25</v>
      </c>
      <c r="F259" s="113" t="s">
        <v>31</v>
      </c>
      <c r="G259" s="113">
        <v>207.17272729999999</v>
      </c>
    </row>
    <row r="260" spans="1:7">
      <c r="A260" s="113" t="s">
        <v>25</v>
      </c>
      <c r="B260" s="113">
        <v>2022</v>
      </c>
      <c r="C260" s="113">
        <v>20</v>
      </c>
      <c r="D260" s="113">
        <v>82.06</v>
      </c>
      <c r="E260" s="113" t="s">
        <v>25</v>
      </c>
      <c r="F260" s="113" t="s">
        <v>31</v>
      </c>
      <c r="G260" s="113">
        <v>207.17272729999999</v>
      </c>
    </row>
    <row r="261" spans="1:7">
      <c r="A261" s="113" t="s">
        <v>25</v>
      </c>
      <c r="B261" s="113">
        <v>2022</v>
      </c>
      <c r="C261" s="113">
        <v>14</v>
      </c>
      <c r="D261" s="113">
        <v>82.06</v>
      </c>
      <c r="E261" s="113" t="s">
        <v>25</v>
      </c>
      <c r="F261" s="113" t="s">
        <v>31</v>
      </c>
      <c r="G261" s="113">
        <v>207.17272729999999</v>
      </c>
    </row>
    <row r="262" spans="1:7">
      <c r="A262" s="113" t="s">
        <v>25</v>
      </c>
      <c r="B262" s="113">
        <v>2022</v>
      </c>
      <c r="C262" s="113">
        <v>2</v>
      </c>
      <c r="D262" s="113">
        <v>82.06</v>
      </c>
      <c r="E262" s="113" t="s">
        <v>25</v>
      </c>
      <c r="F262" s="113" t="s">
        <v>31</v>
      </c>
      <c r="G262" s="113">
        <v>207.17272729999999</v>
      </c>
    </row>
    <row r="263" spans="1:7">
      <c r="A263" s="113" t="s">
        <v>25</v>
      </c>
      <c r="B263" s="113">
        <v>2022</v>
      </c>
      <c r="C263" s="113">
        <v>4</v>
      </c>
      <c r="D263" s="113">
        <v>82.06</v>
      </c>
      <c r="E263" s="113" t="s">
        <v>25</v>
      </c>
      <c r="F263" s="113" t="s">
        <v>31</v>
      </c>
      <c r="G263" s="113">
        <v>207.17272729999999</v>
      </c>
    </row>
    <row r="264" spans="1:7">
      <c r="A264" s="113" t="s">
        <v>25</v>
      </c>
      <c r="B264" s="113">
        <v>2022</v>
      </c>
      <c r="C264" s="113">
        <v>5</v>
      </c>
      <c r="D264" s="113">
        <v>82.06</v>
      </c>
      <c r="E264" s="113" t="s">
        <v>25</v>
      </c>
      <c r="F264" s="113" t="s">
        <v>31</v>
      </c>
      <c r="G264" s="113">
        <v>207.17272729999999</v>
      </c>
    </row>
    <row r="265" spans="1:7">
      <c r="A265" s="113" t="s">
        <v>25</v>
      </c>
      <c r="B265" s="113">
        <v>2022</v>
      </c>
      <c r="C265" s="113">
        <v>6</v>
      </c>
      <c r="D265" s="113">
        <v>82.06</v>
      </c>
      <c r="E265" s="113" t="s">
        <v>25</v>
      </c>
      <c r="F265" s="113" t="s">
        <v>31</v>
      </c>
      <c r="G265" s="113">
        <v>207.17272729999999</v>
      </c>
    </row>
    <row r="266" spans="1:7">
      <c r="A266" s="113" t="s">
        <v>25</v>
      </c>
      <c r="B266" s="113">
        <v>2022</v>
      </c>
      <c r="C266" s="113">
        <v>7</v>
      </c>
      <c r="D266" s="113">
        <v>82.06</v>
      </c>
      <c r="E266" s="113" t="s">
        <v>25</v>
      </c>
      <c r="F266" s="113" t="s">
        <v>31</v>
      </c>
      <c r="G266" s="113">
        <v>207.17272729999999</v>
      </c>
    </row>
    <row r="267" spans="1:7">
      <c r="A267" s="113" t="s">
        <v>25</v>
      </c>
      <c r="B267" s="113">
        <v>2022</v>
      </c>
      <c r="C267" s="113">
        <v>9</v>
      </c>
      <c r="D267" s="113">
        <v>82.06</v>
      </c>
      <c r="E267" s="113" t="s">
        <v>25</v>
      </c>
      <c r="F267" s="113" t="s">
        <v>31</v>
      </c>
      <c r="G267" s="113">
        <v>207.17272729999999</v>
      </c>
    </row>
    <row r="268" spans="1:7">
      <c r="A268" s="113" t="s">
        <v>25</v>
      </c>
      <c r="B268" s="113">
        <v>2022</v>
      </c>
      <c r="C268" s="113">
        <v>10</v>
      </c>
      <c r="D268" s="113">
        <v>82.06</v>
      </c>
      <c r="E268" s="113" t="s">
        <v>25</v>
      </c>
      <c r="F268" s="113" t="s">
        <v>31</v>
      </c>
      <c r="G268" s="113">
        <v>207.17272729999999</v>
      </c>
    </row>
    <row r="269" spans="1:7">
      <c r="A269" s="113" t="s">
        <v>25</v>
      </c>
      <c r="B269" s="113">
        <v>2022</v>
      </c>
      <c r="C269" s="113">
        <v>12</v>
      </c>
      <c r="D269" s="113">
        <v>82.06</v>
      </c>
      <c r="E269" s="113" t="s">
        <v>25</v>
      </c>
      <c r="F269" s="113" t="s">
        <v>31</v>
      </c>
      <c r="G269" s="113">
        <v>207.17272729999999</v>
      </c>
    </row>
    <row r="270" spans="1:7">
      <c r="A270" s="113" t="s">
        <v>25</v>
      </c>
      <c r="B270" s="113">
        <v>2022</v>
      </c>
      <c r="C270" s="113">
        <v>12</v>
      </c>
      <c r="D270" s="113">
        <v>82.06</v>
      </c>
      <c r="E270" s="113" t="s">
        <v>25</v>
      </c>
      <c r="F270" s="113" t="s">
        <v>31</v>
      </c>
      <c r="G270" s="113">
        <v>207.17272729999999</v>
      </c>
    </row>
    <row r="271" spans="1:7">
      <c r="A271" s="113" t="s">
        <v>25</v>
      </c>
      <c r="B271" s="113">
        <v>2022</v>
      </c>
      <c r="C271" s="113">
        <v>13</v>
      </c>
      <c r="D271" s="113">
        <v>82.06</v>
      </c>
      <c r="E271" s="113" t="s">
        <v>25</v>
      </c>
      <c r="F271" s="113" t="s">
        <v>31</v>
      </c>
      <c r="G271" s="113">
        <v>207.17272729999999</v>
      </c>
    </row>
    <row r="272" spans="1:7">
      <c r="A272" s="113" t="s">
        <v>25</v>
      </c>
      <c r="B272" s="113">
        <v>2022</v>
      </c>
      <c r="C272" s="113">
        <v>15</v>
      </c>
      <c r="D272" s="113">
        <v>82.06</v>
      </c>
      <c r="E272" s="113" t="s">
        <v>25</v>
      </c>
      <c r="F272" s="113" t="s">
        <v>31</v>
      </c>
      <c r="G272" s="113">
        <v>207.17272729999999</v>
      </c>
    </row>
    <row r="273" spans="1:7">
      <c r="A273" s="113" t="s">
        <v>25</v>
      </c>
      <c r="B273" s="113">
        <v>2022</v>
      </c>
      <c r="C273" s="113">
        <v>16</v>
      </c>
      <c r="D273" s="113">
        <v>82.06</v>
      </c>
      <c r="E273" s="113" t="s">
        <v>25</v>
      </c>
      <c r="F273" s="113" t="s">
        <v>31</v>
      </c>
      <c r="G273" s="113">
        <v>207.17272729999999</v>
      </c>
    </row>
    <row r="274" spans="1:7">
      <c r="A274" s="113" t="s">
        <v>25</v>
      </c>
      <c r="B274" s="113">
        <v>2022</v>
      </c>
      <c r="C274" s="113">
        <v>6</v>
      </c>
      <c r="D274" s="113">
        <v>82.06</v>
      </c>
      <c r="E274" s="113" t="s">
        <v>25</v>
      </c>
      <c r="F274" s="113" t="s">
        <v>31</v>
      </c>
      <c r="G274" s="113">
        <v>207.17272729999999</v>
      </c>
    </row>
    <row r="275" spans="1:7">
      <c r="A275" s="113" t="s">
        <v>25</v>
      </c>
      <c r="B275" s="113">
        <v>2022</v>
      </c>
      <c r="C275" s="113">
        <v>7</v>
      </c>
      <c r="D275" s="113">
        <v>82.06</v>
      </c>
      <c r="E275" s="113" t="s">
        <v>25</v>
      </c>
      <c r="F275" s="113" t="s">
        <v>31</v>
      </c>
      <c r="G275" s="113">
        <v>207.17272729999999</v>
      </c>
    </row>
    <row r="276" spans="1:7">
      <c r="A276" s="113" t="s">
        <v>25</v>
      </c>
      <c r="B276" s="113">
        <v>2022</v>
      </c>
      <c r="C276" s="113">
        <v>8</v>
      </c>
      <c r="D276" s="113">
        <v>82.06</v>
      </c>
      <c r="E276" s="113" t="s">
        <v>25</v>
      </c>
      <c r="F276" s="113" t="s">
        <v>31</v>
      </c>
      <c r="G276" s="113">
        <v>207.17272729999999</v>
      </c>
    </row>
    <row r="277" spans="1:7">
      <c r="A277" s="113" t="s">
        <v>25</v>
      </c>
      <c r="B277" s="113">
        <v>2022</v>
      </c>
      <c r="C277" s="113">
        <v>10</v>
      </c>
      <c r="D277" s="113">
        <v>82.06</v>
      </c>
      <c r="E277" s="113" t="s">
        <v>25</v>
      </c>
      <c r="F277" s="113" t="s">
        <v>31</v>
      </c>
      <c r="G277" s="113">
        <v>207.17272729999999</v>
      </c>
    </row>
    <row r="278" spans="1:7">
      <c r="A278" s="113" t="s">
        <v>25</v>
      </c>
      <c r="B278" s="113">
        <v>2022</v>
      </c>
      <c r="C278" s="113">
        <v>10</v>
      </c>
      <c r="D278" s="113">
        <v>82.06</v>
      </c>
      <c r="E278" s="113" t="s">
        <v>25</v>
      </c>
      <c r="F278" s="113" t="s">
        <v>31</v>
      </c>
      <c r="G278" s="113">
        <v>207.17272729999999</v>
      </c>
    </row>
    <row r="279" spans="1:7">
      <c r="A279" s="113" t="s">
        <v>25</v>
      </c>
      <c r="B279" s="113">
        <v>2022</v>
      </c>
      <c r="C279" s="113">
        <v>11</v>
      </c>
      <c r="D279" s="113">
        <v>82.06</v>
      </c>
      <c r="E279" s="113" t="s">
        <v>25</v>
      </c>
      <c r="F279" s="113" t="s">
        <v>31</v>
      </c>
      <c r="G279" s="113">
        <v>207.17272729999999</v>
      </c>
    </row>
    <row r="280" spans="1:7">
      <c r="A280" s="113" t="s">
        <v>25</v>
      </c>
      <c r="B280" s="113">
        <v>2022</v>
      </c>
      <c r="C280" s="113">
        <v>11</v>
      </c>
      <c r="D280" s="113">
        <v>82.06</v>
      </c>
      <c r="E280" s="113" t="s">
        <v>25</v>
      </c>
      <c r="F280" s="113" t="s">
        <v>31</v>
      </c>
      <c r="G280" s="113">
        <v>207.17272729999999</v>
      </c>
    </row>
    <row r="281" spans="1:7">
      <c r="A281" s="113" t="s">
        <v>25</v>
      </c>
      <c r="B281" s="113">
        <v>2022</v>
      </c>
      <c r="C281" s="113">
        <v>11</v>
      </c>
      <c r="D281" s="113">
        <v>82.06</v>
      </c>
      <c r="E281" s="113" t="s">
        <v>25</v>
      </c>
      <c r="F281" s="113" t="s">
        <v>31</v>
      </c>
      <c r="G281" s="113">
        <v>207.17272729999999</v>
      </c>
    </row>
    <row r="282" spans="1:7">
      <c r="A282" s="113" t="s">
        <v>25</v>
      </c>
      <c r="B282" s="113">
        <v>2022</v>
      </c>
      <c r="C282" s="113">
        <v>12</v>
      </c>
      <c r="D282" s="113">
        <v>82.06</v>
      </c>
      <c r="E282" s="113" t="s">
        <v>25</v>
      </c>
      <c r="F282" s="113" t="s">
        <v>31</v>
      </c>
      <c r="G282" s="113">
        <v>207.17272729999999</v>
      </c>
    </row>
    <row r="283" spans="1:7">
      <c r="A283" s="113" t="s">
        <v>25</v>
      </c>
      <c r="B283" s="113">
        <v>2022</v>
      </c>
      <c r="C283" s="113">
        <v>12</v>
      </c>
      <c r="D283" s="113">
        <v>82.06</v>
      </c>
      <c r="E283" s="113" t="s">
        <v>25</v>
      </c>
      <c r="F283" s="113" t="s">
        <v>31</v>
      </c>
      <c r="G283" s="113">
        <v>207.17272729999999</v>
      </c>
    </row>
    <row r="284" spans="1:7">
      <c r="A284" s="113" t="s">
        <v>25</v>
      </c>
      <c r="B284" s="113">
        <v>2022</v>
      </c>
      <c r="C284" s="113">
        <v>15</v>
      </c>
      <c r="D284" s="113">
        <v>82.06</v>
      </c>
      <c r="E284" s="113" t="s">
        <v>25</v>
      </c>
      <c r="F284" s="113" t="s">
        <v>31</v>
      </c>
      <c r="G284" s="113">
        <v>207.17272729999999</v>
      </c>
    </row>
    <row r="285" spans="1:7">
      <c r="A285" s="113" t="s">
        <v>25</v>
      </c>
      <c r="B285" s="113">
        <v>2022</v>
      </c>
      <c r="C285" s="113">
        <v>5</v>
      </c>
      <c r="D285" s="113">
        <v>82.06</v>
      </c>
      <c r="E285" s="113" t="s">
        <v>25</v>
      </c>
      <c r="F285" s="113" t="s">
        <v>31</v>
      </c>
      <c r="G285" s="113">
        <v>207.17272729999999</v>
      </c>
    </row>
    <row r="286" spans="1:7">
      <c r="A286" s="113" t="s">
        <v>25</v>
      </c>
      <c r="B286" s="113">
        <v>2022</v>
      </c>
      <c r="C286" s="113">
        <v>14</v>
      </c>
      <c r="D286" s="113">
        <v>82.06</v>
      </c>
      <c r="E286" s="113" t="s">
        <v>25</v>
      </c>
      <c r="F286" s="113" t="s">
        <v>31</v>
      </c>
      <c r="G286" s="113">
        <v>207.17272729999999</v>
      </c>
    </row>
    <row r="287" spans="1:7">
      <c r="A287" s="113" t="s">
        <v>25</v>
      </c>
      <c r="B287" s="113">
        <v>2022</v>
      </c>
      <c r="C287" s="113">
        <v>2</v>
      </c>
      <c r="D287" s="113">
        <v>82.06</v>
      </c>
      <c r="E287" s="113" t="s">
        <v>25</v>
      </c>
      <c r="F287" s="113" t="s">
        <v>31</v>
      </c>
      <c r="G287" s="113">
        <v>207.17272729999999</v>
      </c>
    </row>
    <row r="288" spans="1:7">
      <c r="A288" s="113" t="s">
        <v>25</v>
      </c>
      <c r="B288" s="113">
        <v>2022</v>
      </c>
      <c r="C288" s="113">
        <v>3.5</v>
      </c>
      <c r="D288" s="113">
        <v>82.06</v>
      </c>
      <c r="E288" s="113" t="s">
        <v>25</v>
      </c>
      <c r="F288" s="113" t="s">
        <v>31</v>
      </c>
      <c r="G288" s="113">
        <v>207.17272729999999</v>
      </c>
    </row>
    <row r="289" spans="1:7">
      <c r="A289" s="113" t="s">
        <v>25</v>
      </c>
      <c r="B289" s="113">
        <v>2022</v>
      </c>
      <c r="C289" s="113">
        <v>6</v>
      </c>
      <c r="D289" s="113">
        <v>82.06</v>
      </c>
      <c r="E289" s="113" t="s">
        <v>25</v>
      </c>
      <c r="F289" s="113" t="s">
        <v>31</v>
      </c>
      <c r="G289" s="113">
        <v>207.17272729999999</v>
      </c>
    </row>
    <row r="290" spans="1:7">
      <c r="A290" s="113" t="s">
        <v>25</v>
      </c>
      <c r="B290" s="113">
        <v>2022</v>
      </c>
      <c r="C290" s="113">
        <v>7</v>
      </c>
      <c r="D290" s="113">
        <v>82.06</v>
      </c>
      <c r="E290" s="113" t="s">
        <v>25</v>
      </c>
      <c r="F290" s="113" t="s">
        <v>31</v>
      </c>
      <c r="G290" s="113">
        <v>207.17272729999999</v>
      </c>
    </row>
    <row r="291" spans="1:7">
      <c r="A291" s="113" t="s">
        <v>25</v>
      </c>
      <c r="B291" s="113">
        <v>2022</v>
      </c>
      <c r="C291" s="113">
        <v>9</v>
      </c>
      <c r="D291" s="113">
        <v>82.06</v>
      </c>
      <c r="E291" s="113" t="s">
        <v>25</v>
      </c>
      <c r="F291" s="113" t="s">
        <v>31</v>
      </c>
      <c r="G291" s="113">
        <v>207.17272729999999</v>
      </c>
    </row>
    <row r="292" spans="1:7">
      <c r="A292" s="113" t="s">
        <v>25</v>
      </c>
      <c r="B292" s="113">
        <v>2022</v>
      </c>
      <c r="C292" s="113">
        <v>2</v>
      </c>
      <c r="D292" s="113">
        <v>82.06</v>
      </c>
      <c r="E292" s="113" t="s">
        <v>25</v>
      </c>
      <c r="F292" s="113" t="s">
        <v>31</v>
      </c>
      <c r="G292" s="113">
        <v>207.17272729999999</v>
      </c>
    </row>
    <row r="293" spans="1:7">
      <c r="A293" s="113" t="s">
        <v>25</v>
      </c>
      <c r="B293" s="113">
        <v>2022</v>
      </c>
      <c r="C293" s="113">
        <v>14.5</v>
      </c>
      <c r="D293" s="113">
        <v>82.06</v>
      </c>
      <c r="E293" s="113" t="s">
        <v>25</v>
      </c>
      <c r="F293" s="113" t="s">
        <v>31</v>
      </c>
      <c r="G293" s="113">
        <v>207.17272729999999</v>
      </c>
    </row>
    <row r="294" spans="1:7">
      <c r="A294" s="113" t="s">
        <v>25</v>
      </c>
      <c r="B294" s="113">
        <v>2022</v>
      </c>
      <c r="C294" s="113">
        <v>2</v>
      </c>
      <c r="D294" s="113">
        <v>82.06</v>
      </c>
      <c r="E294" s="113" t="s">
        <v>25</v>
      </c>
      <c r="F294" s="113" t="s">
        <v>31</v>
      </c>
      <c r="G294" s="113">
        <v>207.17272729999999</v>
      </c>
    </row>
    <row r="295" spans="1:7">
      <c r="A295" s="113" t="s">
        <v>25</v>
      </c>
      <c r="B295" s="113">
        <v>2022</v>
      </c>
      <c r="C295" s="113">
        <v>12</v>
      </c>
      <c r="D295" s="113">
        <v>82.06</v>
      </c>
      <c r="E295" s="113" t="s">
        <v>25</v>
      </c>
      <c r="F295" s="113" t="s">
        <v>31</v>
      </c>
      <c r="G295" s="113">
        <v>207.17272729999999</v>
      </c>
    </row>
    <row r="296" spans="1:7">
      <c r="A296" s="113" t="s">
        <v>25</v>
      </c>
      <c r="B296" s="113">
        <v>2022</v>
      </c>
      <c r="C296" s="113">
        <v>12</v>
      </c>
      <c r="D296" s="113">
        <v>82.06</v>
      </c>
      <c r="E296" s="113" t="s">
        <v>25</v>
      </c>
      <c r="F296" s="113" t="s">
        <v>31</v>
      </c>
      <c r="G296" s="113">
        <v>207.17272729999999</v>
      </c>
    </row>
    <row r="297" spans="1:7">
      <c r="A297" s="113" t="s">
        <v>25</v>
      </c>
      <c r="B297" s="113">
        <v>2022</v>
      </c>
      <c r="C297" s="113">
        <v>15</v>
      </c>
      <c r="D297" s="113">
        <v>82.06</v>
      </c>
      <c r="E297" s="113" t="s">
        <v>25</v>
      </c>
      <c r="F297" s="113" t="s">
        <v>31</v>
      </c>
      <c r="G297" s="113">
        <v>207.17272729999999</v>
      </c>
    </row>
    <row r="298" spans="1:7">
      <c r="A298" s="113" t="s">
        <v>25</v>
      </c>
      <c r="B298" s="113">
        <v>2024</v>
      </c>
      <c r="C298" s="113">
        <v>13</v>
      </c>
      <c r="D298" s="113">
        <v>82.06</v>
      </c>
      <c r="E298" s="113" t="s">
        <v>25</v>
      </c>
      <c r="F298" s="113" t="s">
        <v>28</v>
      </c>
      <c r="G298" s="113">
        <v>461.3</v>
      </c>
    </row>
    <row r="299" spans="1:7">
      <c r="A299" s="113" t="s">
        <v>25</v>
      </c>
      <c r="B299" s="113">
        <v>2024</v>
      </c>
      <c r="C299" s="113">
        <v>16</v>
      </c>
      <c r="D299" s="113">
        <v>82.06</v>
      </c>
      <c r="E299" s="113" t="s">
        <v>25</v>
      </c>
      <c r="F299" s="113" t="s">
        <v>28</v>
      </c>
      <c r="G299" s="113">
        <v>461.3</v>
      </c>
    </row>
    <row r="300" spans="1:7">
      <c r="A300" s="113" t="s">
        <v>25</v>
      </c>
      <c r="B300" s="113">
        <v>2024</v>
      </c>
      <c r="C300" s="113">
        <v>19</v>
      </c>
      <c r="D300" s="113">
        <v>82.06</v>
      </c>
      <c r="E300" s="113" t="s">
        <v>25</v>
      </c>
      <c r="F300" s="113" t="s">
        <v>28</v>
      </c>
      <c r="G300" s="113">
        <v>461.3</v>
      </c>
    </row>
    <row r="301" spans="1:7">
      <c r="A301" s="113" t="s">
        <v>25</v>
      </c>
      <c r="B301" s="113">
        <v>2024</v>
      </c>
      <c r="C301" s="113">
        <v>22</v>
      </c>
      <c r="D301" s="113">
        <v>82.06</v>
      </c>
      <c r="E301" s="113" t="s">
        <v>25</v>
      </c>
      <c r="F301" s="113" t="s">
        <v>28</v>
      </c>
      <c r="G301" s="113">
        <v>461.3</v>
      </c>
    </row>
    <row r="302" spans="1:7">
      <c r="A302" s="113" t="s">
        <v>25</v>
      </c>
      <c r="B302" s="113">
        <v>2023</v>
      </c>
      <c r="C302" s="113">
        <v>15</v>
      </c>
      <c r="D302" s="113">
        <v>82.06</v>
      </c>
      <c r="E302" s="113" t="s">
        <v>25</v>
      </c>
      <c r="F302" s="113" t="s">
        <v>68</v>
      </c>
      <c r="G302" s="113">
        <v>115.33333330000001</v>
      </c>
    </row>
    <row r="303" spans="1:7">
      <c r="A303" s="113" t="s">
        <v>25</v>
      </c>
      <c r="B303" s="113">
        <v>2023</v>
      </c>
      <c r="C303" s="113">
        <v>21</v>
      </c>
      <c r="D303" s="113">
        <v>82.06</v>
      </c>
      <c r="E303" s="113" t="s">
        <v>25</v>
      </c>
      <c r="F303" s="113" t="s">
        <v>68</v>
      </c>
      <c r="G303" s="113">
        <v>115.33333330000001</v>
      </c>
    </row>
    <row r="304" spans="1:7">
      <c r="A304" s="113" t="s">
        <v>25</v>
      </c>
      <c r="B304" s="113">
        <v>2023</v>
      </c>
      <c r="C304" s="113">
        <v>4</v>
      </c>
      <c r="D304" s="113">
        <v>82.06</v>
      </c>
      <c r="E304" s="113" t="s">
        <v>25</v>
      </c>
      <c r="F304" s="113" t="s">
        <v>28</v>
      </c>
      <c r="G304" s="113">
        <v>461.3</v>
      </c>
    </row>
    <row r="305" spans="1:7">
      <c r="A305" s="113" t="s">
        <v>25</v>
      </c>
      <c r="B305" s="113">
        <v>2023</v>
      </c>
      <c r="C305" s="113">
        <v>10</v>
      </c>
      <c r="D305" s="113">
        <v>82.06</v>
      </c>
      <c r="E305" s="113" t="s">
        <v>25</v>
      </c>
      <c r="F305" s="113" t="s">
        <v>28</v>
      </c>
      <c r="G305" s="113">
        <v>461.3</v>
      </c>
    </row>
    <row r="306" spans="1:7">
      <c r="A306" s="113" t="s">
        <v>25</v>
      </c>
      <c r="B306" s="113">
        <v>2023</v>
      </c>
      <c r="C306" s="113">
        <v>10</v>
      </c>
      <c r="D306" s="113">
        <v>82.06</v>
      </c>
      <c r="E306" s="113" t="s">
        <v>25</v>
      </c>
      <c r="F306" s="113" t="s">
        <v>28</v>
      </c>
      <c r="G306" s="113">
        <v>461.3</v>
      </c>
    </row>
    <row r="307" spans="1:7">
      <c r="A307" s="113" t="s">
        <v>25</v>
      </c>
      <c r="B307" s="113">
        <v>2023</v>
      </c>
      <c r="C307" s="113">
        <v>16</v>
      </c>
      <c r="D307" s="113">
        <v>82.06</v>
      </c>
      <c r="E307" s="113" t="s">
        <v>25</v>
      </c>
      <c r="F307" s="113" t="s">
        <v>28</v>
      </c>
      <c r="G307" s="113">
        <v>461.3</v>
      </c>
    </row>
    <row r="308" spans="1:7">
      <c r="A308" s="113" t="s">
        <v>25</v>
      </c>
      <c r="B308" s="113">
        <v>2023</v>
      </c>
      <c r="C308" s="113">
        <v>17</v>
      </c>
      <c r="D308" s="113">
        <v>82.06</v>
      </c>
      <c r="E308" s="113" t="s">
        <v>25</v>
      </c>
      <c r="F308" s="113" t="s">
        <v>28</v>
      </c>
      <c r="G308" s="113">
        <v>461.3</v>
      </c>
    </row>
    <row r="309" spans="1:7">
      <c r="A309" s="113" t="s">
        <v>25</v>
      </c>
      <c r="B309" s="113">
        <v>2023</v>
      </c>
      <c r="C309" s="113">
        <v>17</v>
      </c>
      <c r="D309" s="113">
        <v>82.06</v>
      </c>
      <c r="E309" s="113" t="s">
        <v>25</v>
      </c>
      <c r="F309" s="113" t="s">
        <v>28</v>
      </c>
      <c r="G309" s="113">
        <v>461.3</v>
      </c>
    </row>
    <row r="310" spans="1:7">
      <c r="A310" s="113" t="s">
        <v>25</v>
      </c>
      <c r="B310" s="113">
        <v>2023</v>
      </c>
      <c r="C310" s="113">
        <v>17</v>
      </c>
      <c r="D310" s="113">
        <v>82.06</v>
      </c>
      <c r="E310" s="113" t="s">
        <v>25</v>
      </c>
      <c r="F310" s="113" t="s">
        <v>28</v>
      </c>
      <c r="G310" s="113">
        <v>461.3</v>
      </c>
    </row>
    <row r="311" spans="1:7">
      <c r="A311" s="113" t="s">
        <v>25</v>
      </c>
      <c r="B311" s="113">
        <v>2023</v>
      </c>
      <c r="C311" s="113">
        <v>3</v>
      </c>
      <c r="D311" s="113">
        <v>82.06</v>
      </c>
      <c r="E311" s="113" t="s">
        <v>25</v>
      </c>
      <c r="F311" s="113" t="s">
        <v>28</v>
      </c>
      <c r="G311" s="113">
        <v>461.3</v>
      </c>
    </row>
    <row r="312" spans="1:7">
      <c r="A312" s="113" t="s">
        <v>25</v>
      </c>
      <c r="B312" s="113">
        <v>2023</v>
      </c>
      <c r="C312" s="113">
        <v>6</v>
      </c>
      <c r="D312" s="113">
        <v>82.06</v>
      </c>
      <c r="E312" s="113" t="s">
        <v>25</v>
      </c>
      <c r="F312" s="113" t="s">
        <v>28</v>
      </c>
      <c r="G312" s="113">
        <v>461.3</v>
      </c>
    </row>
    <row r="313" spans="1:7">
      <c r="A313" s="113" t="s">
        <v>25</v>
      </c>
      <c r="B313" s="113">
        <v>2023</v>
      </c>
      <c r="C313" s="113">
        <v>9</v>
      </c>
      <c r="D313" s="113">
        <v>82.06</v>
      </c>
      <c r="E313" s="113" t="s">
        <v>25</v>
      </c>
      <c r="F313" s="113" t="s">
        <v>28</v>
      </c>
      <c r="G313" s="113">
        <v>461.3</v>
      </c>
    </row>
    <row r="314" spans="1:7">
      <c r="A314" s="113" t="s">
        <v>25</v>
      </c>
      <c r="B314" s="113">
        <v>2023</v>
      </c>
      <c r="C314" s="113">
        <v>19</v>
      </c>
      <c r="D314" s="113">
        <v>82.06</v>
      </c>
      <c r="E314" s="113" t="s">
        <v>25</v>
      </c>
      <c r="F314" s="113" t="s">
        <v>28</v>
      </c>
      <c r="G314" s="113">
        <v>461.3</v>
      </c>
    </row>
    <row r="315" spans="1:7">
      <c r="A315" s="113" t="s">
        <v>25</v>
      </c>
      <c r="B315" s="113">
        <v>2023</v>
      </c>
      <c r="C315" s="113">
        <v>23</v>
      </c>
      <c r="D315" s="113">
        <v>82.06</v>
      </c>
      <c r="E315" s="113" t="s">
        <v>25</v>
      </c>
      <c r="F315" s="113" t="s">
        <v>28</v>
      </c>
      <c r="G315" s="113">
        <v>461.3</v>
      </c>
    </row>
    <row r="316" spans="1:7">
      <c r="A316" s="113" t="s">
        <v>25</v>
      </c>
      <c r="B316" s="113">
        <v>2023</v>
      </c>
      <c r="C316" s="113">
        <v>2</v>
      </c>
      <c r="D316" s="113">
        <v>82.06</v>
      </c>
      <c r="E316" s="113" t="s">
        <v>25</v>
      </c>
      <c r="F316" s="113" t="s">
        <v>28</v>
      </c>
      <c r="G316" s="113">
        <v>461.3</v>
      </c>
    </row>
    <row r="317" spans="1:7">
      <c r="A317" s="113" t="s">
        <v>25</v>
      </c>
      <c r="B317" s="113">
        <v>2023</v>
      </c>
      <c r="C317" s="113">
        <v>6</v>
      </c>
      <c r="D317" s="113">
        <v>82.06</v>
      </c>
      <c r="E317" s="113" t="s">
        <v>25</v>
      </c>
      <c r="F317" s="113" t="s">
        <v>28</v>
      </c>
      <c r="G317" s="113">
        <v>461.3</v>
      </c>
    </row>
    <row r="318" spans="1:7">
      <c r="A318" s="113" t="s">
        <v>25</v>
      </c>
      <c r="B318" s="113">
        <v>2023</v>
      </c>
      <c r="C318" s="113">
        <v>19</v>
      </c>
      <c r="D318" s="113">
        <v>82.06</v>
      </c>
      <c r="E318" s="113" t="s">
        <v>25</v>
      </c>
      <c r="F318" s="113" t="s">
        <v>28</v>
      </c>
      <c r="G318" s="113">
        <v>461.3</v>
      </c>
    </row>
    <row r="319" spans="1:7">
      <c r="A319" s="113" t="s">
        <v>37</v>
      </c>
      <c r="B319" s="113">
        <v>2022</v>
      </c>
      <c r="C319" s="113">
        <v>2</v>
      </c>
      <c r="D319" s="113">
        <v>116.84</v>
      </c>
      <c r="E319" s="113" t="s">
        <v>37</v>
      </c>
      <c r="F319" s="113" t="s">
        <v>28</v>
      </c>
      <c r="G319" s="113">
        <v>461.3</v>
      </c>
    </row>
    <row r="320" spans="1:7">
      <c r="A320" s="113" t="s">
        <v>37</v>
      </c>
      <c r="B320" s="113">
        <v>2022</v>
      </c>
      <c r="C320" s="113">
        <v>11</v>
      </c>
      <c r="D320" s="113">
        <v>116.84</v>
      </c>
      <c r="E320" s="113" t="s">
        <v>37</v>
      </c>
      <c r="F320" s="113" t="s">
        <v>28</v>
      </c>
      <c r="G320" s="113">
        <v>461.3</v>
      </c>
    </row>
    <row r="321" spans="1:7">
      <c r="A321" s="113" t="s">
        <v>37</v>
      </c>
      <c r="B321" s="113">
        <v>2022</v>
      </c>
      <c r="C321" s="113">
        <v>14</v>
      </c>
      <c r="D321" s="113">
        <v>116.84</v>
      </c>
      <c r="E321" s="113" t="s">
        <v>37</v>
      </c>
      <c r="F321" s="113" t="s">
        <v>28</v>
      </c>
      <c r="G321" s="113">
        <v>461.3</v>
      </c>
    </row>
    <row r="322" spans="1:7">
      <c r="A322" s="113" t="s">
        <v>37</v>
      </c>
      <c r="B322" s="113">
        <v>2022</v>
      </c>
      <c r="C322" s="113">
        <v>14</v>
      </c>
      <c r="D322" s="113">
        <v>116.84</v>
      </c>
      <c r="E322" s="113" t="s">
        <v>37</v>
      </c>
      <c r="F322" s="113" t="s">
        <v>28</v>
      </c>
      <c r="G322" s="113">
        <v>461.3</v>
      </c>
    </row>
    <row r="323" spans="1:7">
      <c r="A323" s="113" t="s">
        <v>37</v>
      </c>
      <c r="B323" s="113">
        <v>2022</v>
      </c>
      <c r="C323" s="113">
        <v>16</v>
      </c>
      <c r="D323" s="113">
        <v>116.84</v>
      </c>
      <c r="E323" s="113" t="s">
        <v>37</v>
      </c>
      <c r="F323" s="113" t="s">
        <v>28</v>
      </c>
      <c r="G323" s="113">
        <v>461.3</v>
      </c>
    </row>
    <row r="324" spans="1:7">
      <c r="A324" s="113" t="s">
        <v>37</v>
      </c>
      <c r="B324" s="113">
        <v>2022</v>
      </c>
      <c r="C324" s="113">
        <v>17</v>
      </c>
      <c r="D324" s="113">
        <v>116.84</v>
      </c>
      <c r="E324" s="113" t="s">
        <v>37</v>
      </c>
      <c r="F324" s="113" t="s">
        <v>28</v>
      </c>
      <c r="G324" s="113">
        <v>461.3</v>
      </c>
    </row>
    <row r="325" spans="1:7">
      <c r="A325" s="113" t="s">
        <v>39</v>
      </c>
      <c r="B325" s="113">
        <v>2022</v>
      </c>
      <c r="C325" s="113">
        <v>13</v>
      </c>
      <c r="D325" s="113">
        <v>718.73</v>
      </c>
      <c r="E325" s="113" t="s">
        <v>39</v>
      </c>
      <c r="F325" s="113" t="s">
        <v>28</v>
      </c>
      <c r="G325" s="113">
        <v>461.3</v>
      </c>
    </row>
    <row r="326" spans="1:7">
      <c r="A326" s="113" t="s">
        <v>39</v>
      </c>
      <c r="B326" s="113">
        <v>2022</v>
      </c>
      <c r="C326" s="113">
        <v>13</v>
      </c>
      <c r="D326" s="113">
        <v>718.73</v>
      </c>
      <c r="E326" s="113" t="s">
        <v>39</v>
      </c>
      <c r="F326" s="113" t="s">
        <v>28</v>
      </c>
      <c r="G326" s="113">
        <v>461.3</v>
      </c>
    </row>
    <row r="327" spans="1:7">
      <c r="A327" s="113" t="s">
        <v>39</v>
      </c>
      <c r="B327" s="113">
        <v>2022</v>
      </c>
      <c r="C327" s="113">
        <v>14</v>
      </c>
      <c r="D327" s="113">
        <v>718.73</v>
      </c>
      <c r="E327" s="113" t="s">
        <v>39</v>
      </c>
      <c r="F327" s="113" t="s">
        <v>28</v>
      </c>
      <c r="G327" s="113">
        <v>461.3</v>
      </c>
    </row>
    <row r="328" spans="1:7">
      <c r="A328" s="113" t="s">
        <v>39</v>
      </c>
      <c r="B328" s="113">
        <v>2022</v>
      </c>
      <c r="C328" s="113">
        <v>17</v>
      </c>
      <c r="D328" s="113">
        <v>718.73</v>
      </c>
      <c r="E328" s="113" t="s">
        <v>39</v>
      </c>
      <c r="F328" s="113" t="s">
        <v>28</v>
      </c>
      <c r="G328" s="113">
        <v>461.3</v>
      </c>
    </row>
    <row r="329" spans="1:7">
      <c r="A329" s="113" t="s">
        <v>39</v>
      </c>
      <c r="B329" s="113">
        <v>2022</v>
      </c>
      <c r="C329" s="113">
        <v>19</v>
      </c>
      <c r="D329" s="113">
        <v>718.73</v>
      </c>
      <c r="E329" s="113" t="s">
        <v>39</v>
      </c>
      <c r="F329" s="113" t="s">
        <v>28</v>
      </c>
      <c r="G329" s="113">
        <v>461.3</v>
      </c>
    </row>
    <row r="330" spans="1:7">
      <c r="A330" s="113" t="s">
        <v>39</v>
      </c>
      <c r="B330" s="113">
        <v>2022</v>
      </c>
      <c r="C330" s="113">
        <v>3</v>
      </c>
      <c r="D330" s="113">
        <v>718.73</v>
      </c>
      <c r="E330" s="113" t="s">
        <v>39</v>
      </c>
      <c r="F330" s="113" t="s">
        <v>28</v>
      </c>
      <c r="G330" s="113">
        <v>461.3</v>
      </c>
    </row>
    <row r="331" spans="1:7">
      <c r="A331" s="113" t="s">
        <v>39</v>
      </c>
      <c r="B331" s="113">
        <v>2022</v>
      </c>
      <c r="C331" s="113">
        <v>3</v>
      </c>
      <c r="D331" s="113">
        <v>718.73</v>
      </c>
      <c r="E331" s="113" t="s">
        <v>39</v>
      </c>
      <c r="F331" s="113" t="s">
        <v>28</v>
      </c>
      <c r="G331" s="113">
        <v>461.3</v>
      </c>
    </row>
    <row r="332" spans="1:7">
      <c r="A332" s="113" t="s">
        <v>39</v>
      </c>
      <c r="B332" s="113">
        <v>2022</v>
      </c>
      <c r="C332" s="113">
        <v>3</v>
      </c>
      <c r="D332" s="113">
        <v>718.73</v>
      </c>
      <c r="E332" s="113" t="s">
        <v>39</v>
      </c>
      <c r="F332" s="113" t="s">
        <v>28</v>
      </c>
      <c r="G332" s="113">
        <v>461.3</v>
      </c>
    </row>
    <row r="333" spans="1:7">
      <c r="A333" s="113" t="s">
        <v>39</v>
      </c>
      <c r="B333" s="113">
        <v>2022</v>
      </c>
      <c r="C333" s="113">
        <v>3</v>
      </c>
      <c r="D333" s="113">
        <v>718.73</v>
      </c>
      <c r="E333" s="113" t="s">
        <v>39</v>
      </c>
      <c r="F333" s="113" t="s">
        <v>28</v>
      </c>
      <c r="G333" s="113">
        <v>461.3</v>
      </c>
    </row>
    <row r="334" spans="1:7">
      <c r="A334" s="113" t="s">
        <v>39</v>
      </c>
      <c r="B334" s="113">
        <v>2022</v>
      </c>
      <c r="C334" s="113">
        <v>4</v>
      </c>
      <c r="D334" s="113">
        <v>718.73</v>
      </c>
      <c r="E334" s="113" t="s">
        <v>39</v>
      </c>
      <c r="F334" s="113" t="s">
        <v>28</v>
      </c>
      <c r="G334" s="113">
        <v>461.3</v>
      </c>
    </row>
    <row r="335" spans="1:7">
      <c r="A335" s="113" t="s">
        <v>39</v>
      </c>
      <c r="B335" s="113">
        <v>2022</v>
      </c>
      <c r="C335" s="113">
        <v>4</v>
      </c>
      <c r="D335" s="113">
        <v>718.73</v>
      </c>
      <c r="E335" s="113" t="s">
        <v>39</v>
      </c>
      <c r="F335" s="113" t="s">
        <v>28</v>
      </c>
      <c r="G335" s="113">
        <v>461.3</v>
      </c>
    </row>
    <row r="336" spans="1:7">
      <c r="A336" s="113" t="s">
        <v>39</v>
      </c>
      <c r="B336" s="113">
        <v>2022</v>
      </c>
      <c r="C336" s="113">
        <v>4</v>
      </c>
      <c r="D336" s="113">
        <v>718.73</v>
      </c>
      <c r="E336" s="113" t="s">
        <v>39</v>
      </c>
      <c r="F336" s="113" t="s">
        <v>28</v>
      </c>
      <c r="G336" s="113">
        <v>461.3</v>
      </c>
    </row>
    <row r="337" spans="1:7">
      <c r="A337" s="113" t="s">
        <v>39</v>
      </c>
      <c r="B337" s="113">
        <v>2022</v>
      </c>
      <c r="C337" s="113">
        <v>4</v>
      </c>
      <c r="D337" s="113">
        <v>718.73</v>
      </c>
      <c r="E337" s="113" t="s">
        <v>39</v>
      </c>
      <c r="F337" s="113" t="s">
        <v>28</v>
      </c>
      <c r="G337" s="113">
        <v>461.3</v>
      </c>
    </row>
    <row r="338" spans="1:7">
      <c r="A338" s="113" t="s">
        <v>39</v>
      </c>
      <c r="B338" s="113">
        <v>2022</v>
      </c>
      <c r="C338" s="113">
        <v>4</v>
      </c>
      <c r="D338" s="113">
        <v>718.73</v>
      </c>
      <c r="E338" s="113" t="s">
        <v>39</v>
      </c>
      <c r="F338" s="113" t="s">
        <v>28</v>
      </c>
      <c r="G338" s="113">
        <v>461.3</v>
      </c>
    </row>
    <row r="339" spans="1:7">
      <c r="A339" s="113" t="s">
        <v>39</v>
      </c>
      <c r="B339" s="113">
        <v>2022</v>
      </c>
      <c r="C339" s="113">
        <v>4</v>
      </c>
      <c r="D339" s="113">
        <v>718.73</v>
      </c>
      <c r="E339" s="113" t="s">
        <v>39</v>
      </c>
      <c r="F339" s="113" t="s">
        <v>28</v>
      </c>
      <c r="G339" s="113">
        <v>461.3</v>
      </c>
    </row>
    <row r="340" spans="1:7">
      <c r="A340" s="113" t="s">
        <v>39</v>
      </c>
      <c r="B340" s="113">
        <v>2022</v>
      </c>
      <c r="C340" s="113">
        <v>4</v>
      </c>
      <c r="D340" s="113">
        <v>718.73</v>
      </c>
      <c r="E340" s="113" t="s">
        <v>39</v>
      </c>
      <c r="F340" s="113" t="s">
        <v>28</v>
      </c>
      <c r="G340" s="113">
        <v>461.3</v>
      </c>
    </row>
    <row r="341" spans="1:7">
      <c r="A341" s="113" t="s">
        <v>39</v>
      </c>
      <c r="B341" s="113">
        <v>2022</v>
      </c>
      <c r="C341" s="113">
        <v>5</v>
      </c>
      <c r="D341" s="113">
        <v>718.73</v>
      </c>
      <c r="E341" s="113" t="s">
        <v>39</v>
      </c>
      <c r="F341" s="113" t="s">
        <v>28</v>
      </c>
      <c r="G341" s="113">
        <v>461.3</v>
      </c>
    </row>
    <row r="342" spans="1:7">
      <c r="A342" s="113" t="s">
        <v>39</v>
      </c>
      <c r="B342" s="113">
        <v>2022</v>
      </c>
      <c r="C342" s="113">
        <v>5</v>
      </c>
      <c r="D342" s="113">
        <v>718.73</v>
      </c>
      <c r="E342" s="113" t="s">
        <v>39</v>
      </c>
      <c r="F342" s="113" t="s">
        <v>28</v>
      </c>
      <c r="G342" s="113">
        <v>461.3</v>
      </c>
    </row>
    <row r="343" spans="1:7">
      <c r="A343" s="113" t="s">
        <v>39</v>
      </c>
      <c r="B343" s="113">
        <v>2022</v>
      </c>
      <c r="C343" s="113">
        <v>5</v>
      </c>
      <c r="D343" s="113">
        <v>718.73</v>
      </c>
      <c r="E343" s="113" t="s">
        <v>39</v>
      </c>
      <c r="F343" s="113" t="s">
        <v>28</v>
      </c>
      <c r="G343" s="113">
        <v>461.3</v>
      </c>
    </row>
    <row r="344" spans="1:7">
      <c r="A344" s="113" t="s">
        <v>39</v>
      </c>
      <c r="B344" s="113">
        <v>2022</v>
      </c>
      <c r="C344" s="113">
        <v>5</v>
      </c>
      <c r="D344" s="113">
        <v>718.73</v>
      </c>
      <c r="E344" s="113" t="s">
        <v>39</v>
      </c>
      <c r="F344" s="113" t="s">
        <v>28</v>
      </c>
      <c r="G344" s="113">
        <v>461.3</v>
      </c>
    </row>
    <row r="345" spans="1:7">
      <c r="A345" s="113" t="s">
        <v>39</v>
      </c>
      <c r="B345" s="113">
        <v>2022</v>
      </c>
      <c r="C345" s="113">
        <v>6</v>
      </c>
      <c r="D345" s="113">
        <v>718.73</v>
      </c>
      <c r="E345" s="113" t="s">
        <v>39</v>
      </c>
      <c r="F345" s="113" t="s">
        <v>28</v>
      </c>
      <c r="G345" s="113">
        <v>461.3</v>
      </c>
    </row>
    <row r="346" spans="1:7">
      <c r="A346" s="113" t="s">
        <v>39</v>
      </c>
      <c r="B346" s="113">
        <v>2022</v>
      </c>
      <c r="C346" s="113">
        <v>6</v>
      </c>
      <c r="D346" s="113">
        <v>718.73</v>
      </c>
      <c r="E346" s="113" t="s">
        <v>39</v>
      </c>
      <c r="F346" s="113" t="s">
        <v>28</v>
      </c>
      <c r="G346" s="113">
        <v>461.3</v>
      </c>
    </row>
    <row r="347" spans="1:7">
      <c r="A347" s="113" t="s">
        <v>39</v>
      </c>
      <c r="B347" s="113">
        <v>2022</v>
      </c>
      <c r="C347" s="113">
        <v>6</v>
      </c>
      <c r="D347" s="113">
        <v>718.73</v>
      </c>
      <c r="E347" s="113" t="s">
        <v>39</v>
      </c>
      <c r="F347" s="113" t="s">
        <v>28</v>
      </c>
      <c r="G347" s="113">
        <v>461.3</v>
      </c>
    </row>
    <row r="348" spans="1:7">
      <c r="A348" s="113" t="s">
        <v>39</v>
      </c>
      <c r="B348" s="113">
        <v>2022</v>
      </c>
      <c r="C348" s="113">
        <v>7</v>
      </c>
      <c r="D348" s="113">
        <v>718.73</v>
      </c>
      <c r="E348" s="113" t="s">
        <v>39</v>
      </c>
      <c r="F348" s="113" t="s">
        <v>28</v>
      </c>
      <c r="G348" s="113">
        <v>461.3</v>
      </c>
    </row>
    <row r="349" spans="1:7">
      <c r="A349" s="113" t="s">
        <v>39</v>
      </c>
      <c r="B349" s="113">
        <v>2022</v>
      </c>
      <c r="C349" s="113">
        <v>9</v>
      </c>
      <c r="D349" s="113">
        <v>718.73</v>
      </c>
      <c r="E349" s="113" t="s">
        <v>39</v>
      </c>
      <c r="F349" s="113" t="s">
        <v>28</v>
      </c>
      <c r="G349" s="113">
        <v>461.3</v>
      </c>
    </row>
    <row r="350" spans="1:7">
      <c r="A350" s="113" t="s">
        <v>39</v>
      </c>
      <c r="B350" s="113">
        <v>2022</v>
      </c>
      <c r="C350" s="113">
        <v>10</v>
      </c>
      <c r="D350" s="113">
        <v>718.73</v>
      </c>
      <c r="E350" s="113" t="s">
        <v>39</v>
      </c>
      <c r="F350" s="113" t="s">
        <v>28</v>
      </c>
      <c r="G350" s="113">
        <v>461.3</v>
      </c>
    </row>
    <row r="351" spans="1:7">
      <c r="A351" s="113" t="s">
        <v>39</v>
      </c>
      <c r="B351" s="113">
        <v>2022</v>
      </c>
      <c r="C351" s="113">
        <v>10</v>
      </c>
      <c r="D351" s="113">
        <v>718.73</v>
      </c>
      <c r="E351" s="113" t="s">
        <v>39</v>
      </c>
      <c r="F351" s="113" t="s">
        <v>28</v>
      </c>
      <c r="G351" s="113">
        <v>461.3</v>
      </c>
    </row>
    <row r="352" spans="1:7">
      <c r="A352" s="113" t="s">
        <v>39</v>
      </c>
      <c r="B352" s="113">
        <v>2022</v>
      </c>
      <c r="C352" s="113">
        <v>10</v>
      </c>
      <c r="D352" s="113">
        <v>718.73</v>
      </c>
      <c r="E352" s="113" t="s">
        <v>39</v>
      </c>
      <c r="F352" s="113" t="s">
        <v>28</v>
      </c>
      <c r="G352" s="113">
        <v>461.3</v>
      </c>
    </row>
    <row r="353" spans="1:7">
      <c r="A353" s="113" t="s">
        <v>39</v>
      </c>
      <c r="B353" s="113">
        <v>2022</v>
      </c>
      <c r="C353" s="113">
        <v>11</v>
      </c>
      <c r="D353" s="113">
        <v>718.73</v>
      </c>
      <c r="E353" s="113" t="s">
        <v>39</v>
      </c>
      <c r="F353" s="113" t="s">
        <v>28</v>
      </c>
      <c r="G353" s="113">
        <v>461.3</v>
      </c>
    </row>
    <row r="354" spans="1:7">
      <c r="A354" s="113" t="s">
        <v>39</v>
      </c>
      <c r="B354" s="113">
        <v>2022</v>
      </c>
      <c r="C354" s="113">
        <v>12</v>
      </c>
      <c r="D354" s="113">
        <v>718.73</v>
      </c>
      <c r="E354" s="113" t="s">
        <v>39</v>
      </c>
      <c r="F354" s="113" t="s">
        <v>28</v>
      </c>
      <c r="G354" s="113">
        <v>461.3</v>
      </c>
    </row>
    <row r="355" spans="1:7">
      <c r="A355" s="113" t="s">
        <v>39</v>
      </c>
      <c r="B355" s="113">
        <v>2022</v>
      </c>
      <c r="C355" s="113">
        <v>12</v>
      </c>
      <c r="D355" s="113">
        <v>718.73</v>
      </c>
      <c r="E355" s="113" t="s">
        <v>39</v>
      </c>
      <c r="F355" s="113" t="s">
        <v>28</v>
      </c>
      <c r="G355" s="113">
        <v>461.3</v>
      </c>
    </row>
    <row r="356" spans="1:7">
      <c r="A356" s="113" t="s">
        <v>39</v>
      </c>
      <c r="B356" s="113">
        <v>2022</v>
      </c>
      <c r="C356" s="113">
        <v>13</v>
      </c>
      <c r="D356" s="113">
        <v>718.73</v>
      </c>
      <c r="E356" s="113" t="s">
        <v>39</v>
      </c>
      <c r="F356" s="113" t="s">
        <v>28</v>
      </c>
      <c r="G356" s="113">
        <v>461.3</v>
      </c>
    </row>
    <row r="357" spans="1:7">
      <c r="A357" s="113" t="s">
        <v>39</v>
      </c>
      <c r="B357" s="113">
        <v>2022</v>
      </c>
      <c r="C357" s="113">
        <v>14</v>
      </c>
      <c r="D357" s="113">
        <v>718.73</v>
      </c>
      <c r="E357" s="113" t="s">
        <v>39</v>
      </c>
      <c r="F357" s="113" t="s">
        <v>28</v>
      </c>
      <c r="G357" s="113">
        <v>461.3</v>
      </c>
    </row>
    <row r="358" spans="1:7">
      <c r="A358" s="113" t="s">
        <v>39</v>
      </c>
      <c r="B358" s="113">
        <v>2022</v>
      </c>
      <c r="C358" s="113">
        <v>15</v>
      </c>
      <c r="D358" s="113">
        <v>718.73</v>
      </c>
      <c r="E358" s="113" t="s">
        <v>39</v>
      </c>
      <c r="F358" s="113" t="s">
        <v>28</v>
      </c>
      <c r="G358" s="113">
        <v>461.3</v>
      </c>
    </row>
    <row r="359" spans="1:7">
      <c r="A359" s="113" t="s">
        <v>39</v>
      </c>
      <c r="B359" s="113">
        <v>2022</v>
      </c>
      <c r="C359" s="113">
        <v>15</v>
      </c>
      <c r="D359" s="113">
        <v>718.73</v>
      </c>
      <c r="E359" s="113" t="s">
        <v>39</v>
      </c>
      <c r="F359" s="113" t="s">
        <v>28</v>
      </c>
      <c r="G359" s="113">
        <v>461.3</v>
      </c>
    </row>
    <row r="360" spans="1:7">
      <c r="A360" s="113" t="s">
        <v>39</v>
      </c>
      <c r="B360" s="113">
        <v>2022</v>
      </c>
      <c r="C360" s="113">
        <v>15</v>
      </c>
      <c r="D360" s="113">
        <v>718.73</v>
      </c>
      <c r="E360" s="113" t="s">
        <v>39</v>
      </c>
      <c r="F360" s="113" t="s">
        <v>28</v>
      </c>
      <c r="G360" s="113">
        <v>461.3</v>
      </c>
    </row>
    <row r="361" spans="1:7">
      <c r="A361" s="113" t="s">
        <v>39</v>
      </c>
      <c r="B361" s="113">
        <v>2022</v>
      </c>
      <c r="C361" s="113">
        <v>16</v>
      </c>
      <c r="D361" s="113">
        <v>718.73</v>
      </c>
      <c r="E361" s="113" t="s">
        <v>39</v>
      </c>
      <c r="F361" s="113" t="s">
        <v>28</v>
      </c>
      <c r="G361" s="113">
        <v>461.3</v>
      </c>
    </row>
    <row r="362" spans="1:7">
      <c r="A362" s="113" t="s">
        <v>39</v>
      </c>
      <c r="B362" s="113">
        <v>2022</v>
      </c>
      <c r="C362" s="113">
        <v>20</v>
      </c>
      <c r="D362" s="113">
        <v>718.73</v>
      </c>
      <c r="E362" s="113" t="s">
        <v>39</v>
      </c>
      <c r="F362" s="113" t="s">
        <v>28</v>
      </c>
      <c r="G362" s="113">
        <v>461.3</v>
      </c>
    </row>
    <row r="363" spans="1:7">
      <c r="A363" s="113" t="s">
        <v>39</v>
      </c>
      <c r="B363" s="113">
        <v>2022</v>
      </c>
      <c r="C363" s="113">
        <v>1</v>
      </c>
      <c r="D363" s="113">
        <v>718.73</v>
      </c>
      <c r="E363" s="113" t="s">
        <v>39</v>
      </c>
      <c r="F363" s="113" t="s">
        <v>28</v>
      </c>
      <c r="G363" s="113">
        <v>461.3</v>
      </c>
    </row>
    <row r="364" spans="1:7">
      <c r="A364" s="113" t="s">
        <v>39</v>
      </c>
      <c r="B364" s="113">
        <v>2022</v>
      </c>
      <c r="C364" s="113">
        <v>2</v>
      </c>
      <c r="D364" s="113">
        <v>718.73</v>
      </c>
      <c r="E364" s="113" t="s">
        <v>39</v>
      </c>
      <c r="F364" s="113" t="s">
        <v>28</v>
      </c>
      <c r="G364" s="113">
        <v>461.3</v>
      </c>
    </row>
    <row r="365" spans="1:7">
      <c r="A365" s="113" t="s">
        <v>39</v>
      </c>
      <c r="B365" s="113">
        <v>2022</v>
      </c>
      <c r="C365" s="113">
        <v>2</v>
      </c>
      <c r="D365" s="113">
        <v>718.73</v>
      </c>
      <c r="E365" s="113" t="s">
        <v>39</v>
      </c>
      <c r="F365" s="113" t="s">
        <v>28</v>
      </c>
      <c r="G365" s="113">
        <v>461.3</v>
      </c>
    </row>
    <row r="366" spans="1:7">
      <c r="A366" s="113" t="s">
        <v>39</v>
      </c>
      <c r="B366" s="113">
        <v>2022</v>
      </c>
      <c r="C366" s="113">
        <v>2</v>
      </c>
      <c r="D366" s="113">
        <v>718.73</v>
      </c>
      <c r="E366" s="113" t="s">
        <v>39</v>
      </c>
      <c r="F366" s="113" t="s">
        <v>28</v>
      </c>
      <c r="G366" s="113">
        <v>461.3</v>
      </c>
    </row>
    <row r="367" spans="1:7">
      <c r="A367" s="113" t="s">
        <v>39</v>
      </c>
      <c r="B367" s="113">
        <v>2022</v>
      </c>
      <c r="C367" s="113">
        <v>3</v>
      </c>
      <c r="D367" s="113">
        <v>718.73</v>
      </c>
      <c r="E367" s="113" t="s">
        <v>39</v>
      </c>
      <c r="F367" s="113" t="s">
        <v>28</v>
      </c>
      <c r="G367" s="113">
        <v>461.3</v>
      </c>
    </row>
    <row r="368" spans="1:7">
      <c r="A368" s="113" t="s">
        <v>39</v>
      </c>
      <c r="B368" s="113">
        <v>2022</v>
      </c>
      <c r="C368" s="113">
        <v>3</v>
      </c>
      <c r="D368" s="113">
        <v>718.73</v>
      </c>
      <c r="E368" s="113" t="s">
        <v>39</v>
      </c>
      <c r="F368" s="113" t="s">
        <v>28</v>
      </c>
      <c r="G368" s="113">
        <v>461.3</v>
      </c>
    </row>
    <row r="369" spans="1:7">
      <c r="A369" s="113" t="s">
        <v>39</v>
      </c>
      <c r="B369" s="113">
        <v>2022</v>
      </c>
      <c r="C369" s="113">
        <v>3</v>
      </c>
      <c r="D369" s="113">
        <v>718.73</v>
      </c>
      <c r="E369" s="113" t="s">
        <v>39</v>
      </c>
      <c r="F369" s="113" t="s">
        <v>28</v>
      </c>
      <c r="G369" s="113">
        <v>461.3</v>
      </c>
    </row>
    <row r="370" spans="1:7">
      <c r="A370" s="113" t="s">
        <v>39</v>
      </c>
      <c r="B370" s="113">
        <v>2022</v>
      </c>
      <c r="C370" s="113">
        <v>3</v>
      </c>
      <c r="D370" s="113">
        <v>718.73</v>
      </c>
      <c r="E370" s="113" t="s">
        <v>39</v>
      </c>
      <c r="F370" s="113" t="s">
        <v>28</v>
      </c>
      <c r="G370" s="113">
        <v>461.3</v>
      </c>
    </row>
    <row r="371" spans="1:7">
      <c r="A371" s="113" t="s">
        <v>39</v>
      </c>
      <c r="B371" s="113">
        <v>2022</v>
      </c>
      <c r="C371" s="113">
        <v>4</v>
      </c>
      <c r="D371" s="113">
        <v>718.73</v>
      </c>
      <c r="E371" s="113" t="s">
        <v>39</v>
      </c>
      <c r="F371" s="113" t="s">
        <v>28</v>
      </c>
      <c r="G371" s="113">
        <v>461.3</v>
      </c>
    </row>
    <row r="372" spans="1:7">
      <c r="A372" s="113" t="s">
        <v>39</v>
      </c>
      <c r="B372" s="113">
        <v>2022</v>
      </c>
      <c r="C372" s="113">
        <v>6</v>
      </c>
      <c r="D372" s="113">
        <v>718.73</v>
      </c>
      <c r="E372" s="113" t="s">
        <v>39</v>
      </c>
      <c r="F372" s="113" t="s">
        <v>28</v>
      </c>
      <c r="G372" s="113">
        <v>461.3</v>
      </c>
    </row>
    <row r="373" spans="1:7">
      <c r="A373" s="113" t="s">
        <v>39</v>
      </c>
      <c r="B373" s="113">
        <v>2022</v>
      </c>
      <c r="C373" s="113">
        <v>8</v>
      </c>
      <c r="D373" s="113">
        <v>718.73</v>
      </c>
      <c r="E373" s="113" t="s">
        <v>39</v>
      </c>
      <c r="F373" s="113" t="s">
        <v>28</v>
      </c>
      <c r="G373" s="113">
        <v>461.3</v>
      </c>
    </row>
    <row r="374" spans="1:7">
      <c r="A374" s="113" t="s">
        <v>39</v>
      </c>
      <c r="B374" s="113">
        <v>2022</v>
      </c>
      <c r="C374" s="113">
        <v>9</v>
      </c>
      <c r="D374" s="113">
        <v>718.73</v>
      </c>
      <c r="E374" s="113" t="s">
        <v>39</v>
      </c>
      <c r="F374" s="113" t="s">
        <v>28</v>
      </c>
      <c r="G374" s="113">
        <v>461.3</v>
      </c>
    </row>
    <row r="375" spans="1:7">
      <c r="A375" s="113" t="s">
        <v>39</v>
      </c>
      <c r="B375" s="113">
        <v>2022</v>
      </c>
      <c r="C375" s="113">
        <v>11</v>
      </c>
      <c r="D375" s="113">
        <v>718.73</v>
      </c>
      <c r="E375" s="113" t="s">
        <v>39</v>
      </c>
      <c r="F375" s="113" t="s">
        <v>28</v>
      </c>
      <c r="G375" s="113">
        <v>461.3</v>
      </c>
    </row>
    <row r="376" spans="1:7">
      <c r="A376" s="113" t="s">
        <v>39</v>
      </c>
      <c r="B376" s="113">
        <v>2022</v>
      </c>
      <c r="C376" s="113">
        <v>11</v>
      </c>
      <c r="D376" s="113">
        <v>718.73</v>
      </c>
      <c r="E376" s="113" t="s">
        <v>39</v>
      </c>
      <c r="F376" s="113" t="s">
        <v>28</v>
      </c>
      <c r="G376" s="113">
        <v>461.3</v>
      </c>
    </row>
    <row r="377" spans="1:7">
      <c r="A377" s="113" t="s">
        <v>39</v>
      </c>
      <c r="B377" s="113">
        <v>2022</v>
      </c>
      <c r="C377" s="113">
        <v>12</v>
      </c>
      <c r="D377" s="113">
        <v>718.73</v>
      </c>
      <c r="E377" s="113" t="s">
        <v>39</v>
      </c>
      <c r="F377" s="113" t="s">
        <v>28</v>
      </c>
      <c r="G377" s="113">
        <v>461.3</v>
      </c>
    </row>
    <row r="378" spans="1:7">
      <c r="A378" s="113" t="s">
        <v>39</v>
      </c>
      <c r="B378" s="113">
        <v>2022</v>
      </c>
      <c r="C378" s="113">
        <v>12</v>
      </c>
      <c r="D378" s="113">
        <v>718.73</v>
      </c>
      <c r="E378" s="113" t="s">
        <v>39</v>
      </c>
      <c r="F378" s="113" t="s">
        <v>28</v>
      </c>
      <c r="G378" s="113">
        <v>461.3</v>
      </c>
    </row>
    <row r="379" spans="1:7">
      <c r="A379" s="113" t="s">
        <v>39</v>
      </c>
      <c r="B379" s="113">
        <v>2022</v>
      </c>
      <c r="C379" s="113">
        <v>13</v>
      </c>
      <c r="D379" s="113">
        <v>718.73</v>
      </c>
      <c r="E379" s="113" t="s">
        <v>39</v>
      </c>
      <c r="F379" s="113" t="s">
        <v>28</v>
      </c>
      <c r="G379" s="113">
        <v>461.3</v>
      </c>
    </row>
    <row r="380" spans="1:7">
      <c r="A380" s="113" t="s">
        <v>39</v>
      </c>
      <c r="B380" s="113">
        <v>2022</v>
      </c>
      <c r="C380" s="113">
        <v>14</v>
      </c>
      <c r="D380" s="113">
        <v>718.73</v>
      </c>
      <c r="E380" s="113" t="s">
        <v>39</v>
      </c>
      <c r="F380" s="113" t="s">
        <v>28</v>
      </c>
      <c r="G380" s="113">
        <v>461.3</v>
      </c>
    </row>
    <row r="381" spans="1:7">
      <c r="A381" s="113" t="s">
        <v>39</v>
      </c>
      <c r="B381" s="113">
        <v>2022</v>
      </c>
      <c r="C381" s="113">
        <v>14</v>
      </c>
      <c r="D381" s="113">
        <v>718.73</v>
      </c>
      <c r="E381" s="113" t="s">
        <v>39</v>
      </c>
      <c r="F381" s="113" t="s">
        <v>28</v>
      </c>
      <c r="G381" s="113">
        <v>461.3</v>
      </c>
    </row>
    <row r="382" spans="1:7">
      <c r="A382" s="113" t="s">
        <v>39</v>
      </c>
      <c r="B382" s="113">
        <v>2022</v>
      </c>
      <c r="C382" s="113">
        <v>14</v>
      </c>
      <c r="D382" s="113">
        <v>718.73</v>
      </c>
      <c r="E382" s="113" t="s">
        <v>39</v>
      </c>
      <c r="F382" s="113" t="s">
        <v>28</v>
      </c>
      <c r="G382" s="113">
        <v>461.3</v>
      </c>
    </row>
    <row r="383" spans="1:7">
      <c r="A383" s="113" t="s">
        <v>39</v>
      </c>
      <c r="B383" s="113">
        <v>2022</v>
      </c>
      <c r="C383" s="113">
        <v>15</v>
      </c>
      <c r="D383" s="113">
        <v>718.73</v>
      </c>
      <c r="E383" s="113" t="s">
        <v>39</v>
      </c>
      <c r="F383" s="113" t="s">
        <v>28</v>
      </c>
      <c r="G383" s="113">
        <v>461.3</v>
      </c>
    </row>
    <row r="384" spans="1:7">
      <c r="A384" s="113" t="s">
        <v>39</v>
      </c>
      <c r="B384" s="113">
        <v>2022</v>
      </c>
      <c r="C384" s="113">
        <v>16</v>
      </c>
      <c r="D384" s="113">
        <v>718.73</v>
      </c>
      <c r="E384" s="113" t="s">
        <v>39</v>
      </c>
      <c r="F384" s="113" t="s">
        <v>28</v>
      </c>
      <c r="G384" s="113">
        <v>461.3</v>
      </c>
    </row>
    <row r="385" spans="1:7">
      <c r="A385" s="113" t="s">
        <v>39</v>
      </c>
      <c r="B385" s="113">
        <v>2022</v>
      </c>
      <c r="C385" s="113">
        <v>2</v>
      </c>
      <c r="D385" s="113">
        <v>718.73</v>
      </c>
      <c r="E385" s="113" t="s">
        <v>39</v>
      </c>
      <c r="F385" s="113" t="s">
        <v>31</v>
      </c>
      <c r="G385" s="113">
        <v>207.17272729999999</v>
      </c>
    </row>
    <row r="386" spans="1:7">
      <c r="A386" s="113" t="s">
        <v>39</v>
      </c>
      <c r="B386" s="113">
        <v>2022</v>
      </c>
      <c r="C386" s="113">
        <v>2</v>
      </c>
      <c r="D386" s="113">
        <v>718.73</v>
      </c>
      <c r="E386" s="113" t="s">
        <v>39</v>
      </c>
      <c r="F386" s="113" t="s">
        <v>31</v>
      </c>
      <c r="G386" s="113">
        <v>207.17272729999999</v>
      </c>
    </row>
    <row r="387" spans="1:7">
      <c r="A387" s="113" t="s">
        <v>39</v>
      </c>
      <c r="B387" s="113">
        <v>2022</v>
      </c>
      <c r="C387" s="113">
        <v>2</v>
      </c>
      <c r="D387" s="113">
        <v>718.73</v>
      </c>
      <c r="E387" s="113" t="s">
        <v>39</v>
      </c>
      <c r="F387" s="113" t="s">
        <v>31</v>
      </c>
      <c r="G387" s="113">
        <v>207.17272729999999</v>
      </c>
    </row>
    <row r="388" spans="1:7">
      <c r="A388" s="113" t="s">
        <v>39</v>
      </c>
      <c r="B388" s="113">
        <v>2022</v>
      </c>
      <c r="C388" s="113">
        <v>2</v>
      </c>
      <c r="D388" s="113">
        <v>718.73</v>
      </c>
      <c r="E388" s="113" t="s">
        <v>39</v>
      </c>
      <c r="F388" s="113" t="s">
        <v>31</v>
      </c>
      <c r="G388" s="113">
        <v>207.17272729999999</v>
      </c>
    </row>
    <row r="389" spans="1:7">
      <c r="A389" s="113" t="s">
        <v>39</v>
      </c>
      <c r="B389" s="113">
        <v>2022</v>
      </c>
      <c r="C389" s="113">
        <v>3</v>
      </c>
      <c r="D389" s="113">
        <v>718.73</v>
      </c>
      <c r="E389" s="113" t="s">
        <v>39</v>
      </c>
      <c r="F389" s="113" t="s">
        <v>31</v>
      </c>
      <c r="G389" s="113">
        <v>207.17272729999999</v>
      </c>
    </row>
    <row r="390" spans="1:7">
      <c r="A390" s="113" t="s">
        <v>39</v>
      </c>
      <c r="B390" s="113">
        <v>2022</v>
      </c>
      <c r="C390" s="113">
        <v>3</v>
      </c>
      <c r="D390" s="113">
        <v>718.73</v>
      </c>
      <c r="E390" s="113" t="s">
        <v>39</v>
      </c>
      <c r="F390" s="113" t="s">
        <v>31</v>
      </c>
      <c r="G390" s="113">
        <v>207.17272729999999</v>
      </c>
    </row>
    <row r="391" spans="1:7">
      <c r="A391" s="113" t="s">
        <v>39</v>
      </c>
      <c r="B391" s="113">
        <v>2022</v>
      </c>
      <c r="C391" s="113">
        <v>3</v>
      </c>
      <c r="D391" s="113">
        <v>718.73</v>
      </c>
      <c r="E391" s="113" t="s">
        <v>39</v>
      </c>
      <c r="F391" s="113" t="s">
        <v>31</v>
      </c>
      <c r="G391" s="113">
        <v>207.17272729999999</v>
      </c>
    </row>
    <row r="392" spans="1:7">
      <c r="A392" s="113" t="s">
        <v>39</v>
      </c>
      <c r="B392" s="113">
        <v>2022</v>
      </c>
      <c r="C392" s="113">
        <v>7</v>
      </c>
      <c r="D392" s="113">
        <v>718.73</v>
      </c>
      <c r="E392" s="113" t="s">
        <v>39</v>
      </c>
      <c r="F392" s="113" t="s">
        <v>31</v>
      </c>
      <c r="G392" s="113">
        <v>207.17272729999999</v>
      </c>
    </row>
    <row r="393" spans="1:7">
      <c r="A393" s="113" t="s">
        <v>39</v>
      </c>
      <c r="B393" s="113">
        <v>2022</v>
      </c>
      <c r="C393" s="113">
        <v>12</v>
      </c>
      <c r="D393" s="113">
        <v>718.73</v>
      </c>
      <c r="E393" s="113" t="s">
        <v>39</v>
      </c>
      <c r="F393" s="113" t="s">
        <v>28</v>
      </c>
      <c r="G393" s="113">
        <v>461.3</v>
      </c>
    </row>
    <row r="394" spans="1:7">
      <c r="A394" s="113" t="s">
        <v>39</v>
      </c>
      <c r="B394" s="113">
        <v>2022</v>
      </c>
      <c r="C394" s="113">
        <v>14</v>
      </c>
      <c r="D394" s="113">
        <v>718.73</v>
      </c>
      <c r="E394" s="113" t="s">
        <v>39</v>
      </c>
      <c r="F394" s="113" t="s">
        <v>28</v>
      </c>
      <c r="G394" s="113">
        <v>461.3</v>
      </c>
    </row>
    <row r="395" spans="1:7">
      <c r="A395" s="113" t="s">
        <v>39</v>
      </c>
      <c r="B395" s="113">
        <v>2022</v>
      </c>
      <c r="C395" s="113">
        <v>2</v>
      </c>
      <c r="D395" s="113">
        <v>718.73</v>
      </c>
      <c r="E395" s="113" t="s">
        <v>39</v>
      </c>
      <c r="F395" s="113" t="s">
        <v>28</v>
      </c>
      <c r="G395" s="113">
        <v>461.3</v>
      </c>
    </row>
    <row r="396" spans="1:7">
      <c r="A396" s="113" t="s">
        <v>39</v>
      </c>
      <c r="B396" s="113">
        <v>2022</v>
      </c>
      <c r="C396" s="113">
        <v>2</v>
      </c>
      <c r="D396" s="113">
        <v>718.73</v>
      </c>
      <c r="E396" s="113" t="s">
        <v>39</v>
      </c>
      <c r="F396" s="113" t="s">
        <v>28</v>
      </c>
      <c r="G396" s="113">
        <v>461.3</v>
      </c>
    </row>
    <row r="397" spans="1:7">
      <c r="A397" s="113" t="s">
        <v>39</v>
      </c>
      <c r="B397" s="113">
        <v>2022</v>
      </c>
      <c r="C397" s="113">
        <v>2</v>
      </c>
      <c r="D397" s="113">
        <v>718.73</v>
      </c>
      <c r="E397" s="113" t="s">
        <v>39</v>
      </c>
      <c r="F397" s="113" t="s">
        <v>28</v>
      </c>
      <c r="G397" s="113">
        <v>461.3</v>
      </c>
    </row>
    <row r="398" spans="1:7">
      <c r="A398" s="113" t="s">
        <v>39</v>
      </c>
      <c r="B398" s="113">
        <v>2022</v>
      </c>
      <c r="C398" s="113">
        <v>3</v>
      </c>
      <c r="D398" s="113">
        <v>718.73</v>
      </c>
      <c r="E398" s="113" t="s">
        <v>39</v>
      </c>
      <c r="F398" s="113" t="s">
        <v>28</v>
      </c>
      <c r="G398" s="113">
        <v>461.3</v>
      </c>
    </row>
    <row r="399" spans="1:7">
      <c r="A399" s="113" t="s">
        <v>39</v>
      </c>
      <c r="B399" s="113">
        <v>2022</v>
      </c>
      <c r="C399" s="113">
        <v>3</v>
      </c>
      <c r="D399" s="113">
        <v>718.73</v>
      </c>
      <c r="E399" s="113" t="s">
        <v>39</v>
      </c>
      <c r="F399" s="113" t="s">
        <v>28</v>
      </c>
      <c r="G399" s="113">
        <v>461.3</v>
      </c>
    </row>
    <row r="400" spans="1:7">
      <c r="A400" s="113" t="s">
        <v>39</v>
      </c>
      <c r="B400" s="113">
        <v>2022</v>
      </c>
      <c r="C400" s="113">
        <v>3</v>
      </c>
      <c r="D400" s="113">
        <v>718.73</v>
      </c>
      <c r="E400" s="113" t="s">
        <v>39</v>
      </c>
      <c r="F400" s="113" t="s">
        <v>28</v>
      </c>
      <c r="G400" s="113">
        <v>461.3</v>
      </c>
    </row>
    <row r="401" spans="1:7">
      <c r="A401" s="113" t="s">
        <v>39</v>
      </c>
      <c r="B401" s="113">
        <v>2022</v>
      </c>
      <c r="C401" s="113">
        <v>3</v>
      </c>
      <c r="D401" s="113">
        <v>718.73</v>
      </c>
      <c r="E401" s="113" t="s">
        <v>39</v>
      </c>
      <c r="F401" s="113" t="s">
        <v>28</v>
      </c>
      <c r="G401" s="113">
        <v>461.3</v>
      </c>
    </row>
    <row r="402" spans="1:7">
      <c r="A402" s="113" t="s">
        <v>39</v>
      </c>
      <c r="B402" s="113">
        <v>2022</v>
      </c>
      <c r="C402" s="113">
        <v>3</v>
      </c>
      <c r="D402" s="113">
        <v>718.73</v>
      </c>
      <c r="E402" s="113" t="s">
        <v>39</v>
      </c>
      <c r="F402" s="113" t="s">
        <v>28</v>
      </c>
      <c r="G402" s="113">
        <v>461.3</v>
      </c>
    </row>
    <row r="403" spans="1:7">
      <c r="A403" s="113" t="s">
        <v>39</v>
      </c>
      <c r="B403" s="113">
        <v>2022</v>
      </c>
      <c r="C403" s="113">
        <v>3</v>
      </c>
      <c r="D403" s="113">
        <v>718.73</v>
      </c>
      <c r="E403" s="113" t="s">
        <v>39</v>
      </c>
      <c r="F403" s="113" t="s">
        <v>28</v>
      </c>
      <c r="G403" s="113">
        <v>461.3</v>
      </c>
    </row>
    <row r="404" spans="1:7">
      <c r="A404" s="113" t="s">
        <v>39</v>
      </c>
      <c r="B404" s="113">
        <v>2022</v>
      </c>
      <c r="C404" s="113">
        <v>3</v>
      </c>
      <c r="D404" s="113">
        <v>718.73</v>
      </c>
      <c r="E404" s="113" t="s">
        <v>39</v>
      </c>
      <c r="F404" s="113" t="s">
        <v>28</v>
      </c>
      <c r="G404" s="113">
        <v>461.3</v>
      </c>
    </row>
    <row r="405" spans="1:7">
      <c r="A405" s="113" t="s">
        <v>39</v>
      </c>
      <c r="B405" s="113">
        <v>2022</v>
      </c>
      <c r="C405" s="113">
        <v>4</v>
      </c>
      <c r="D405" s="113">
        <v>718.73</v>
      </c>
      <c r="E405" s="113" t="s">
        <v>39</v>
      </c>
      <c r="F405" s="113" t="s">
        <v>28</v>
      </c>
      <c r="G405" s="113">
        <v>461.3</v>
      </c>
    </row>
    <row r="406" spans="1:7">
      <c r="A406" s="113" t="s">
        <v>39</v>
      </c>
      <c r="B406" s="113">
        <v>2022</v>
      </c>
      <c r="C406" s="113">
        <v>4</v>
      </c>
      <c r="D406" s="113">
        <v>718.73</v>
      </c>
      <c r="E406" s="113" t="s">
        <v>39</v>
      </c>
      <c r="F406" s="113" t="s">
        <v>28</v>
      </c>
      <c r="G406" s="113">
        <v>461.3</v>
      </c>
    </row>
    <row r="407" spans="1:7">
      <c r="A407" s="113" t="s">
        <v>39</v>
      </c>
      <c r="B407" s="113">
        <v>2022</v>
      </c>
      <c r="C407" s="113">
        <v>4</v>
      </c>
      <c r="D407" s="113">
        <v>718.73</v>
      </c>
      <c r="E407" s="113" t="s">
        <v>39</v>
      </c>
      <c r="F407" s="113" t="s">
        <v>28</v>
      </c>
      <c r="G407" s="113">
        <v>461.3</v>
      </c>
    </row>
    <row r="408" spans="1:7">
      <c r="A408" s="113" t="s">
        <v>39</v>
      </c>
      <c r="B408" s="113">
        <v>2022</v>
      </c>
      <c r="C408" s="113">
        <v>5</v>
      </c>
      <c r="D408" s="113">
        <v>718.73</v>
      </c>
      <c r="E408" s="113" t="s">
        <v>39</v>
      </c>
      <c r="F408" s="113" t="s">
        <v>28</v>
      </c>
      <c r="G408" s="113">
        <v>461.3</v>
      </c>
    </row>
    <row r="409" spans="1:7">
      <c r="A409" s="113" t="s">
        <v>39</v>
      </c>
      <c r="B409" s="113">
        <v>2022</v>
      </c>
      <c r="C409" s="113">
        <v>8</v>
      </c>
      <c r="D409" s="113">
        <v>718.73</v>
      </c>
      <c r="E409" s="113" t="s">
        <v>39</v>
      </c>
      <c r="F409" s="113" t="s">
        <v>28</v>
      </c>
      <c r="G409" s="113">
        <v>461.3</v>
      </c>
    </row>
    <row r="410" spans="1:7">
      <c r="A410" s="113" t="s">
        <v>39</v>
      </c>
      <c r="B410" s="113">
        <v>2022</v>
      </c>
      <c r="C410" s="113">
        <v>9</v>
      </c>
      <c r="D410" s="113">
        <v>718.73</v>
      </c>
      <c r="E410" s="113" t="s">
        <v>39</v>
      </c>
      <c r="F410" s="113" t="s">
        <v>28</v>
      </c>
      <c r="G410" s="113">
        <v>461.3</v>
      </c>
    </row>
    <row r="411" spans="1:7">
      <c r="A411" s="113" t="s">
        <v>39</v>
      </c>
      <c r="B411" s="113">
        <v>2022</v>
      </c>
      <c r="C411" s="113">
        <v>10</v>
      </c>
      <c r="D411" s="113">
        <v>718.73</v>
      </c>
      <c r="E411" s="113" t="s">
        <v>39</v>
      </c>
      <c r="F411" s="113" t="s">
        <v>28</v>
      </c>
      <c r="G411" s="113">
        <v>461.3</v>
      </c>
    </row>
    <row r="412" spans="1:7">
      <c r="A412" s="113" t="s">
        <v>39</v>
      </c>
      <c r="B412" s="113">
        <v>2022</v>
      </c>
      <c r="C412" s="113">
        <v>10</v>
      </c>
      <c r="D412" s="113">
        <v>718.73</v>
      </c>
      <c r="E412" s="113" t="s">
        <v>39</v>
      </c>
      <c r="F412" s="113" t="s">
        <v>28</v>
      </c>
      <c r="G412" s="113">
        <v>461.3</v>
      </c>
    </row>
    <row r="413" spans="1:7">
      <c r="A413" s="113" t="s">
        <v>39</v>
      </c>
      <c r="B413" s="113">
        <v>2022</v>
      </c>
      <c r="C413" s="113">
        <v>11</v>
      </c>
      <c r="D413" s="113">
        <v>718.73</v>
      </c>
      <c r="E413" s="113" t="s">
        <v>39</v>
      </c>
      <c r="F413" s="113" t="s">
        <v>28</v>
      </c>
      <c r="G413" s="113">
        <v>461.3</v>
      </c>
    </row>
    <row r="414" spans="1:7">
      <c r="A414" s="113" t="s">
        <v>39</v>
      </c>
      <c r="B414" s="113">
        <v>2022</v>
      </c>
      <c r="C414" s="113">
        <v>12</v>
      </c>
      <c r="D414" s="113">
        <v>718.73</v>
      </c>
      <c r="E414" s="113" t="s">
        <v>39</v>
      </c>
      <c r="F414" s="113" t="s">
        <v>28</v>
      </c>
      <c r="G414" s="113">
        <v>461.3</v>
      </c>
    </row>
    <row r="415" spans="1:7">
      <c r="A415" s="113" t="s">
        <v>39</v>
      </c>
      <c r="B415" s="113">
        <v>2022</v>
      </c>
      <c r="C415" s="113">
        <v>12</v>
      </c>
      <c r="D415" s="113">
        <v>718.73</v>
      </c>
      <c r="E415" s="113" t="s">
        <v>39</v>
      </c>
      <c r="F415" s="113" t="s">
        <v>28</v>
      </c>
      <c r="G415" s="113">
        <v>461.3</v>
      </c>
    </row>
    <row r="416" spans="1:7">
      <c r="A416" s="113" t="s">
        <v>39</v>
      </c>
      <c r="B416" s="113">
        <v>2022</v>
      </c>
      <c r="C416" s="113">
        <v>13</v>
      </c>
      <c r="D416" s="113">
        <v>718.73</v>
      </c>
      <c r="E416" s="113" t="s">
        <v>39</v>
      </c>
      <c r="F416" s="113" t="s">
        <v>28</v>
      </c>
      <c r="G416" s="113">
        <v>461.3</v>
      </c>
    </row>
    <row r="417" spans="1:7">
      <c r="A417" s="113" t="s">
        <v>39</v>
      </c>
      <c r="B417" s="113">
        <v>2022</v>
      </c>
      <c r="C417" s="113">
        <v>13</v>
      </c>
      <c r="D417" s="113">
        <v>718.73</v>
      </c>
      <c r="E417" s="113" t="s">
        <v>39</v>
      </c>
      <c r="F417" s="113" t="s">
        <v>28</v>
      </c>
      <c r="G417" s="113">
        <v>461.3</v>
      </c>
    </row>
    <row r="418" spans="1:7">
      <c r="A418" s="113" t="s">
        <v>39</v>
      </c>
      <c r="B418" s="113">
        <v>2022</v>
      </c>
      <c r="C418" s="113">
        <v>14</v>
      </c>
      <c r="D418" s="113">
        <v>718.73</v>
      </c>
      <c r="E418" s="113" t="s">
        <v>39</v>
      </c>
      <c r="F418" s="113" t="s">
        <v>28</v>
      </c>
      <c r="G418" s="113">
        <v>461.3</v>
      </c>
    </row>
    <row r="419" spans="1:7">
      <c r="A419" s="113" t="s">
        <v>39</v>
      </c>
      <c r="B419" s="113">
        <v>2022</v>
      </c>
      <c r="C419" s="113">
        <v>14</v>
      </c>
      <c r="D419" s="113">
        <v>718.73</v>
      </c>
      <c r="E419" s="113" t="s">
        <v>39</v>
      </c>
      <c r="F419" s="113" t="s">
        <v>28</v>
      </c>
      <c r="G419" s="113">
        <v>461.3</v>
      </c>
    </row>
    <row r="420" spans="1:7">
      <c r="A420" s="113" t="s">
        <v>39</v>
      </c>
      <c r="B420" s="113">
        <v>2022</v>
      </c>
      <c r="C420" s="113">
        <v>15</v>
      </c>
      <c r="D420" s="113">
        <v>718.73</v>
      </c>
      <c r="E420" s="113" t="s">
        <v>39</v>
      </c>
      <c r="F420" s="113" t="s">
        <v>28</v>
      </c>
      <c r="G420" s="113">
        <v>461.3</v>
      </c>
    </row>
    <row r="421" spans="1:7">
      <c r="A421" s="113" t="s">
        <v>39</v>
      </c>
      <c r="B421" s="113">
        <v>2022</v>
      </c>
      <c r="C421" s="113">
        <v>15</v>
      </c>
      <c r="D421" s="113">
        <v>718.73</v>
      </c>
      <c r="E421" s="113" t="s">
        <v>39</v>
      </c>
      <c r="F421" s="113" t="s">
        <v>28</v>
      </c>
      <c r="G421" s="113">
        <v>461.3</v>
      </c>
    </row>
    <row r="422" spans="1:7">
      <c r="A422" s="113" t="s">
        <v>39</v>
      </c>
      <c r="B422" s="113">
        <v>2022</v>
      </c>
      <c r="C422" s="113">
        <v>16</v>
      </c>
      <c r="D422" s="113">
        <v>718.73</v>
      </c>
      <c r="E422" s="113" t="s">
        <v>39</v>
      </c>
      <c r="F422" s="113" t="s">
        <v>28</v>
      </c>
      <c r="G422" s="113">
        <v>461.3</v>
      </c>
    </row>
    <row r="423" spans="1:7">
      <c r="A423" s="113" t="s">
        <v>39</v>
      </c>
      <c r="B423" s="113">
        <v>2022</v>
      </c>
      <c r="C423" s="113">
        <v>13</v>
      </c>
      <c r="D423" s="113">
        <v>718.73</v>
      </c>
      <c r="E423" s="113" t="s">
        <v>39</v>
      </c>
      <c r="F423" s="113" t="s">
        <v>28</v>
      </c>
      <c r="G423" s="113">
        <v>461.3</v>
      </c>
    </row>
    <row r="424" spans="1:7">
      <c r="A424" s="113" t="s">
        <v>39</v>
      </c>
      <c r="B424" s="113">
        <v>2022</v>
      </c>
      <c r="C424" s="113">
        <v>14</v>
      </c>
      <c r="D424" s="113">
        <v>718.73</v>
      </c>
      <c r="E424" s="113" t="s">
        <v>39</v>
      </c>
      <c r="F424" s="113" t="s">
        <v>28</v>
      </c>
      <c r="G424" s="113">
        <v>461.3</v>
      </c>
    </row>
    <row r="425" spans="1:7">
      <c r="A425" s="113" t="s">
        <v>25</v>
      </c>
      <c r="B425" s="113">
        <v>2023</v>
      </c>
      <c r="C425" s="113">
        <v>4</v>
      </c>
      <c r="D425" s="113">
        <v>82.06</v>
      </c>
      <c r="E425" s="113" t="s">
        <v>25</v>
      </c>
      <c r="F425" s="113" t="s">
        <v>29</v>
      </c>
      <c r="G425" s="113">
        <v>93.85</v>
      </c>
    </row>
    <row r="426" spans="1:7">
      <c r="A426" s="113" t="s">
        <v>25</v>
      </c>
      <c r="B426" s="113">
        <v>2023</v>
      </c>
      <c r="C426" s="113">
        <v>6</v>
      </c>
      <c r="D426" s="113">
        <v>82.06</v>
      </c>
      <c r="E426" s="113" t="s">
        <v>25</v>
      </c>
      <c r="F426" s="113" t="s">
        <v>29</v>
      </c>
      <c r="G426" s="113">
        <v>93.85</v>
      </c>
    </row>
    <row r="427" spans="1:7">
      <c r="A427" s="113" t="s">
        <v>25</v>
      </c>
      <c r="B427" s="113">
        <v>2023</v>
      </c>
      <c r="C427" s="113">
        <v>8</v>
      </c>
      <c r="D427" s="113">
        <v>82.06</v>
      </c>
      <c r="E427" s="113" t="s">
        <v>25</v>
      </c>
      <c r="F427" s="113" t="s">
        <v>29</v>
      </c>
      <c r="G427" s="113">
        <v>93.85</v>
      </c>
    </row>
    <row r="428" spans="1:7">
      <c r="A428" s="113" t="s">
        <v>25</v>
      </c>
      <c r="B428" s="113">
        <v>2023</v>
      </c>
      <c r="C428" s="113">
        <v>11</v>
      </c>
      <c r="D428" s="113">
        <v>82.06</v>
      </c>
      <c r="E428" s="113" t="s">
        <v>25</v>
      </c>
      <c r="F428" s="113" t="s">
        <v>29</v>
      </c>
      <c r="G428" s="113">
        <v>93.85</v>
      </c>
    </row>
    <row r="429" spans="1:7">
      <c r="A429" s="113" t="s">
        <v>25</v>
      </c>
      <c r="B429" s="113">
        <v>2023</v>
      </c>
      <c r="C429" s="113">
        <v>17</v>
      </c>
      <c r="D429" s="113">
        <v>82.06</v>
      </c>
      <c r="E429" s="113" t="s">
        <v>25</v>
      </c>
      <c r="F429" s="113" t="s">
        <v>29</v>
      </c>
      <c r="G429" s="113">
        <v>93.85</v>
      </c>
    </row>
    <row r="430" spans="1:7">
      <c r="A430" s="113" t="s">
        <v>25</v>
      </c>
      <c r="B430" s="113">
        <v>2023</v>
      </c>
      <c r="C430" s="113">
        <v>20</v>
      </c>
      <c r="D430" s="113">
        <v>82.06</v>
      </c>
      <c r="E430" s="113" t="s">
        <v>25</v>
      </c>
      <c r="F430" s="113" t="s">
        <v>29</v>
      </c>
      <c r="G430" s="113">
        <v>93.85</v>
      </c>
    </row>
    <row r="431" spans="1:7">
      <c r="A431" s="113" t="s">
        <v>25</v>
      </c>
      <c r="B431" s="113">
        <v>2023</v>
      </c>
      <c r="C431" s="113">
        <v>20</v>
      </c>
      <c r="D431" s="113">
        <v>82.06</v>
      </c>
      <c r="E431" s="113" t="s">
        <v>25</v>
      </c>
      <c r="F431" s="113" t="s">
        <v>29</v>
      </c>
      <c r="G431" s="113">
        <v>93.85</v>
      </c>
    </row>
    <row r="432" spans="1:7">
      <c r="A432" s="113" t="s">
        <v>25</v>
      </c>
      <c r="B432" s="113">
        <v>2023</v>
      </c>
      <c r="C432" s="113">
        <v>3</v>
      </c>
      <c r="D432" s="113">
        <v>82.06</v>
      </c>
      <c r="E432" s="113" t="s">
        <v>25</v>
      </c>
      <c r="F432" s="113" t="s">
        <v>29</v>
      </c>
      <c r="G432" s="113">
        <v>93.85</v>
      </c>
    </row>
    <row r="433" spans="1:7">
      <c r="A433" s="113" t="s">
        <v>25</v>
      </c>
      <c r="B433" s="113">
        <v>2023</v>
      </c>
      <c r="C433" s="113">
        <v>3.5</v>
      </c>
      <c r="D433" s="113">
        <v>82.06</v>
      </c>
      <c r="E433" s="113" t="s">
        <v>25</v>
      </c>
      <c r="F433" s="113" t="s">
        <v>29</v>
      </c>
      <c r="G433" s="113">
        <v>93.85</v>
      </c>
    </row>
    <row r="434" spans="1:7">
      <c r="A434" s="113" t="s">
        <v>25</v>
      </c>
      <c r="B434" s="113">
        <v>2023</v>
      </c>
      <c r="C434" s="113">
        <v>5</v>
      </c>
      <c r="D434" s="113">
        <v>82.06</v>
      </c>
      <c r="E434" s="113" t="s">
        <v>25</v>
      </c>
      <c r="F434" s="113" t="s">
        <v>29</v>
      </c>
      <c r="G434" s="113">
        <v>93.85</v>
      </c>
    </row>
    <row r="435" spans="1:7">
      <c r="A435" s="113" t="s">
        <v>25</v>
      </c>
      <c r="B435" s="113">
        <v>2023</v>
      </c>
      <c r="C435" s="113">
        <v>16</v>
      </c>
      <c r="D435" s="113">
        <v>82.06</v>
      </c>
      <c r="E435" s="113" t="s">
        <v>25</v>
      </c>
      <c r="F435" s="113" t="s">
        <v>29</v>
      </c>
      <c r="G435" s="113">
        <v>93.85</v>
      </c>
    </row>
    <row r="436" spans="1:7">
      <c r="A436" s="113" t="s">
        <v>25</v>
      </c>
      <c r="B436" s="113">
        <v>2023</v>
      </c>
      <c r="C436" s="113">
        <v>17</v>
      </c>
      <c r="D436" s="113">
        <v>82.06</v>
      </c>
      <c r="E436" s="113" t="s">
        <v>25</v>
      </c>
      <c r="F436" s="113" t="s">
        <v>29</v>
      </c>
      <c r="G436" s="113">
        <v>93.85</v>
      </c>
    </row>
    <row r="437" spans="1:7">
      <c r="A437" s="113" t="s">
        <v>25</v>
      </c>
      <c r="B437" s="113">
        <v>2023</v>
      </c>
      <c r="C437" s="113">
        <v>17</v>
      </c>
      <c r="D437" s="113">
        <v>82.06</v>
      </c>
      <c r="E437" s="113" t="s">
        <v>25</v>
      </c>
      <c r="F437" s="113" t="s">
        <v>29</v>
      </c>
      <c r="G437" s="113">
        <v>93.85</v>
      </c>
    </row>
    <row r="438" spans="1:7">
      <c r="A438" s="113" t="s">
        <v>25</v>
      </c>
      <c r="B438" s="113">
        <v>2023</v>
      </c>
      <c r="C438" s="113">
        <v>18</v>
      </c>
      <c r="D438" s="113">
        <v>82.06</v>
      </c>
      <c r="E438" s="113" t="s">
        <v>25</v>
      </c>
      <c r="F438" s="113" t="s">
        <v>29</v>
      </c>
      <c r="G438" s="113">
        <v>93.85</v>
      </c>
    </row>
    <row r="439" spans="1:7">
      <c r="A439" s="113" t="s">
        <v>25</v>
      </c>
      <c r="B439" s="113">
        <v>2023</v>
      </c>
      <c r="C439" s="113">
        <v>21</v>
      </c>
      <c r="D439" s="113">
        <v>82.06</v>
      </c>
      <c r="E439" s="113" t="s">
        <v>25</v>
      </c>
      <c r="F439" s="113" t="s">
        <v>29</v>
      </c>
      <c r="G439" s="113">
        <v>93.85</v>
      </c>
    </row>
    <row r="440" spans="1:7">
      <c r="A440" s="113" t="s">
        <v>25</v>
      </c>
      <c r="B440" s="113">
        <v>2023</v>
      </c>
      <c r="C440" s="113">
        <v>22</v>
      </c>
      <c r="D440" s="113">
        <v>82.06</v>
      </c>
      <c r="E440" s="113" t="s">
        <v>25</v>
      </c>
      <c r="F440" s="113" t="s">
        <v>29</v>
      </c>
      <c r="G440" s="113">
        <v>93.85</v>
      </c>
    </row>
    <row r="441" spans="1:7">
      <c r="A441" s="113" t="s">
        <v>25</v>
      </c>
      <c r="B441" s="113">
        <v>2023</v>
      </c>
      <c r="C441" s="113">
        <v>32</v>
      </c>
      <c r="D441" s="113">
        <v>82.06</v>
      </c>
      <c r="E441" s="113" t="s">
        <v>25</v>
      </c>
      <c r="F441" s="113" t="s">
        <v>29</v>
      </c>
      <c r="G441" s="113">
        <v>93.85</v>
      </c>
    </row>
    <row r="442" spans="1:7">
      <c r="A442" s="113" t="s">
        <v>25</v>
      </c>
      <c r="B442" s="113">
        <v>2023</v>
      </c>
      <c r="C442" s="113">
        <v>34</v>
      </c>
      <c r="D442" s="113">
        <v>82.06</v>
      </c>
      <c r="E442" s="113" t="s">
        <v>25</v>
      </c>
      <c r="F442" s="113" t="s">
        <v>29</v>
      </c>
      <c r="G442" s="113">
        <v>93.85</v>
      </c>
    </row>
    <row r="443" spans="1:7">
      <c r="A443" s="113" t="s">
        <v>25</v>
      </c>
      <c r="B443" s="113">
        <v>2022</v>
      </c>
      <c r="C443" s="113">
        <v>7</v>
      </c>
      <c r="D443" s="113">
        <v>82.06</v>
      </c>
      <c r="E443" s="113" t="s">
        <v>25</v>
      </c>
      <c r="F443" s="113" t="s">
        <v>29</v>
      </c>
      <c r="G443" s="113">
        <v>93.85</v>
      </c>
    </row>
    <row r="444" spans="1:7">
      <c r="A444" s="113" t="s">
        <v>25</v>
      </c>
      <c r="B444" s="113">
        <v>2022</v>
      </c>
      <c r="C444" s="113">
        <v>24</v>
      </c>
      <c r="D444" s="113">
        <v>82.06</v>
      </c>
      <c r="E444" s="113" t="s">
        <v>25</v>
      </c>
      <c r="F444" s="113" t="s">
        <v>29</v>
      </c>
      <c r="G444" s="113">
        <v>93.85</v>
      </c>
    </row>
    <row r="445" spans="1:7">
      <c r="A445" s="113" t="s">
        <v>25</v>
      </c>
      <c r="B445" s="113">
        <v>2022</v>
      </c>
      <c r="C445" s="113">
        <v>25.5</v>
      </c>
      <c r="D445" s="113">
        <v>82.06</v>
      </c>
      <c r="E445" s="113" t="s">
        <v>25</v>
      </c>
      <c r="F445" s="113" t="s">
        <v>29</v>
      </c>
      <c r="G445" s="113">
        <v>93.85</v>
      </c>
    </row>
    <row r="446" spans="1:7">
      <c r="A446" s="113" t="s">
        <v>25</v>
      </c>
      <c r="B446" s="113">
        <v>2022</v>
      </c>
      <c r="C446" s="113">
        <v>30</v>
      </c>
      <c r="D446" s="113">
        <v>82.06</v>
      </c>
      <c r="E446" s="113" t="s">
        <v>25</v>
      </c>
      <c r="F446" s="113" t="s">
        <v>29</v>
      </c>
      <c r="G446" s="113">
        <v>93.85</v>
      </c>
    </row>
    <row r="447" spans="1:7">
      <c r="A447" s="113" t="s">
        <v>25</v>
      </c>
      <c r="B447" s="113">
        <v>2022</v>
      </c>
      <c r="C447" s="113">
        <v>31</v>
      </c>
      <c r="D447" s="113">
        <v>82.06</v>
      </c>
      <c r="E447" s="113" t="s">
        <v>25</v>
      </c>
      <c r="F447" s="113" t="s">
        <v>29</v>
      </c>
      <c r="G447" s="113">
        <v>93.85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AECF6-8973-DC49-9827-AD690638A947}">
  <dimension ref="A1:AB50"/>
  <sheetViews>
    <sheetView workbookViewId="0">
      <pane xSplit="3" topLeftCell="D1" activePane="topRight" state="frozen"/>
      <selection activeCell="C41" activeCellId="2" sqref="C32:C36 C38:C39 C41:C47"/>
      <selection pane="topRight" activeCell="O6" sqref="A1:XFD1048576"/>
    </sheetView>
  </sheetViews>
  <sheetFormatPr baseColWidth="10" defaultColWidth="8.6640625" defaultRowHeight="18" customHeight="1"/>
  <cols>
    <col min="1" max="1" width="9.83203125" style="113" bestFit="1" customWidth="1"/>
    <col min="2" max="2" width="8.6640625" style="113"/>
    <col min="3" max="3" width="16.33203125" style="192" bestFit="1" customWidth="1"/>
    <col min="4" max="4" width="19.83203125" style="192" bestFit="1" customWidth="1"/>
    <col min="5" max="5" width="8.6640625" style="193"/>
    <col min="6" max="6" width="8.6640625" style="113"/>
    <col min="7" max="7" width="8.6640625" style="193"/>
    <col min="8" max="8" width="8.6640625" style="113"/>
    <col min="9" max="9" width="1.1640625" style="113" customWidth="1"/>
    <col min="10" max="10" width="8.6640625" style="194"/>
    <col min="11" max="11" width="8.6640625" style="195"/>
    <col min="12" max="12" width="8.6640625" style="194"/>
    <col min="13" max="13" width="8.6640625" style="196"/>
    <col min="14" max="14" width="1.1640625" style="113" customWidth="1"/>
    <col min="15" max="18" width="8.6640625" style="113"/>
    <col min="19" max="19" width="1.1640625" style="113" customWidth="1"/>
    <col min="20" max="22" width="8.6640625" style="113"/>
    <col min="23" max="23" width="8.5" style="113" customWidth="1"/>
    <col min="24" max="24" width="0.6640625" style="113" customWidth="1"/>
    <col min="25" max="16384" width="8.6640625" style="113"/>
  </cols>
  <sheetData>
    <row r="1" spans="1:28" s="126" customFormat="1" ht="56" customHeight="1" thickBot="1">
      <c r="A1" s="114" t="s">
        <v>0</v>
      </c>
      <c r="B1" s="115" t="s">
        <v>1</v>
      </c>
      <c r="C1" s="116" t="s">
        <v>2</v>
      </c>
      <c r="D1" s="117" t="s">
        <v>3</v>
      </c>
      <c r="E1" s="118" t="s">
        <v>4</v>
      </c>
      <c r="F1" s="119" t="s">
        <v>5</v>
      </c>
      <c r="G1" s="119" t="s">
        <v>6</v>
      </c>
      <c r="H1" s="119" t="s">
        <v>7</v>
      </c>
      <c r="I1" s="120"/>
      <c r="J1" s="119" t="s">
        <v>8</v>
      </c>
      <c r="K1" s="121" t="s">
        <v>9</v>
      </c>
      <c r="L1" s="122" t="s">
        <v>10</v>
      </c>
      <c r="M1" s="122" t="s">
        <v>11</v>
      </c>
      <c r="N1" s="120"/>
      <c r="O1" s="123" t="s">
        <v>12</v>
      </c>
      <c r="P1" s="124" t="s">
        <v>13</v>
      </c>
      <c r="Q1" s="123" t="s">
        <v>14</v>
      </c>
      <c r="R1" s="124" t="s">
        <v>15</v>
      </c>
      <c r="S1" s="120"/>
      <c r="T1" s="120" t="s">
        <v>16</v>
      </c>
      <c r="U1" s="123" t="s">
        <v>17</v>
      </c>
      <c r="V1" s="124" t="s">
        <v>18</v>
      </c>
      <c r="W1" s="123" t="s">
        <v>19</v>
      </c>
      <c r="X1" s="124"/>
      <c r="Y1" s="123" t="s">
        <v>20</v>
      </c>
      <c r="Z1" s="124" t="s">
        <v>21</v>
      </c>
      <c r="AA1" s="123" t="s">
        <v>22</v>
      </c>
      <c r="AB1" s="125" t="s">
        <v>23</v>
      </c>
    </row>
    <row r="2" spans="1:28" s="135" customFormat="1" ht="18" customHeight="1" thickBot="1">
      <c r="A2" s="127" t="s">
        <v>24</v>
      </c>
      <c r="B2" s="128" t="s">
        <v>25</v>
      </c>
      <c r="C2" s="129" t="s">
        <v>26</v>
      </c>
      <c r="D2" s="130"/>
      <c r="E2" s="131">
        <f t="shared" ref="E2:H2" si="0">AVERAGE(E3:E30)</f>
        <v>13.333333333333334</v>
      </c>
      <c r="F2" s="131">
        <f t="shared" si="0"/>
        <v>44.444444444444443</v>
      </c>
      <c r="G2" s="131">
        <f t="shared" si="0"/>
        <v>40.74074074074074</v>
      </c>
      <c r="H2" s="131">
        <f t="shared" si="0"/>
        <v>95.238095238095255</v>
      </c>
      <c r="I2" s="132"/>
      <c r="J2" s="133">
        <f t="shared" ref="J2:L2" si="1">SUM(J3:J30)</f>
        <v>0.90000000000000024</v>
      </c>
      <c r="K2" s="133">
        <f t="shared" si="1"/>
        <v>0.54000000000000026</v>
      </c>
      <c r="L2" s="133">
        <f t="shared" si="1"/>
        <v>0.54000000000000026</v>
      </c>
      <c r="M2" s="133">
        <f>SUM(M3:M30)</f>
        <v>0.84000000000000052</v>
      </c>
      <c r="N2" s="132"/>
      <c r="O2" s="131">
        <f>AVERAGE(O3:O30)</f>
        <v>3.3333333333333335</v>
      </c>
      <c r="P2" s="131">
        <f t="shared" ref="P2:R2" si="2">AVERAGE(P3:P30)</f>
        <v>3.3333333333333335</v>
      </c>
      <c r="Q2" s="131">
        <f t="shared" si="2"/>
        <v>0</v>
      </c>
      <c r="R2" s="131">
        <f t="shared" si="2"/>
        <v>12.857142857142858</v>
      </c>
      <c r="S2" s="132"/>
      <c r="T2" s="131">
        <f t="shared" ref="T2:W2" si="3">AVERAGE(T3:T30)</f>
        <v>4.4444444444444446</v>
      </c>
      <c r="U2" s="131">
        <f t="shared" si="3"/>
        <v>3.3333333333333335</v>
      </c>
      <c r="V2" s="131">
        <f t="shared" si="3"/>
        <v>0</v>
      </c>
      <c r="W2" s="131">
        <f t="shared" si="3"/>
        <v>15.714285714285714</v>
      </c>
      <c r="X2" s="134"/>
      <c r="Y2" s="131">
        <f t="shared" ref="Y2:AB2" si="4">AVERAGE(Y3:Y30)</f>
        <v>5.5555555555555554</v>
      </c>
      <c r="Z2" s="131">
        <f t="shared" si="4"/>
        <v>21.111111111111111</v>
      </c>
      <c r="AA2" s="131">
        <f>AVERAGE(AA3:AA30)</f>
        <v>24.444444444444443</v>
      </c>
      <c r="AB2" s="131">
        <f t="shared" si="4"/>
        <v>28.571428571428573</v>
      </c>
    </row>
    <row r="3" spans="1:28" ht="18" customHeight="1" thickBot="1">
      <c r="A3" s="127" t="s">
        <v>24</v>
      </c>
      <c r="B3" s="128" t="s">
        <v>25</v>
      </c>
      <c r="C3" s="136"/>
      <c r="D3" s="137" t="s">
        <v>27</v>
      </c>
      <c r="E3" s="138">
        <v>20</v>
      </c>
      <c r="F3" s="139">
        <v>0</v>
      </c>
      <c r="G3" s="140">
        <v>66.666666666666671</v>
      </c>
      <c r="H3" s="140">
        <v>200</v>
      </c>
      <c r="I3" s="141"/>
      <c r="J3" s="139">
        <v>0.05</v>
      </c>
      <c r="K3" s="140">
        <v>0.03</v>
      </c>
      <c r="L3" s="140">
        <v>0.03</v>
      </c>
      <c r="M3" s="140">
        <v>0.03</v>
      </c>
      <c r="N3" s="141"/>
      <c r="O3" s="142">
        <v>0</v>
      </c>
      <c r="P3" s="143">
        <f t="shared" ref="P3:R9" si="5">IF(F3=0,0,"---")</f>
        <v>0</v>
      </c>
      <c r="Q3" s="142">
        <v>0</v>
      </c>
      <c r="R3" s="143">
        <v>20</v>
      </c>
      <c r="S3" s="141"/>
      <c r="T3" s="141">
        <v>0</v>
      </c>
      <c r="U3" s="142">
        <v>0</v>
      </c>
      <c r="V3" s="143">
        <v>0</v>
      </c>
      <c r="W3" s="142">
        <v>20</v>
      </c>
      <c r="X3" s="143"/>
      <c r="Y3" s="142">
        <v>20</v>
      </c>
      <c r="Z3" s="143">
        <v>0</v>
      </c>
      <c r="AA3" s="142">
        <v>40</v>
      </c>
      <c r="AB3" s="144">
        <v>80</v>
      </c>
    </row>
    <row r="4" spans="1:28" ht="18" customHeight="1" thickBot="1">
      <c r="A4" s="127" t="s">
        <v>24</v>
      </c>
      <c r="B4" s="128" t="s">
        <v>25</v>
      </c>
      <c r="C4" s="145"/>
      <c r="D4" s="137" t="s">
        <v>27</v>
      </c>
      <c r="E4" s="146">
        <v>0</v>
      </c>
      <c r="F4" s="147">
        <v>0</v>
      </c>
      <c r="G4" s="148">
        <v>0</v>
      </c>
      <c r="H4" s="148">
        <v>0</v>
      </c>
      <c r="I4" s="141"/>
      <c r="J4" s="149">
        <v>0.05</v>
      </c>
      <c r="K4" s="147">
        <v>0.03</v>
      </c>
      <c r="L4" s="148">
        <v>0.03</v>
      </c>
      <c r="M4" s="148">
        <v>0.03</v>
      </c>
      <c r="N4" s="141"/>
      <c r="O4" s="142">
        <f t="shared" ref="O4:Q38" si="6">IF(E4=0,0,"---")</f>
        <v>0</v>
      </c>
      <c r="P4" s="143">
        <f t="shared" si="5"/>
        <v>0</v>
      </c>
      <c r="Q4" s="142">
        <f t="shared" si="5"/>
        <v>0</v>
      </c>
      <c r="R4" s="143">
        <f t="shared" si="5"/>
        <v>0</v>
      </c>
      <c r="S4" s="141"/>
      <c r="T4" s="141">
        <v>0</v>
      </c>
      <c r="U4" s="142">
        <v>0</v>
      </c>
      <c r="V4" s="143">
        <v>0</v>
      </c>
      <c r="W4" s="142">
        <v>0</v>
      </c>
      <c r="X4" s="143"/>
      <c r="Y4" s="142">
        <v>0</v>
      </c>
      <c r="Z4" s="143">
        <v>0</v>
      </c>
      <c r="AA4" s="142">
        <v>0</v>
      </c>
      <c r="AB4" s="144">
        <v>0</v>
      </c>
    </row>
    <row r="5" spans="1:28" ht="18" customHeight="1" thickBot="1">
      <c r="A5" s="127" t="s">
        <v>24</v>
      </c>
      <c r="B5" s="128" t="s">
        <v>25</v>
      </c>
      <c r="C5" s="145"/>
      <c r="D5" s="137" t="s">
        <v>28</v>
      </c>
      <c r="E5" s="146">
        <v>0</v>
      </c>
      <c r="F5" s="149">
        <v>66.666666666666671</v>
      </c>
      <c r="G5" s="148">
        <v>0</v>
      </c>
      <c r="H5" s="148">
        <v>100</v>
      </c>
      <c r="I5" s="141"/>
      <c r="J5" s="149">
        <v>0.05</v>
      </c>
      <c r="K5" s="148">
        <v>0.03</v>
      </c>
      <c r="L5" s="148">
        <v>0.03</v>
      </c>
      <c r="M5" s="148">
        <v>0.03</v>
      </c>
      <c r="N5" s="141"/>
      <c r="O5" s="142">
        <f t="shared" si="6"/>
        <v>0</v>
      </c>
      <c r="P5" s="143">
        <v>20</v>
      </c>
      <c r="Q5" s="142">
        <f t="shared" si="5"/>
        <v>0</v>
      </c>
      <c r="R5" s="143">
        <v>20</v>
      </c>
      <c r="S5" s="141"/>
      <c r="T5" s="141">
        <v>0</v>
      </c>
      <c r="U5" s="142">
        <v>20</v>
      </c>
      <c r="V5" s="143">
        <v>0</v>
      </c>
      <c r="W5" s="142">
        <v>20</v>
      </c>
      <c r="X5" s="143"/>
      <c r="Y5" s="142">
        <v>0</v>
      </c>
      <c r="Z5" s="143">
        <v>20</v>
      </c>
      <c r="AA5" s="142">
        <v>0</v>
      </c>
      <c r="AB5" s="144">
        <v>20</v>
      </c>
    </row>
    <row r="6" spans="1:28" ht="18" customHeight="1" thickBot="1">
      <c r="A6" s="127" t="s">
        <v>24</v>
      </c>
      <c r="B6" s="128" t="s">
        <v>25</v>
      </c>
      <c r="C6" s="145"/>
      <c r="D6" s="137" t="s">
        <v>27</v>
      </c>
      <c r="E6" s="146">
        <v>0</v>
      </c>
      <c r="F6" s="149">
        <v>0</v>
      </c>
      <c r="G6" s="148">
        <v>0</v>
      </c>
      <c r="H6" s="148">
        <v>0</v>
      </c>
      <c r="I6" s="141"/>
      <c r="J6" s="149">
        <v>0.05</v>
      </c>
      <c r="K6" s="148">
        <v>0.03</v>
      </c>
      <c r="L6" s="148">
        <v>0.03</v>
      </c>
      <c r="M6" s="148">
        <v>0.03</v>
      </c>
      <c r="N6" s="141"/>
      <c r="O6" s="142">
        <f t="shared" si="6"/>
        <v>0</v>
      </c>
      <c r="P6" s="143">
        <f t="shared" si="5"/>
        <v>0</v>
      </c>
      <c r="Q6" s="142">
        <f t="shared" si="5"/>
        <v>0</v>
      </c>
      <c r="R6" s="143">
        <f t="shared" si="5"/>
        <v>0</v>
      </c>
      <c r="S6" s="141"/>
      <c r="T6" s="141">
        <v>0</v>
      </c>
      <c r="U6" s="142">
        <v>0</v>
      </c>
      <c r="V6" s="143">
        <v>0</v>
      </c>
      <c r="W6" s="142">
        <v>0</v>
      </c>
      <c r="X6" s="143"/>
      <c r="Y6" s="142">
        <v>0</v>
      </c>
      <c r="Z6" s="143">
        <v>0</v>
      </c>
      <c r="AA6" s="142">
        <v>0</v>
      </c>
      <c r="AB6" s="144">
        <v>0</v>
      </c>
    </row>
    <row r="7" spans="1:28" ht="18" customHeight="1" thickBot="1">
      <c r="A7" s="127" t="s">
        <v>24</v>
      </c>
      <c r="B7" s="128" t="s">
        <v>25</v>
      </c>
      <c r="C7" s="145"/>
      <c r="D7" s="137" t="s">
        <v>27</v>
      </c>
      <c r="E7" s="146">
        <v>0</v>
      </c>
      <c r="F7" s="149">
        <v>0</v>
      </c>
      <c r="G7" s="148">
        <v>0</v>
      </c>
      <c r="H7" s="148">
        <v>0</v>
      </c>
      <c r="I7" s="141"/>
      <c r="J7" s="149">
        <v>0.05</v>
      </c>
      <c r="K7" s="148">
        <v>0.03</v>
      </c>
      <c r="L7" s="148">
        <v>0.03</v>
      </c>
      <c r="M7" s="148">
        <v>0.03</v>
      </c>
      <c r="N7" s="141"/>
      <c r="O7" s="142">
        <f t="shared" si="6"/>
        <v>0</v>
      </c>
      <c r="P7" s="143">
        <f t="shared" si="5"/>
        <v>0</v>
      </c>
      <c r="Q7" s="142">
        <f t="shared" si="5"/>
        <v>0</v>
      </c>
      <c r="R7" s="143">
        <f t="shared" si="5"/>
        <v>0</v>
      </c>
      <c r="S7" s="141"/>
      <c r="T7" s="141">
        <v>0</v>
      </c>
      <c r="U7" s="142">
        <v>0</v>
      </c>
      <c r="V7" s="143">
        <v>0</v>
      </c>
      <c r="W7" s="142">
        <v>0</v>
      </c>
      <c r="X7" s="143"/>
      <c r="Y7" s="142">
        <v>0</v>
      </c>
      <c r="Z7" s="143">
        <v>0</v>
      </c>
      <c r="AA7" s="142">
        <v>0</v>
      </c>
      <c r="AB7" s="144">
        <v>0</v>
      </c>
    </row>
    <row r="8" spans="1:28" ht="18" customHeight="1" thickBot="1">
      <c r="A8" s="127" t="s">
        <v>24</v>
      </c>
      <c r="B8" s="128" t="s">
        <v>25</v>
      </c>
      <c r="C8" s="145"/>
      <c r="D8" s="137" t="s">
        <v>28</v>
      </c>
      <c r="E8" s="146">
        <v>20</v>
      </c>
      <c r="F8" s="149">
        <v>0</v>
      </c>
      <c r="G8" s="148">
        <v>33.333333333333336</v>
      </c>
      <c r="H8" s="148">
        <v>33.333333333333336</v>
      </c>
      <c r="I8" s="141"/>
      <c r="J8" s="149">
        <v>0.05</v>
      </c>
      <c r="K8" s="148">
        <v>0.03</v>
      </c>
      <c r="L8" s="148">
        <v>0.03</v>
      </c>
      <c r="M8" s="148">
        <v>0.03</v>
      </c>
      <c r="N8" s="141"/>
      <c r="O8" s="142">
        <v>20</v>
      </c>
      <c r="P8" s="143">
        <f t="shared" si="5"/>
        <v>0</v>
      </c>
      <c r="Q8" s="142">
        <v>0</v>
      </c>
      <c r="R8" s="143">
        <v>0</v>
      </c>
      <c r="S8" s="141"/>
      <c r="T8" s="141">
        <v>0</v>
      </c>
      <c r="U8" s="142">
        <v>0</v>
      </c>
      <c r="V8" s="143">
        <v>0</v>
      </c>
      <c r="W8" s="142">
        <v>0</v>
      </c>
      <c r="X8" s="143"/>
      <c r="Y8" s="142">
        <v>0</v>
      </c>
      <c r="Z8" s="143">
        <v>0</v>
      </c>
      <c r="AA8" s="142">
        <v>20</v>
      </c>
      <c r="AB8" s="144">
        <v>20</v>
      </c>
    </row>
    <row r="9" spans="1:28" ht="18" customHeight="1" thickBot="1">
      <c r="A9" s="127" t="s">
        <v>24</v>
      </c>
      <c r="B9" s="128" t="s">
        <v>25</v>
      </c>
      <c r="C9" s="150"/>
      <c r="D9" s="137" t="s">
        <v>27</v>
      </c>
      <c r="E9" s="146">
        <v>0</v>
      </c>
      <c r="F9" s="149">
        <v>0</v>
      </c>
      <c r="G9" s="148">
        <v>0</v>
      </c>
      <c r="H9" s="148">
        <v>66.666666666666671</v>
      </c>
      <c r="I9" s="141"/>
      <c r="J9" s="149">
        <v>0.05</v>
      </c>
      <c r="K9" s="148">
        <v>0.03</v>
      </c>
      <c r="L9" s="148">
        <v>0.03</v>
      </c>
      <c r="M9" s="148">
        <v>0.03</v>
      </c>
      <c r="N9" s="141"/>
      <c r="O9" s="142">
        <f t="shared" si="6"/>
        <v>0</v>
      </c>
      <c r="P9" s="143">
        <f t="shared" si="5"/>
        <v>0</v>
      </c>
      <c r="Q9" s="142">
        <f t="shared" si="5"/>
        <v>0</v>
      </c>
      <c r="R9" s="143">
        <v>0</v>
      </c>
      <c r="S9" s="141"/>
      <c r="T9" s="141">
        <v>0</v>
      </c>
      <c r="U9" s="142">
        <v>0</v>
      </c>
      <c r="V9" s="143">
        <v>0</v>
      </c>
      <c r="W9" s="142">
        <v>0</v>
      </c>
      <c r="X9" s="143"/>
      <c r="Y9" s="142">
        <v>0</v>
      </c>
      <c r="Z9" s="143">
        <v>0</v>
      </c>
      <c r="AA9" s="142">
        <v>0</v>
      </c>
      <c r="AB9" s="144">
        <v>40</v>
      </c>
    </row>
    <row r="10" spans="1:28" ht="18" customHeight="1" thickBot="1">
      <c r="A10" s="127" t="s">
        <v>24</v>
      </c>
      <c r="B10" s="128" t="s">
        <v>25</v>
      </c>
      <c r="C10" s="151"/>
      <c r="D10" s="137" t="s">
        <v>29</v>
      </c>
      <c r="E10" s="146">
        <v>40</v>
      </c>
      <c r="F10" s="149">
        <v>133.33333333333334</v>
      </c>
      <c r="G10" s="148">
        <v>366.66666666666669</v>
      </c>
      <c r="H10" s="148">
        <v>100</v>
      </c>
      <c r="I10" s="141"/>
      <c r="J10" s="149">
        <v>0.05</v>
      </c>
      <c r="K10" s="148">
        <v>0.03</v>
      </c>
      <c r="L10" s="148">
        <v>0.03</v>
      </c>
      <c r="M10" s="148">
        <v>0.03</v>
      </c>
      <c r="N10" s="141"/>
      <c r="O10" s="142">
        <v>0</v>
      </c>
      <c r="P10" s="143">
        <v>20</v>
      </c>
      <c r="Q10" s="142">
        <v>0</v>
      </c>
      <c r="R10" s="143">
        <v>20</v>
      </c>
      <c r="S10" s="141"/>
      <c r="T10" s="141">
        <v>40</v>
      </c>
      <c r="U10" s="142">
        <v>0</v>
      </c>
      <c r="V10" s="143">
        <v>0</v>
      </c>
      <c r="W10" s="142">
        <v>20</v>
      </c>
      <c r="X10" s="143"/>
      <c r="Y10" s="142">
        <v>0</v>
      </c>
      <c r="Z10" s="143">
        <v>60</v>
      </c>
      <c r="AA10" s="142">
        <v>220</v>
      </c>
      <c r="AB10" s="144">
        <v>20</v>
      </c>
    </row>
    <row r="11" spans="1:28" ht="18" customHeight="1" thickBot="1">
      <c r="A11" s="127" t="s">
        <v>24</v>
      </c>
      <c r="B11" s="128" t="s">
        <v>25</v>
      </c>
      <c r="C11" s="150"/>
      <c r="D11" s="137" t="s">
        <v>29</v>
      </c>
      <c r="E11" s="146">
        <v>0</v>
      </c>
      <c r="F11" s="149">
        <v>100</v>
      </c>
      <c r="G11" s="148">
        <v>33.333333333333336</v>
      </c>
      <c r="H11" s="148">
        <v>166.66666666666669</v>
      </c>
      <c r="I11" s="141"/>
      <c r="J11" s="149">
        <v>0.05</v>
      </c>
      <c r="K11" s="148">
        <v>0.03</v>
      </c>
      <c r="L11" s="148">
        <v>0.03</v>
      </c>
      <c r="M11" s="148">
        <v>0.03</v>
      </c>
      <c r="N11" s="141"/>
      <c r="O11" s="142">
        <f t="shared" si="6"/>
        <v>0</v>
      </c>
      <c r="P11" s="143">
        <v>0</v>
      </c>
      <c r="Q11" s="142">
        <v>0</v>
      </c>
      <c r="R11" s="143">
        <v>20</v>
      </c>
      <c r="S11" s="141"/>
      <c r="T11" s="141">
        <v>0</v>
      </c>
      <c r="U11" s="142">
        <v>0</v>
      </c>
      <c r="V11" s="143">
        <v>0</v>
      </c>
      <c r="W11" s="142">
        <v>0</v>
      </c>
      <c r="X11" s="143"/>
      <c r="Y11" s="142">
        <v>0</v>
      </c>
      <c r="Z11" s="143">
        <v>60</v>
      </c>
      <c r="AA11" s="142">
        <v>20</v>
      </c>
      <c r="AB11" s="144">
        <v>80</v>
      </c>
    </row>
    <row r="12" spans="1:28" ht="18" customHeight="1" thickBot="1">
      <c r="A12" s="127" t="s">
        <v>24</v>
      </c>
      <c r="B12" s="128" t="s">
        <v>25</v>
      </c>
      <c r="C12" s="151"/>
      <c r="D12" s="137" t="s">
        <v>30</v>
      </c>
      <c r="E12" s="146">
        <v>0</v>
      </c>
      <c r="F12" s="149">
        <v>100</v>
      </c>
      <c r="G12" s="148">
        <v>100</v>
      </c>
      <c r="H12" s="148">
        <v>0</v>
      </c>
      <c r="I12" s="141"/>
      <c r="J12" s="149">
        <v>0.05</v>
      </c>
      <c r="K12" s="148">
        <v>0.03</v>
      </c>
      <c r="L12" s="148">
        <v>0.03</v>
      </c>
      <c r="M12" s="148">
        <v>0.03</v>
      </c>
      <c r="N12" s="141"/>
      <c r="O12" s="142">
        <f>IF(E12=0,0,"---")</f>
        <v>0</v>
      </c>
      <c r="P12" s="143">
        <v>0</v>
      </c>
      <c r="Q12" s="142">
        <v>0</v>
      </c>
      <c r="R12" s="143">
        <f>IF(H12=0,0,"---")</f>
        <v>0</v>
      </c>
      <c r="S12" s="141"/>
      <c r="T12" s="141">
        <v>0</v>
      </c>
      <c r="U12" s="142">
        <v>0</v>
      </c>
      <c r="V12" s="143">
        <v>0</v>
      </c>
      <c r="W12" s="142">
        <v>0</v>
      </c>
      <c r="X12" s="143"/>
      <c r="Y12" s="142">
        <v>0</v>
      </c>
      <c r="Z12" s="143">
        <v>60</v>
      </c>
      <c r="AA12" s="142">
        <v>60</v>
      </c>
      <c r="AB12" s="144">
        <v>0</v>
      </c>
    </row>
    <row r="13" spans="1:28" ht="18" customHeight="1" thickBot="1">
      <c r="A13" s="127" t="s">
        <v>24</v>
      </c>
      <c r="B13" s="128" t="s">
        <v>25</v>
      </c>
      <c r="C13" s="151"/>
      <c r="D13" s="137" t="s">
        <v>27</v>
      </c>
      <c r="E13" s="146">
        <v>0</v>
      </c>
      <c r="F13" s="149">
        <v>0</v>
      </c>
      <c r="G13" s="148">
        <v>0</v>
      </c>
      <c r="H13" s="148">
        <v>0</v>
      </c>
      <c r="I13" s="141"/>
      <c r="J13" s="149">
        <v>0.05</v>
      </c>
      <c r="K13" s="148">
        <v>0.03</v>
      </c>
      <c r="L13" s="148">
        <v>0.03</v>
      </c>
      <c r="M13" s="148">
        <v>0.03</v>
      </c>
      <c r="N13" s="141"/>
      <c r="O13" s="142">
        <f>IF(E13=0,0,"---")</f>
        <v>0</v>
      </c>
      <c r="P13" s="143">
        <f>IF(F13=0,0,"---")</f>
        <v>0</v>
      </c>
      <c r="Q13" s="142">
        <f>IF(G13=0,0,"---")</f>
        <v>0</v>
      </c>
      <c r="R13" s="143">
        <f>IF(H13=0,0,"---")</f>
        <v>0</v>
      </c>
      <c r="S13" s="141"/>
      <c r="T13" s="141">
        <v>0</v>
      </c>
      <c r="U13" s="142">
        <v>0</v>
      </c>
      <c r="V13" s="143">
        <v>0</v>
      </c>
      <c r="W13" s="142">
        <v>0</v>
      </c>
      <c r="X13" s="143"/>
      <c r="Y13" s="142">
        <v>0</v>
      </c>
      <c r="Z13" s="143">
        <v>0</v>
      </c>
      <c r="AA13" s="142">
        <v>0</v>
      </c>
      <c r="AB13" s="144">
        <v>0</v>
      </c>
    </row>
    <row r="14" spans="1:28" ht="18" customHeight="1" thickBot="1">
      <c r="A14" s="127" t="s">
        <v>24</v>
      </c>
      <c r="B14" s="128" t="s">
        <v>25</v>
      </c>
      <c r="C14" s="152"/>
      <c r="D14" s="137" t="s">
        <v>31</v>
      </c>
      <c r="E14" s="153" t="s">
        <v>32</v>
      </c>
      <c r="F14" s="147" t="s">
        <v>32</v>
      </c>
      <c r="G14" s="147" t="s">
        <v>32</v>
      </c>
      <c r="H14" s="148">
        <v>0</v>
      </c>
      <c r="I14" s="141"/>
      <c r="J14" s="147" t="s">
        <v>32</v>
      </c>
      <c r="K14" s="147" t="s">
        <v>32</v>
      </c>
      <c r="L14" s="147" t="s">
        <v>32</v>
      </c>
      <c r="M14" s="148">
        <v>0.03</v>
      </c>
      <c r="N14" s="141"/>
      <c r="O14" s="147" t="s">
        <v>32</v>
      </c>
      <c r="P14" s="153" t="s">
        <v>32</v>
      </c>
      <c r="Q14" s="147" t="s">
        <v>32</v>
      </c>
      <c r="R14" s="143">
        <f>IF(H14=0,0,"---")</f>
        <v>0</v>
      </c>
      <c r="S14" s="141"/>
      <c r="T14" s="147" t="s">
        <v>32</v>
      </c>
      <c r="U14" s="147" t="s">
        <v>32</v>
      </c>
      <c r="V14" s="153" t="s">
        <v>32</v>
      </c>
      <c r="W14" s="142">
        <v>0</v>
      </c>
      <c r="X14" s="143"/>
      <c r="Y14" s="147" t="s">
        <v>32</v>
      </c>
      <c r="Z14" s="153" t="s">
        <v>32</v>
      </c>
      <c r="AA14" s="147" t="s">
        <v>32</v>
      </c>
      <c r="AB14" s="144">
        <v>0</v>
      </c>
    </row>
    <row r="15" spans="1:28" ht="18" customHeight="1" thickBot="1">
      <c r="A15" s="127" t="s">
        <v>24</v>
      </c>
      <c r="B15" s="128" t="s">
        <v>25</v>
      </c>
      <c r="C15" s="151"/>
      <c r="D15" s="137" t="s">
        <v>27</v>
      </c>
      <c r="E15" s="146">
        <v>0</v>
      </c>
      <c r="F15" s="149">
        <v>0</v>
      </c>
      <c r="G15" s="148">
        <v>0</v>
      </c>
      <c r="H15" s="148">
        <v>0</v>
      </c>
      <c r="I15" s="141"/>
      <c r="J15" s="149">
        <v>0.05</v>
      </c>
      <c r="K15" s="148">
        <v>0.03</v>
      </c>
      <c r="L15" s="148">
        <v>0.03</v>
      </c>
      <c r="M15" s="148">
        <v>0.03</v>
      </c>
      <c r="N15" s="141"/>
      <c r="O15" s="142">
        <f>IF(E15=0,0,"---")</f>
        <v>0</v>
      </c>
      <c r="P15" s="143">
        <f>IF(F15=0,0,"---")</f>
        <v>0</v>
      </c>
      <c r="Q15" s="142">
        <f>IF(G15=0,0,"---")</f>
        <v>0</v>
      </c>
      <c r="R15" s="143">
        <f>IF(H15=0,0,"---")</f>
        <v>0</v>
      </c>
      <c r="S15" s="141"/>
      <c r="T15" s="141">
        <v>0</v>
      </c>
      <c r="U15" s="142">
        <v>0</v>
      </c>
      <c r="V15" s="143">
        <v>0</v>
      </c>
      <c r="W15" s="142">
        <v>0</v>
      </c>
      <c r="X15" s="143"/>
      <c r="Y15" s="142">
        <v>0</v>
      </c>
      <c r="Z15" s="143">
        <v>0</v>
      </c>
      <c r="AA15" s="142">
        <v>0</v>
      </c>
      <c r="AB15" s="144">
        <v>0</v>
      </c>
    </row>
    <row r="16" spans="1:28" ht="18" customHeight="1" thickBot="1">
      <c r="A16" s="127" t="s">
        <v>24</v>
      </c>
      <c r="B16" s="128" t="s">
        <v>25</v>
      </c>
      <c r="C16" s="151"/>
      <c r="D16" s="137" t="s">
        <v>27</v>
      </c>
      <c r="E16" s="146">
        <v>20</v>
      </c>
      <c r="F16" s="149">
        <v>33.333333333333336</v>
      </c>
      <c r="G16" s="148">
        <v>100</v>
      </c>
      <c r="H16" s="148">
        <v>66.666666666666671</v>
      </c>
      <c r="I16" s="141"/>
      <c r="J16" s="149">
        <v>0.05</v>
      </c>
      <c r="K16" s="148">
        <v>0.03</v>
      </c>
      <c r="L16" s="148">
        <v>0.03</v>
      </c>
      <c r="M16" s="148">
        <v>0.03</v>
      </c>
      <c r="N16" s="141"/>
      <c r="O16" s="142">
        <v>0</v>
      </c>
      <c r="P16" s="143">
        <v>0</v>
      </c>
      <c r="Q16" s="142">
        <v>0</v>
      </c>
      <c r="R16" s="143">
        <v>0</v>
      </c>
      <c r="S16" s="141"/>
      <c r="T16" s="141">
        <v>20</v>
      </c>
      <c r="U16" s="142">
        <v>0</v>
      </c>
      <c r="V16" s="143">
        <v>0</v>
      </c>
      <c r="W16" s="142">
        <v>0</v>
      </c>
      <c r="X16" s="143"/>
      <c r="Y16" s="142">
        <v>0</v>
      </c>
      <c r="Z16" s="143">
        <v>20</v>
      </c>
      <c r="AA16" s="142">
        <v>60</v>
      </c>
      <c r="AB16" s="144">
        <v>40</v>
      </c>
    </row>
    <row r="17" spans="1:28" ht="18" customHeight="1" thickBot="1">
      <c r="A17" s="127" t="s">
        <v>24</v>
      </c>
      <c r="B17" s="128" t="s">
        <v>25</v>
      </c>
      <c r="C17" s="150"/>
      <c r="D17" s="137" t="s">
        <v>29</v>
      </c>
      <c r="E17" s="153" t="s">
        <v>32</v>
      </c>
      <c r="F17" s="147" t="s">
        <v>32</v>
      </c>
      <c r="G17" s="147" t="s">
        <v>32</v>
      </c>
      <c r="H17" s="148">
        <v>133.33333333333334</v>
      </c>
      <c r="I17" s="141"/>
      <c r="J17" s="147" t="s">
        <v>32</v>
      </c>
      <c r="K17" s="147" t="s">
        <v>32</v>
      </c>
      <c r="L17" s="147" t="s">
        <v>32</v>
      </c>
      <c r="M17" s="148">
        <v>0.03</v>
      </c>
      <c r="N17" s="141"/>
      <c r="O17" s="147" t="s">
        <v>32</v>
      </c>
      <c r="P17" s="153" t="s">
        <v>32</v>
      </c>
      <c r="Q17" s="147" t="s">
        <v>32</v>
      </c>
      <c r="R17" s="143">
        <v>60</v>
      </c>
      <c r="S17" s="141"/>
      <c r="T17" s="147" t="s">
        <v>32</v>
      </c>
      <c r="U17" s="147" t="s">
        <v>32</v>
      </c>
      <c r="V17" s="153" t="s">
        <v>32</v>
      </c>
      <c r="W17" s="142">
        <v>0</v>
      </c>
      <c r="X17" s="143"/>
      <c r="Y17" s="142" t="s">
        <v>32</v>
      </c>
      <c r="Z17" s="143" t="s">
        <v>32</v>
      </c>
      <c r="AA17" s="142" t="s">
        <v>32</v>
      </c>
      <c r="AB17" s="144">
        <v>20</v>
      </c>
    </row>
    <row r="18" spans="1:28" ht="18" customHeight="1" thickBot="1">
      <c r="A18" s="127" t="s">
        <v>24</v>
      </c>
      <c r="B18" s="128" t="s">
        <v>25</v>
      </c>
      <c r="C18" s="151"/>
      <c r="D18" s="137" t="s">
        <v>28</v>
      </c>
      <c r="E18" s="146">
        <v>40</v>
      </c>
      <c r="F18" s="149">
        <v>200</v>
      </c>
      <c r="G18" s="148">
        <v>33.333333333333336</v>
      </c>
      <c r="H18" s="148">
        <v>0</v>
      </c>
      <c r="I18" s="141"/>
      <c r="J18" s="149">
        <v>0.05</v>
      </c>
      <c r="K18" s="148">
        <v>0.03</v>
      </c>
      <c r="L18" s="148">
        <v>0.03</v>
      </c>
      <c r="M18" s="148">
        <v>0.03</v>
      </c>
      <c r="N18" s="141"/>
      <c r="O18" s="142">
        <v>0</v>
      </c>
      <c r="P18" s="143">
        <v>0</v>
      </c>
      <c r="Q18" s="142">
        <v>0</v>
      </c>
      <c r="R18" s="143">
        <f>IF(H18=0,0,"---")</f>
        <v>0</v>
      </c>
      <c r="S18" s="141"/>
      <c r="T18" s="141">
        <v>0</v>
      </c>
      <c r="U18" s="142">
        <v>40</v>
      </c>
      <c r="V18" s="143">
        <v>0</v>
      </c>
      <c r="W18" s="142">
        <v>0</v>
      </c>
      <c r="X18" s="143"/>
      <c r="Y18" s="142">
        <v>40</v>
      </c>
      <c r="Z18" s="143">
        <v>80</v>
      </c>
      <c r="AA18" s="142">
        <v>20</v>
      </c>
      <c r="AB18" s="144">
        <v>0</v>
      </c>
    </row>
    <row r="19" spans="1:28" ht="18" customHeight="1" thickBot="1">
      <c r="A19" s="127" t="s">
        <v>24</v>
      </c>
      <c r="B19" s="128" t="s">
        <v>25</v>
      </c>
      <c r="C19" s="150"/>
      <c r="D19" s="137" t="s">
        <v>31</v>
      </c>
      <c r="E19" s="153" t="s">
        <v>32</v>
      </c>
      <c r="F19" s="147" t="s">
        <v>32</v>
      </c>
      <c r="G19" s="147" t="s">
        <v>32</v>
      </c>
      <c r="H19" s="148">
        <v>200</v>
      </c>
      <c r="I19" s="141"/>
      <c r="J19" s="147" t="s">
        <v>32</v>
      </c>
      <c r="K19" s="147" t="s">
        <v>32</v>
      </c>
      <c r="L19" s="147" t="s">
        <v>32</v>
      </c>
      <c r="M19" s="148">
        <v>0.03</v>
      </c>
      <c r="N19" s="141"/>
      <c r="O19" s="147" t="s">
        <v>32</v>
      </c>
      <c r="P19" s="153" t="s">
        <v>32</v>
      </c>
      <c r="Q19" s="147" t="s">
        <v>32</v>
      </c>
      <c r="R19" s="143">
        <v>40</v>
      </c>
      <c r="S19" s="141"/>
      <c r="T19" s="147" t="s">
        <v>32</v>
      </c>
      <c r="U19" s="147" t="s">
        <v>32</v>
      </c>
      <c r="V19" s="153" t="s">
        <v>32</v>
      </c>
      <c r="W19" s="142">
        <v>20</v>
      </c>
      <c r="X19" s="143"/>
      <c r="Y19" s="147" t="s">
        <v>32</v>
      </c>
      <c r="Z19" s="153" t="s">
        <v>32</v>
      </c>
      <c r="AA19" s="147" t="s">
        <v>32</v>
      </c>
      <c r="AB19" s="144">
        <v>60</v>
      </c>
    </row>
    <row r="20" spans="1:28" ht="18" customHeight="1" thickBot="1">
      <c r="A20" s="127" t="s">
        <v>24</v>
      </c>
      <c r="B20" s="128" t="s">
        <v>25</v>
      </c>
      <c r="C20" s="154"/>
      <c r="D20" s="137" t="s">
        <v>31</v>
      </c>
      <c r="E20" s="153" t="s">
        <v>32</v>
      </c>
      <c r="F20" s="147" t="s">
        <v>32</v>
      </c>
      <c r="G20" s="147" t="s">
        <v>32</v>
      </c>
      <c r="H20" s="148">
        <v>66.666666666666671</v>
      </c>
      <c r="I20" s="141"/>
      <c r="J20" s="147" t="s">
        <v>32</v>
      </c>
      <c r="K20" s="147" t="s">
        <v>32</v>
      </c>
      <c r="L20" s="147" t="s">
        <v>32</v>
      </c>
      <c r="M20" s="148">
        <v>0.03</v>
      </c>
      <c r="N20" s="141"/>
      <c r="O20" s="147" t="s">
        <v>32</v>
      </c>
      <c r="P20" s="153" t="s">
        <v>32</v>
      </c>
      <c r="Q20" s="147" t="s">
        <v>32</v>
      </c>
      <c r="R20" s="143">
        <v>0</v>
      </c>
      <c r="S20" s="141"/>
      <c r="T20" s="147" t="s">
        <v>32</v>
      </c>
      <c r="U20" s="147" t="s">
        <v>32</v>
      </c>
      <c r="V20" s="153" t="s">
        <v>32</v>
      </c>
      <c r="W20" s="142">
        <v>0</v>
      </c>
      <c r="X20" s="143"/>
      <c r="Y20" s="147" t="s">
        <v>32</v>
      </c>
      <c r="Z20" s="153" t="s">
        <v>32</v>
      </c>
      <c r="AA20" s="147" t="s">
        <v>32</v>
      </c>
      <c r="AB20" s="144">
        <v>40</v>
      </c>
    </row>
    <row r="21" spans="1:28" ht="18" customHeight="1" thickBot="1">
      <c r="A21" s="127" t="s">
        <v>24</v>
      </c>
      <c r="B21" s="128" t="s">
        <v>25</v>
      </c>
      <c r="C21" s="145"/>
      <c r="D21" s="137" t="s">
        <v>27</v>
      </c>
      <c r="E21" s="146">
        <v>0</v>
      </c>
      <c r="F21" s="149">
        <v>0</v>
      </c>
      <c r="G21" s="148">
        <v>0</v>
      </c>
      <c r="H21" s="148">
        <v>0</v>
      </c>
      <c r="I21" s="141"/>
      <c r="J21" s="149">
        <v>0.05</v>
      </c>
      <c r="K21" s="148">
        <v>0.03</v>
      </c>
      <c r="L21" s="148">
        <v>0.03</v>
      </c>
      <c r="M21" s="148">
        <v>0.03</v>
      </c>
      <c r="N21" s="141"/>
      <c r="O21" s="142">
        <f t="shared" si="6"/>
        <v>0</v>
      </c>
      <c r="P21" s="143">
        <f t="shared" si="6"/>
        <v>0</v>
      </c>
      <c r="Q21" s="142">
        <f t="shared" si="6"/>
        <v>0</v>
      </c>
      <c r="R21" s="143">
        <f>IF(H21=0,0,"---")</f>
        <v>0</v>
      </c>
      <c r="S21" s="141"/>
      <c r="T21" s="141">
        <v>0</v>
      </c>
      <c r="U21" s="142">
        <v>0</v>
      </c>
      <c r="V21" s="143">
        <v>0</v>
      </c>
      <c r="W21" s="142">
        <v>0</v>
      </c>
      <c r="X21" s="143"/>
      <c r="Y21" s="142">
        <v>0</v>
      </c>
      <c r="Z21" s="143">
        <v>0</v>
      </c>
      <c r="AA21" s="142">
        <v>0</v>
      </c>
      <c r="AB21" s="144">
        <v>0</v>
      </c>
    </row>
    <row r="22" spans="1:28" ht="18" customHeight="1" thickBot="1">
      <c r="A22" s="127" t="s">
        <v>24</v>
      </c>
      <c r="B22" s="128" t="s">
        <v>25</v>
      </c>
      <c r="C22" s="154"/>
      <c r="D22" s="137" t="s">
        <v>31</v>
      </c>
      <c r="E22" s="153" t="s">
        <v>32</v>
      </c>
      <c r="F22" s="147" t="s">
        <v>32</v>
      </c>
      <c r="G22" s="147" t="s">
        <v>32</v>
      </c>
      <c r="H22" s="148">
        <v>166.66666666666669</v>
      </c>
      <c r="I22" s="141"/>
      <c r="J22" s="147" t="s">
        <v>32</v>
      </c>
      <c r="K22" s="147" t="s">
        <v>32</v>
      </c>
      <c r="L22" s="147" t="s">
        <v>32</v>
      </c>
      <c r="M22" s="148">
        <v>0.03</v>
      </c>
      <c r="N22" s="141"/>
      <c r="O22" s="147" t="s">
        <v>32</v>
      </c>
      <c r="P22" s="153" t="s">
        <v>32</v>
      </c>
      <c r="Q22" s="147" t="s">
        <v>32</v>
      </c>
      <c r="R22" s="143">
        <v>40</v>
      </c>
      <c r="S22" s="141"/>
      <c r="T22" s="147" t="s">
        <v>32</v>
      </c>
      <c r="U22" s="147" t="s">
        <v>32</v>
      </c>
      <c r="V22" s="153" t="s">
        <v>32</v>
      </c>
      <c r="W22" s="142">
        <v>60</v>
      </c>
      <c r="X22" s="143"/>
      <c r="Y22" s="147" t="s">
        <v>32</v>
      </c>
      <c r="Z22" s="153" t="s">
        <v>32</v>
      </c>
      <c r="AA22" s="147" t="s">
        <v>32</v>
      </c>
      <c r="AB22" s="144">
        <v>0</v>
      </c>
    </row>
    <row r="23" spans="1:28" ht="18" customHeight="1" thickBot="1">
      <c r="A23" s="127" t="s">
        <v>24</v>
      </c>
      <c r="B23" s="128" t="s">
        <v>25</v>
      </c>
      <c r="C23" s="145"/>
      <c r="D23" s="137" t="s">
        <v>27</v>
      </c>
      <c r="E23" s="146">
        <v>0</v>
      </c>
      <c r="F23" s="149">
        <v>0</v>
      </c>
      <c r="G23" s="148">
        <v>0</v>
      </c>
      <c r="H23" s="148">
        <v>0</v>
      </c>
      <c r="I23" s="141"/>
      <c r="J23" s="149">
        <v>0.05</v>
      </c>
      <c r="K23" s="148">
        <v>0.03</v>
      </c>
      <c r="L23" s="148">
        <v>0.03</v>
      </c>
      <c r="M23" s="148">
        <v>0.03</v>
      </c>
      <c r="N23" s="141"/>
      <c r="O23" s="142">
        <f t="shared" si="6"/>
        <v>0</v>
      </c>
      <c r="P23" s="143">
        <f t="shared" si="6"/>
        <v>0</v>
      </c>
      <c r="Q23" s="142">
        <f t="shared" si="6"/>
        <v>0</v>
      </c>
      <c r="R23" s="143">
        <f>IF(H23=0,0,"---")</f>
        <v>0</v>
      </c>
      <c r="S23" s="141"/>
      <c r="T23" s="141">
        <v>0</v>
      </c>
      <c r="U23" s="142">
        <v>0</v>
      </c>
      <c r="V23" s="143">
        <v>0</v>
      </c>
      <c r="W23" s="142">
        <v>0</v>
      </c>
      <c r="X23" s="143"/>
      <c r="Y23" s="142">
        <v>0</v>
      </c>
      <c r="Z23" s="143">
        <v>0</v>
      </c>
      <c r="AA23" s="142">
        <v>0</v>
      </c>
      <c r="AB23" s="144">
        <v>0</v>
      </c>
    </row>
    <row r="24" spans="1:28" ht="18" customHeight="1" thickBot="1">
      <c r="A24" s="127" t="s">
        <v>24</v>
      </c>
      <c r="B24" s="128" t="s">
        <v>25</v>
      </c>
      <c r="C24" s="154"/>
      <c r="D24" s="137" t="s">
        <v>31</v>
      </c>
      <c r="E24" s="153" t="s">
        <v>32</v>
      </c>
      <c r="F24" s="147" t="s">
        <v>32</v>
      </c>
      <c r="G24" s="147" t="s">
        <v>32</v>
      </c>
      <c r="H24" s="148">
        <v>133.33333333333334</v>
      </c>
      <c r="I24" s="141"/>
      <c r="J24" s="147" t="s">
        <v>32</v>
      </c>
      <c r="K24" s="147" t="s">
        <v>32</v>
      </c>
      <c r="L24" s="147" t="s">
        <v>32</v>
      </c>
      <c r="M24" s="148">
        <v>0.03</v>
      </c>
      <c r="N24" s="141"/>
      <c r="O24" s="147" t="s">
        <v>32</v>
      </c>
      <c r="P24" s="153" t="s">
        <v>32</v>
      </c>
      <c r="Q24" s="147" t="s">
        <v>32</v>
      </c>
      <c r="R24" s="143">
        <v>0</v>
      </c>
      <c r="S24" s="141"/>
      <c r="T24" s="147" t="s">
        <v>32</v>
      </c>
      <c r="U24" s="147" t="s">
        <v>32</v>
      </c>
      <c r="V24" s="153" t="s">
        <v>32</v>
      </c>
      <c r="W24" s="142">
        <v>0</v>
      </c>
      <c r="X24" s="143"/>
      <c r="Y24" s="147" t="s">
        <v>32</v>
      </c>
      <c r="Z24" s="153" t="s">
        <v>32</v>
      </c>
      <c r="AA24" s="147" t="s">
        <v>32</v>
      </c>
      <c r="AB24" s="144">
        <v>80</v>
      </c>
    </row>
    <row r="25" spans="1:28" ht="18" customHeight="1" thickBot="1">
      <c r="A25" s="127" t="s">
        <v>24</v>
      </c>
      <c r="B25" s="128" t="s">
        <v>25</v>
      </c>
      <c r="C25" s="154"/>
      <c r="D25" s="137" t="s">
        <v>31</v>
      </c>
      <c r="E25" s="153" t="s">
        <v>32</v>
      </c>
      <c r="F25" s="147" t="s">
        <v>32</v>
      </c>
      <c r="G25" s="147" t="s">
        <v>32</v>
      </c>
      <c r="H25" s="148">
        <v>366.66666666666669</v>
      </c>
      <c r="I25" s="141"/>
      <c r="J25" s="147" t="s">
        <v>32</v>
      </c>
      <c r="K25" s="147" t="s">
        <v>32</v>
      </c>
      <c r="L25" s="147" t="s">
        <v>32</v>
      </c>
      <c r="M25" s="148">
        <v>0.03</v>
      </c>
      <c r="N25" s="141"/>
      <c r="O25" s="147" t="s">
        <v>32</v>
      </c>
      <c r="P25" s="153" t="s">
        <v>32</v>
      </c>
      <c r="Q25" s="147" t="s">
        <v>32</v>
      </c>
      <c r="R25" s="143">
        <v>0</v>
      </c>
      <c r="S25" s="141"/>
      <c r="T25" s="147" t="s">
        <v>32</v>
      </c>
      <c r="U25" s="147" t="s">
        <v>32</v>
      </c>
      <c r="V25" s="153" t="s">
        <v>32</v>
      </c>
      <c r="W25" s="142">
        <v>160</v>
      </c>
      <c r="X25" s="143"/>
      <c r="Y25" s="147" t="s">
        <v>32</v>
      </c>
      <c r="Z25" s="153" t="s">
        <v>32</v>
      </c>
      <c r="AA25" s="147" t="s">
        <v>32</v>
      </c>
      <c r="AB25" s="144">
        <v>60</v>
      </c>
    </row>
    <row r="26" spans="1:28" ht="18" customHeight="1" thickBot="1">
      <c r="A26" s="127" t="s">
        <v>24</v>
      </c>
      <c r="B26" s="128" t="s">
        <v>25</v>
      </c>
      <c r="C26" s="154"/>
      <c r="D26" s="137" t="s">
        <v>31</v>
      </c>
      <c r="E26" s="153" t="s">
        <v>32</v>
      </c>
      <c r="F26" s="147" t="s">
        <v>32</v>
      </c>
      <c r="G26" s="147" t="s">
        <v>32</v>
      </c>
      <c r="H26" s="148">
        <v>333.33333333333337</v>
      </c>
      <c r="I26" s="141"/>
      <c r="J26" s="147" t="s">
        <v>32</v>
      </c>
      <c r="K26" s="147" t="s">
        <v>32</v>
      </c>
      <c r="L26" s="147" t="s">
        <v>32</v>
      </c>
      <c r="M26" s="148">
        <v>0.03</v>
      </c>
      <c r="N26" s="141"/>
      <c r="O26" s="147" t="s">
        <v>32</v>
      </c>
      <c r="P26" s="153" t="s">
        <v>32</v>
      </c>
      <c r="Q26" s="147" t="s">
        <v>32</v>
      </c>
      <c r="R26" s="143">
        <v>60</v>
      </c>
      <c r="S26" s="141"/>
      <c r="T26" s="147" t="s">
        <v>32</v>
      </c>
      <c r="U26" s="147" t="s">
        <v>32</v>
      </c>
      <c r="V26" s="153" t="s">
        <v>32</v>
      </c>
      <c r="W26" s="142">
        <v>60</v>
      </c>
      <c r="X26" s="143"/>
      <c r="Y26" s="147" t="s">
        <v>32</v>
      </c>
      <c r="Z26" s="153" t="s">
        <v>32</v>
      </c>
      <c r="AA26" s="147" t="s">
        <v>32</v>
      </c>
      <c r="AB26" s="144">
        <v>80</v>
      </c>
    </row>
    <row r="27" spans="1:28" ht="18" customHeight="1" thickBot="1">
      <c r="A27" s="127" t="s">
        <v>24</v>
      </c>
      <c r="B27" s="128" t="s">
        <v>25</v>
      </c>
      <c r="C27" s="154"/>
      <c r="D27" s="137" t="s">
        <v>31</v>
      </c>
      <c r="E27" s="153" t="s">
        <v>32</v>
      </c>
      <c r="F27" s="147" t="s">
        <v>32</v>
      </c>
      <c r="G27" s="147" t="s">
        <v>32</v>
      </c>
      <c r="H27" s="148">
        <v>133.33333333333334</v>
      </c>
      <c r="I27" s="141"/>
      <c r="J27" s="147" t="s">
        <v>32</v>
      </c>
      <c r="K27" s="147" t="s">
        <v>32</v>
      </c>
      <c r="L27" s="147" t="s">
        <v>32</v>
      </c>
      <c r="M27" s="148">
        <v>0.03</v>
      </c>
      <c r="N27" s="141"/>
      <c r="O27" s="147" t="s">
        <v>32</v>
      </c>
      <c r="P27" s="153" t="s">
        <v>32</v>
      </c>
      <c r="Q27" s="147" t="s">
        <v>32</v>
      </c>
      <c r="R27" s="143">
        <v>20</v>
      </c>
      <c r="S27" s="141"/>
      <c r="T27" s="147" t="s">
        <v>32</v>
      </c>
      <c r="U27" s="147" t="s">
        <v>32</v>
      </c>
      <c r="V27" s="153" t="s">
        <v>32</v>
      </c>
      <c r="W27" s="142">
        <v>0</v>
      </c>
      <c r="X27" s="143"/>
      <c r="Y27" s="147" t="s">
        <v>32</v>
      </c>
      <c r="Z27" s="153" t="s">
        <v>32</v>
      </c>
      <c r="AA27" s="147" t="s">
        <v>32</v>
      </c>
      <c r="AB27" s="144">
        <v>60</v>
      </c>
    </row>
    <row r="28" spans="1:28" ht="18" customHeight="1" thickBot="1">
      <c r="A28" s="127" t="s">
        <v>24</v>
      </c>
      <c r="B28" s="128" t="s">
        <v>25</v>
      </c>
      <c r="C28" s="145"/>
      <c r="D28" s="137" t="s">
        <v>27</v>
      </c>
      <c r="E28" s="146">
        <v>0</v>
      </c>
      <c r="F28" s="149">
        <v>0</v>
      </c>
      <c r="G28" s="148">
        <v>0</v>
      </c>
      <c r="H28" s="148">
        <v>0</v>
      </c>
      <c r="I28" s="141"/>
      <c r="J28" s="149">
        <v>0.05</v>
      </c>
      <c r="K28" s="148">
        <v>0.03</v>
      </c>
      <c r="L28" s="148">
        <v>0.03</v>
      </c>
      <c r="M28" s="148">
        <v>0.03</v>
      </c>
      <c r="N28" s="141"/>
      <c r="O28" s="142">
        <f t="shared" si="6"/>
        <v>0</v>
      </c>
      <c r="P28" s="143">
        <f t="shared" si="6"/>
        <v>0</v>
      </c>
      <c r="Q28" s="142">
        <f t="shared" si="6"/>
        <v>0</v>
      </c>
      <c r="R28" s="143">
        <f>IF(H28=0,0,"---")</f>
        <v>0</v>
      </c>
      <c r="S28" s="141"/>
      <c r="T28" s="141">
        <v>0</v>
      </c>
      <c r="U28" s="142">
        <v>0</v>
      </c>
      <c r="V28" s="143">
        <v>0</v>
      </c>
      <c r="W28" s="142">
        <v>0</v>
      </c>
      <c r="X28" s="143"/>
      <c r="Y28" s="142">
        <v>0</v>
      </c>
      <c r="Z28" s="143">
        <v>0</v>
      </c>
      <c r="AA28" s="142">
        <v>0</v>
      </c>
      <c r="AB28" s="144">
        <v>0</v>
      </c>
    </row>
    <row r="29" spans="1:28" ht="18" customHeight="1" thickBot="1">
      <c r="A29" s="127" t="s">
        <v>24</v>
      </c>
      <c r="B29" s="128" t="s">
        <v>25</v>
      </c>
      <c r="C29" s="154"/>
      <c r="D29" s="137" t="s">
        <v>31</v>
      </c>
      <c r="E29" s="153" t="s">
        <v>32</v>
      </c>
      <c r="F29" s="147" t="s">
        <v>32</v>
      </c>
      <c r="G29" s="147" t="s">
        <v>32</v>
      </c>
      <c r="H29" s="148">
        <v>400</v>
      </c>
      <c r="I29" s="141"/>
      <c r="J29" s="147" t="s">
        <v>32</v>
      </c>
      <c r="K29" s="147" t="s">
        <v>32</v>
      </c>
      <c r="L29" s="147" t="s">
        <v>32</v>
      </c>
      <c r="M29" s="148">
        <v>0.03</v>
      </c>
      <c r="N29" s="141"/>
      <c r="O29" s="147" t="s">
        <v>32</v>
      </c>
      <c r="P29" s="153" t="s">
        <v>32</v>
      </c>
      <c r="Q29" s="147" t="s">
        <v>32</v>
      </c>
      <c r="R29" s="143">
        <v>60</v>
      </c>
      <c r="S29" s="141"/>
      <c r="T29" s="147" t="s">
        <v>32</v>
      </c>
      <c r="U29" s="147" t="s">
        <v>32</v>
      </c>
      <c r="V29" s="153" t="s">
        <v>32</v>
      </c>
      <c r="W29" s="142">
        <v>80</v>
      </c>
      <c r="X29" s="143"/>
      <c r="Y29" s="147" t="s">
        <v>32</v>
      </c>
      <c r="Z29" s="153" t="s">
        <v>32</v>
      </c>
      <c r="AA29" s="147" t="s">
        <v>32</v>
      </c>
      <c r="AB29" s="144">
        <v>100</v>
      </c>
    </row>
    <row r="30" spans="1:28" ht="18" customHeight="1" thickBot="1">
      <c r="A30" s="127" t="s">
        <v>24</v>
      </c>
      <c r="B30" s="128" t="s">
        <v>25</v>
      </c>
      <c r="C30" s="155"/>
      <c r="D30" s="137" t="s">
        <v>27</v>
      </c>
      <c r="E30" s="156">
        <v>100</v>
      </c>
      <c r="F30" s="157">
        <v>166.66666666666669</v>
      </c>
      <c r="G30" s="158">
        <v>0</v>
      </c>
      <c r="H30" s="158">
        <v>0</v>
      </c>
      <c r="I30" s="141"/>
      <c r="J30" s="157">
        <v>0.05</v>
      </c>
      <c r="K30" s="158">
        <v>0.03</v>
      </c>
      <c r="L30" s="158">
        <v>0.03</v>
      </c>
      <c r="M30" s="158">
        <v>0.03</v>
      </c>
      <c r="N30" s="141"/>
      <c r="O30" s="142">
        <v>40</v>
      </c>
      <c r="P30" s="143">
        <v>20</v>
      </c>
      <c r="Q30" s="142">
        <f t="shared" si="6"/>
        <v>0</v>
      </c>
      <c r="R30" s="143">
        <f>IF(H30=0,0,"---")</f>
        <v>0</v>
      </c>
      <c r="S30" s="141"/>
      <c r="T30" s="141">
        <v>20</v>
      </c>
      <c r="U30" s="142">
        <v>0</v>
      </c>
      <c r="V30" s="143">
        <v>0</v>
      </c>
      <c r="W30" s="142">
        <v>0</v>
      </c>
      <c r="X30" s="143"/>
      <c r="Y30" s="142">
        <v>40</v>
      </c>
      <c r="Z30" s="143">
        <v>80</v>
      </c>
      <c r="AA30" s="142">
        <v>0</v>
      </c>
      <c r="AB30" s="144">
        <v>0</v>
      </c>
    </row>
    <row r="31" spans="1:28" ht="18" customHeight="1" thickBot="1">
      <c r="A31" s="127" t="s">
        <v>24</v>
      </c>
      <c r="B31" s="128" t="s">
        <v>33</v>
      </c>
      <c r="C31" s="159" t="s">
        <v>34</v>
      </c>
      <c r="D31" s="160"/>
      <c r="E31" s="131">
        <f t="shared" ref="E31:H31" si="7">AVERAGE(E32:E36)</f>
        <v>260</v>
      </c>
      <c r="F31" s="131">
        <f t="shared" si="7"/>
        <v>233.33333333333334</v>
      </c>
      <c r="G31" s="131">
        <f t="shared" si="7"/>
        <v>50</v>
      </c>
      <c r="H31" s="131">
        <f t="shared" si="7"/>
        <v>133.33333333333334</v>
      </c>
      <c r="I31" s="141"/>
      <c r="J31" s="161">
        <f t="shared" ref="J31:L31" si="8">SUM(J32:J36)</f>
        <v>0.1</v>
      </c>
      <c r="K31" s="161">
        <f t="shared" si="8"/>
        <v>0.15000000000000002</v>
      </c>
      <c r="L31" s="161">
        <f t="shared" si="8"/>
        <v>0.06</v>
      </c>
      <c r="M31" s="161">
        <f>SUM(M32:M36)</f>
        <v>0.15</v>
      </c>
      <c r="N31" s="141"/>
      <c r="O31" s="131">
        <f>AVERAGE(O32:O36)</f>
        <v>130</v>
      </c>
      <c r="P31" s="131">
        <f t="shared" ref="P31:AB31" si="9">AVERAGE(P32:P36)</f>
        <v>26.666666666666668</v>
      </c>
      <c r="Q31" s="131">
        <f t="shared" si="9"/>
        <v>0</v>
      </c>
      <c r="R31" s="131">
        <f t="shared" si="9"/>
        <v>20</v>
      </c>
      <c r="S31" s="132"/>
      <c r="T31" s="131">
        <f t="shared" si="9"/>
        <v>80</v>
      </c>
      <c r="U31" s="131">
        <f t="shared" si="9"/>
        <v>60</v>
      </c>
      <c r="V31" s="131">
        <f t="shared" si="9"/>
        <v>0</v>
      </c>
      <c r="W31" s="131">
        <f t="shared" si="9"/>
        <v>4</v>
      </c>
      <c r="X31" s="132"/>
      <c r="Y31" s="131">
        <f t="shared" si="9"/>
        <v>50</v>
      </c>
      <c r="Z31" s="131">
        <f t="shared" si="9"/>
        <v>146.66666666666666</v>
      </c>
      <c r="AA31" s="131">
        <f t="shared" si="9"/>
        <v>30</v>
      </c>
      <c r="AB31" s="131">
        <f t="shared" si="9"/>
        <v>56</v>
      </c>
    </row>
    <row r="32" spans="1:28" ht="18" customHeight="1" thickBot="1">
      <c r="A32" s="127" t="s">
        <v>24</v>
      </c>
      <c r="B32" s="128" t="s">
        <v>33</v>
      </c>
      <c r="C32" s="145"/>
      <c r="D32" s="137" t="s">
        <v>27</v>
      </c>
      <c r="E32" s="146">
        <v>480</v>
      </c>
      <c r="F32" s="149">
        <v>580</v>
      </c>
      <c r="G32" s="148">
        <v>100</v>
      </c>
      <c r="H32" s="148">
        <v>66.666666666666671</v>
      </c>
      <c r="I32" s="141"/>
      <c r="J32" s="149">
        <v>0.05</v>
      </c>
      <c r="K32" s="148">
        <v>0.05</v>
      </c>
      <c r="L32" s="148">
        <v>0.03</v>
      </c>
      <c r="M32" s="148">
        <v>0.03</v>
      </c>
      <c r="N32" s="141"/>
      <c r="O32" s="142">
        <v>240</v>
      </c>
      <c r="P32" s="143">
        <v>60</v>
      </c>
      <c r="Q32" s="142">
        <v>0</v>
      </c>
      <c r="R32" s="143">
        <v>0</v>
      </c>
      <c r="S32" s="141"/>
      <c r="T32" s="141">
        <v>140</v>
      </c>
      <c r="U32" s="142">
        <v>100</v>
      </c>
      <c r="V32" s="143">
        <v>0</v>
      </c>
      <c r="W32" s="142">
        <v>0</v>
      </c>
      <c r="X32" s="143"/>
      <c r="Y32" s="142">
        <v>100</v>
      </c>
      <c r="Z32" s="143">
        <v>420</v>
      </c>
      <c r="AA32" s="142">
        <v>60</v>
      </c>
      <c r="AB32" s="144">
        <v>40</v>
      </c>
    </row>
    <row r="33" spans="1:28" ht="18" customHeight="1" thickBot="1">
      <c r="A33" s="127" t="s">
        <v>24</v>
      </c>
      <c r="B33" s="128" t="s">
        <v>33</v>
      </c>
      <c r="C33" s="145"/>
      <c r="D33" s="137" t="s">
        <v>35</v>
      </c>
      <c r="E33" s="162" t="s">
        <v>32</v>
      </c>
      <c r="F33" s="149">
        <v>40</v>
      </c>
      <c r="G33" s="162" t="s">
        <v>32</v>
      </c>
      <c r="H33" s="148">
        <v>33.333333333333336</v>
      </c>
      <c r="I33" s="141"/>
      <c r="J33" s="162" t="s">
        <v>32</v>
      </c>
      <c r="K33" s="148">
        <v>0.05</v>
      </c>
      <c r="L33" s="162" t="s">
        <v>32</v>
      </c>
      <c r="M33" s="148">
        <v>0.03</v>
      </c>
      <c r="N33" s="141"/>
      <c r="O33" s="142"/>
      <c r="P33" s="143">
        <v>0</v>
      </c>
      <c r="Q33" s="142"/>
      <c r="R33" s="143">
        <v>0</v>
      </c>
      <c r="S33" s="141"/>
      <c r="T33" s="141"/>
      <c r="U33" s="142">
        <v>20</v>
      </c>
      <c r="V33" s="143"/>
      <c r="W33" s="142">
        <v>0</v>
      </c>
      <c r="X33" s="143"/>
      <c r="Y33" s="142"/>
      <c r="Z33" s="143">
        <v>20</v>
      </c>
      <c r="AA33" s="142"/>
      <c r="AB33" s="144">
        <v>20</v>
      </c>
    </row>
    <row r="34" spans="1:28" ht="18" customHeight="1" thickBot="1">
      <c r="A34" s="127" t="s">
        <v>24</v>
      </c>
      <c r="B34" s="128" t="s">
        <v>33</v>
      </c>
      <c r="C34" s="145"/>
      <c r="D34" s="137" t="s">
        <v>27</v>
      </c>
      <c r="E34" s="146">
        <v>40</v>
      </c>
      <c r="F34" s="149">
        <v>80</v>
      </c>
      <c r="G34" s="148">
        <v>0</v>
      </c>
      <c r="H34" s="148">
        <v>33.333333333333336</v>
      </c>
      <c r="I34" s="141"/>
      <c r="J34" s="149">
        <v>0.05</v>
      </c>
      <c r="K34" s="148">
        <v>0.05</v>
      </c>
      <c r="L34" s="148">
        <v>0.03</v>
      </c>
      <c r="M34" s="148">
        <v>0.03</v>
      </c>
      <c r="N34" s="141"/>
      <c r="O34" s="142">
        <v>20</v>
      </c>
      <c r="P34" s="143">
        <v>20</v>
      </c>
      <c r="Q34" s="142">
        <f t="shared" si="6"/>
        <v>0</v>
      </c>
      <c r="R34" s="143">
        <v>0</v>
      </c>
      <c r="S34" s="141"/>
      <c r="T34" s="141">
        <v>20</v>
      </c>
      <c r="U34" s="142">
        <v>60</v>
      </c>
      <c r="V34" s="143">
        <v>0</v>
      </c>
      <c r="W34" s="142">
        <v>0</v>
      </c>
      <c r="X34" s="143"/>
      <c r="Y34" s="142">
        <v>0</v>
      </c>
      <c r="Z34" s="143">
        <v>0</v>
      </c>
      <c r="AA34" s="142">
        <v>0</v>
      </c>
      <c r="AB34" s="144">
        <v>20</v>
      </c>
    </row>
    <row r="35" spans="1:28" ht="18" customHeight="1" thickBot="1">
      <c r="A35" s="127" t="s">
        <v>24</v>
      </c>
      <c r="B35" s="128" t="s">
        <v>33</v>
      </c>
      <c r="C35" s="154"/>
      <c r="D35" s="137" t="s">
        <v>27</v>
      </c>
      <c r="E35" s="153" t="s">
        <v>32</v>
      </c>
      <c r="F35" s="147" t="s">
        <v>32</v>
      </c>
      <c r="G35" s="147" t="s">
        <v>32</v>
      </c>
      <c r="H35" s="148">
        <v>133.33333333333334</v>
      </c>
      <c r="I35" s="141"/>
      <c r="J35" s="147" t="s">
        <v>32</v>
      </c>
      <c r="K35" s="147" t="s">
        <v>32</v>
      </c>
      <c r="L35" s="147" t="s">
        <v>32</v>
      </c>
      <c r="M35" s="148">
        <v>0.03</v>
      </c>
      <c r="N35" s="141"/>
      <c r="O35" s="147" t="s">
        <v>32</v>
      </c>
      <c r="P35" s="153" t="s">
        <v>32</v>
      </c>
      <c r="Q35" s="147" t="s">
        <v>32</v>
      </c>
      <c r="R35" s="143">
        <v>20</v>
      </c>
      <c r="S35" s="141"/>
      <c r="T35" s="147" t="s">
        <v>32</v>
      </c>
      <c r="U35" s="147" t="s">
        <v>32</v>
      </c>
      <c r="V35" s="153" t="s">
        <v>32</v>
      </c>
      <c r="W35" s="142">
        <v>0</v>
      </c>
      <c r="X35" s="143"/>
      <c r="Y35" s="147" t="s">
        <v>32</v>
      </c>
      <c r="Z35" s="153" t="s">
        <v>32</v>
      </c>
      <c r="AA35" s="147" t="s">
        <v>32</v>
      </c>
      <c r="AB35" s="144">
        <v>60</v>
      </c>
    </row>
    <row r="36" spans="1:28" ht="18" customHeight="1" thickBot="1">
      <c r="A36" s="127" t="s">
        <v>24</v>
      </c>
      <c r="B36" s="128" t="s">
        <v>33</v>
      </c>
      <c r="C36" s="163"/>
      <c r="D36" s="164" t="s">
        <v>27</v>
      </c>
      <c r="E36" s="165" t="s">
        <v>32</v>
      </c>
      <c r="F36" s="166" t="s">
        <v>32</v>
      </c>
      <c r="G36" s="166" t="s">
        <v>32</v>
      </c>
      <c r="H36" s="167">
        <v>400</v>
      </c>
      <c r="I36" s="141"/>
      <c r="J36" s="166" t="s">
        <v>32</v>
      </c>
      <c r="K36" s="166" t="s">
        <v>36</v>
      </c>
      <c r="L36" s="166" t="s">
        <v>32</v>
      </c>
      <c r="M36" s="167">
        <v>0.03</v>
      </c>
      <c r="N36" s="141"/>
      <c r="O36" s="147" t="s">
        <v>32</v>
      </c>
      <c r="P36" s="153" t="s">
        <v>32</v>
      </c>
      <c r="Q36" s="147" t="s">
        <v>32</v>
      </c>
      <c r="R36" s="143">
        <v>80</v>
      </c>
      <c r="S36" s="141"/>
      <c r="T36" s="147" t="s">
        <v>32</v>
      </c>
      <c r="U36" s="147" t="s">
        <v>32</v>
      </c>
      <c r="V36" s="153" t="s">
        <v>32</v>
      </c>
      <c r="W36" s="142">
        <v>20</v>
      </c>
      <c r="X36" s="143"/>
      <c r="Y36" s="147" t="s">
        <v>32</v>
      </c>
      <c r="Z36" s="153" t="s">
        <v>32</v>
      </c>
      <c r="AA36" s="147" t="s">
        <v>32</v>
      </c>
      <c r="AB36" s="144">
        <v>140</v>
      </c>
    </row>
    <row r="37" spans="1:28" ht="18" customHeight="1" thickBot="1">
      <c r="A37" s="127" t="s">
        <v>24</v>
      </c>
      <c r="B37" s="128" t="s">
        <v>37</v>
      </c>
      <c r="C37" s="168" t="s">
        <v>38</v>
      </c>
      <c r="D37" s="169"/>
      <c r="E37" s="131">
        <f t="shared" ref="E37:H37" si="10">AVERAGE(E38:E39)</f>
        <v>230</v>
      </c>
      <c r="F37" s="131">
        <f t="shared" si="10"/>
        <v>420</v>
      </c>
      <c r="G37" s="131">
        <f t="shared" si="10"/>
        <v>50</v>
      </c>
      <c r="H37" s="131">
        <f t="shared" si="10"/>
        <v>116.66666666666667</v>
      </c>
      <c r="I37" s="141"/>
      <c r="J37" s="170">
        <f t="shared" ref="J37:L37" si="11">SUM(J38:J39)</f>
        <v>0.1</v>
      </c>
      <c r="K37" s="170">
        <f t="shared" si="11"/>
        <v>0.1</v>
      </c>
      <c r="L37" s="170">
        <f t="shared" si="11"/>
        <v>0.03</v>
      </c>
      <c r="M37" s="170">
        <f>SUM(M38:M39)</f>
        <v>0.06</v>
      </c>
      <c r="N37" s="141"/>
      <c r="O37" s="131">
        <f>AVERAGE(O38:O39)</f>
        <v>0</v>
      </c>
      <c r="P37" s="131">
        <f t="shared" ref="P37:R37" si="12">AVERAGE(P38:P39)</f>
        <v>20</v>
      </c>
      <c r="Q37" s="131">
        <f t="shared" si="12"/>
        <v>10</v>
      </c>
      <c r="R37" s="131">
        <f t="shared" si="12"/>
        <v>10</v>
      </c>
      <c r="S37" s="132"/>
      <c r="T37" s="131">
        <f t="shared" ref="T37:W37" si="13">AVERAGE(T38:T39)</f>
        <v>70</v>
      </c>
      <c r="U37" s="131">
        <f t="shared" si="13"/>
        <v>140</v>
      </c>
      <c r="V37" s="131">
        <f t="shared" si="13"/>
        <v>0</v>
      </c>
      <c r="W37" s="131">
        <f t="shared" si="13"/>
        <v>10</v>
      </c>
      <c r="X37" s="134"/>
      <c r="Y37" s="131">
        <f t="shared" ref="Y37:AB37" si="14">AVERAGE(Y38:Y39)</f>
        <v>160</v>
      </c>
      <c r="Z37" s="131">
        <f t="shared" si="14"/>
        <v>260</v>
      </c>
      <c r="AA37" s="131">
        <f t="shared" si="14"/>
        <v>20</v>
      </c>
      <c r="AB37" s="131">
        <f t="shared" si="14"/>
        <v>50</v>
      </c>
    </row>
    <row r="38" spans="1:28" ht="18" customHeight="1" thickBot="1">
      <c r="A38" s="127" t="s">
        <v>24</v>
      </c>
      <c r="B38" s="128" t="s">
        <v>37</v>
      </c>
      <c r="C38" s="145"/>
      <c r="D38" s="137" t="s">
        <v>27</v>
      </c>
      <c r="E38" s="146">
        <v>100</v>
      </c>
      <c r="F38" s="149">
        <v>520</v>
      </c>
      <c r="G38" s="148">
        <v>0</v>
      </c>
      <c r="H38" s="148">
        <v>33.333333333333336</v>
      </c>
      <c r="I38" s="141"/>
      <c r="J38" s="149">
        <v>0.05</v>
      </c>
      <c r="K38" s="148">
        <v>0.05</v>
      </c>
      <c r="L38" s="148"/>
      <c r="M38" s="148">
        <v>0.03</v>
      </c>
      <c r="N38" s="141"/>
      <c r="O38" s="142">
        <v>0</v>
      </c>
      <c r="P38" s="143">
        <v>40</v>
      </c>
      <c r="Q38" s="142">
        <f t="shared" si="6"/>
        <v>0</v>
      </c>
      <c r="R38" s="143">
        <v>0</v>
      </c>
      <c r="S38" s="141"/>
      <c r="T38" s="141">
        <v>80</v>
      </c>
      <c r="U38" s="142">
        <v>180</v>
      </c>
      <c r="V38" s="143">
        <v>0</v>
      </c>
      <c r="W38" s="142">
        <v>0</v>
      </c>
      <c r="X38" s="143"/>
      <c r="Y38" s="142">
        <v>20</v>
      </c>
      <c r="Z38" s="143">
        <v>300</v>
      </c>
      <c r="AA38" s="142">
        <v>0</v>
      </c>
      <c r="AB38" s="144">
        <v>20</v>
      </c>
    </row>
    <row r="39" spans="1:28" ht="18" customHeight="1" thickBot="1">
      <c r="A39" s="127" t="s">
        <v>24</v>
      </c>
      <c r="B39" s="128" t="s">
        <v>37</v>
      </c>
      <c r="C39" s="171"/>
      <c r="D39" s="164" t="s">
        <v>27</v>
      </c>
      <c r="E39" s="172">
        <v>360</v>
      </c>
      <c r="F39" s="173">
        <v>320</v>
      </c>
      <c r="G39" s="167">
        <v>100</v>
      </c>
      <c r="H39" s="167">
        <v>200</v>
      </c>
      <c r="I39" s="141"/>
      <c r="J39" s="173">
        <v>0.05</v>
      </c>
      <c r="K39" s="167">
        <v>0.05</v>
      </c>
      <c r="L39" s="167">
        <v>0.03</v>
      </c>
      <c r="M39" s="167">
        <v>0.03</v>
      </c>
      <c r="N39" s="141"/>
      <c r="O39" s="142">
        <v>0</v>
      </c>
      <c r="P39" s="143">
        <v>0</v>
      </c>
      <c r="Q39" s="142">
        <v>20</v>
      </c>
      <c r="R39" s="143">
        <v>20</v>
      </c>
      <c r="S39" s="141"/>
      <c r="T39" s="141">
        <v>60</v>
      </c>
      <c r="U39" s="142">
        <v>100</v>
      </c>
      <c r="V39" s="143">
        <v>0</v>
      </c>
      <c r="W39" s="142">
        <v>20</v>
      </c>
      <c r="X39" s="143"/>
      <c r="Y39" s="142">
        <v>300</v>
      </c>
      <c r="Z39" s="143">
        <v>220</v>
      </c>
      <c r="AA39" s="142">
        <v>40</v>
      </c>
      <c r="AB39" s="144">
        <v>80</v>
      </c>
    </row>
    <row r="40" spans="1:28" ht="18" customHeight="1" thickBot="1">
      <c r="A40" s="127" t="s">
        <v>24</v>
      </c>
      <c r="B40" s="174" t="s">
        <v>39</v>
      </c>
      <c r="C40" s="159" t="s">
        <v>40</v>
      </c>
      <c r="D40" s="160"/>
      <c r="E40" s="175">
        <f t="shared" ref="E40:H40" si="15">AVERAGE(E41:E47)</f>
        <v>460</v>
      </c>
      <c r="F40" s="161">
        <f t="shared" si="15"/>
        <v>1535</v>
      </c>
      <c r="G40" s="161">
        <f t="shared" si="15"/>
        <v>350</v>
      </c>
      <c r="H40" s="176">
        <f t="shared" si="15"/>
        <v>730.4761904761906</v>
      </c>
      <c r="I40" s="141"/>
      <c r="J40" s="176">
        <f t="shared" ref="J40:K40" si="16">SUM(J41:J47)</f>
        <v>0.2</v>
      </c>
      <c r="K40" s="176">
        <f t="shared" si="16"/>
        <v>0.2</v>
      </c>
      <c r="L40" s="176">
        <f>SUM(L41:L47)</f>
        <v>0.06</v>
      </c>
      <c r="M40" s="176">
        <f>SUM(M41:M47)</f>
        <v>0.21</v>
      </c>
      <c r="N40" s="141"/>
      <c r="O40" s="170">
        <f>AVERAGE(O41:O47)</f>
        <v>210</v>
      </c>
      <c r="P40" s="170">
        <f t="shared" ref="P40:R40" si="17">AVERAGE(P41:P47)</f>
        <v>245</v>
      </c>
      <c r="Q40" s="170">
        <f t="shared" si="17"/>
        <v>0</v>
      </c>
      <c r="R40" s="170">
        <f t="shared" si="17"/>
        <v>168.57142857142858</v>
      </c>
      <c r="S40" s="132"/>
      <c r="T40" s="170">
        <f t="shared" ref="T40:W40" si="18">AVERAGE(T41:T47)</f>
        <v>205</v>
      </c>
      <c r="U40" s="170">
        <f t="shared" si="18"/>
        <v>885</v>
      </c>
      <c r="V40" s="170">
        <f t="shared" si="18"/>
        <v>80</v>
      </c>
      <c r="W40" s="170">
        <f t="shared" si="18"/>
        <v>120</v>
      </c>
      <c r="X40" s="134"/>
      <c r="Y40" s="170">
        <f t="shared" ref="Y40:AB40" si="19">AVERAGE(Y41:Y47)</f>
        <v>45</v>
      </c>
      <c r="Z40" s="170">
        <f t="shared" si="19"/>
        <v>425</v>
      </c>
      <c r="AA40" s="170">
        <f t="shared" si="19"/>
        <v>130</v>
      </c>
      <c r="AB40" s="170">
        <f t="shared" si="19"/>
        <v>182.85714285714286</v>
      </c>
    </row>
    <row r="41" spans="1:28" ht="18" customHeight="1" thickBot="1">
      <c r="A41" s="127" t="s">
        <v>24</v>
      </c>
      <c r="B41" s="174" t="s">
        <v>39</v>
      </c>
      <c r="C41" s="177"/>
      <c r="D41" s="178" t="s">
        <v>28</v>
      </c>
      <c r="E41" s="179" t="s">
        <v>32</v>
      </c>
      <c r="F41" s="180" t="s">
        <v>32</v>
      </c>
      <c r="G41" s="180" t="s">
        <v>32</v>
      </c>
      <c r="H41" s="181">
        <v>700</v>
      </c>
      <c r="I41" s="141"/>
      <c r="J41" s="180" t="s">
        <v>32</v>
      </c>
      <c r="K41" s="180" t="s">
        <v>32</v>
      </c>
      <c r="L41" s="180" t="s">
        <v>32</v>
      </c>
      <c r="M41" s="181">
        <v>0.03</v>
      </c>
      <c r="N41" s="141"/>
      <c r="O41" s="147" t="s">
        <v>32</v>
      </c>
      <c r="P41" s="153" t="s">
        <v>32</v>
      </c>
      <c r="Q41" s="147" t="s">
        <v>32</v>
      </c>
      <c r="R41" s="143">
        <v>40</v>
      </c>
      <c r="S41" s="141"/>
      <c r="T41" s="147" t="s">
        <v>32</v>
      </c>
      <c r="U41" s="147" t="s">
        <v>32</v>
      </c>
      <c r="V41" s="153" t="s">
        <v>32</v>
      </c>
      <c r="W41" s="142">
        <v>120</v>
      </c>
      <c r="X41" s="143"/>
      <c r="Y41" s="147" t="s">
        <v>32</v>
      </c>
      <c r="Z41" s="153" t="s">
        <v>32</v>
      </c>
      <c r="AA41" s="147" t="s">
        <v>32</v>
      </c>
      <c r="AB41" s="144">
        <v>260</v>
      </c>
    </row>
    <row r="42" spans="1:28" ht="18" customHeight="1" thickBot="1">
      <c r="A42" s="127" t="s">
        <v>24</v>
      </c>
      <c r="B42" s="174" t="s">
        <v>39</v>
      </c>
      <c r="C42" s="145"/>
      <c r="D42" s="137" t="s">
        <v>28</v>
      </c>
      <c r="E42" s="146">
        <v>100</v>
      </c>
      <c r="F42" s="149">
        <v>860</v>
      </c>
      <c r="G42" s="148">
        <v>333.33333333333337</v>
      </c>
      <c r="H42" s="148">
        <v>700</v>
      </c>
      <c r="I42" s="141"/>
      <c r="J42" s="149">
        <v>0.05</v>
      </c>
      <c r="K42" s="148">
        <v>0.05</v>
      </c>
      <c r="L42" s="148">
        <v>0.03</v>
      </c>
      <c r="M42" s="148">
        <v>0.03</v>
      </c>
      <c r="N42" s="141"/>
      <c r="O42" s="142">
        <v>40</v>
      </c>
      <c r="P42" s="143">
        <v>240</v>
      </c>
      <c r="Q42" s="142">
        <v>0</v>
      </c>
      <c r="R42" s="143">
        <v>180</v>
      </c>
      <c r="S42" s="141"/>
      <c r="T42" s="141">
        <v>20</v>
      </c>
      <c r="U42" s="142">
        <v>360</v>
      </c>
      <c r="V42" s="143">
        <v>60</v>
      </c>
      <c r="W42" s="142">
        <v>100</v>
      </c>
      <c r="X42" s="143"/>
      <c r="Y42" s="142">
        <v>40</v>
      </c>
      <c r="Z42" s="143">
        <v>260</v>
      </c>
      <c r="AA42" s="142">
        <v>140</v>
      </c>
      <c r="AB42" s="144">
        <v>140</v>
      </c>
    </row>
    <row r="43" spans="1:28" ht="18" customHeight="1" thickBot="1">
      <c r="A43" s="127" t="s">
        <v>24</v>
      </c>
      <c r="B43" s="174" t="s">
        <v>39</v>
      </c>
      <c r="C43" s="145"/>
      <c r="D43" s="137" t="s">
        <v>27</v>
      </c>
      <c r="E43" s="146">
        <v>540</v>
      </c>
      <c r="F43" s="149">
        <v>900</v>
      </c>
      <c r="G43" s="147" t="s">
        <v>32</v>
      </c>
      <c r="H43" s="148">
        <v>580</v>
      </c>
      <c r="I43" s="141"/>
      <c r="J43" s="149">
        <v>0.05</v>
      </c>
      <c r="K43" s="148">
        <v>0.05</v>
      </c>
      <c r="L43" s="147" t="s">
        <v>32</v>
      </c>
      <c r="M43" s="148">
        <v>0.03</v>
      </c>
      <c r="N43" s="141"/>
      <c r="O43" s="142">
        <v>360</v>
      </c>
      <c r="P43" s="143">
        <v>40</v>
      </c>
      <c r="Q43" s="147" t="s">
        <v>32</v>
      </c>
      <c r="R43" s="143">
        <v>100</v>
      </c>
      <c r="S43" s="141"/>
      <c r="T43" s="141">
        <v>140</v>
      </c>
      <c r="U43" s="142">
        <v>500</v>
      </c>
      <c r="V43" s="153" t="s">
        <v>32</v>
      </c>
      <c r="W43" s="142">
        <v>240</v>
      </c>
      <c r="X43" s="143"/>
      <c r="Y43" s="142">
        <v>40</v>
      </c>
      <c r="Z43" s="143">
        <v>360</v>
      </c>
      <c r="AA43" s="147" t="s">
        <v>32</v>
      </c>
      <c r="AB43" s="144">
        <v>240</v>
      </c>
    </row>
    <row r="44" spans="1:28" ht="18" customHeight="1" thickBot="1">
      <c r="A44" s="127" t="s">
        <v>24</v>
      </c>
      <c r="B44" s="174" t="s">
        <v>39</v>
      </c>
      <c r="C44" s="145"/>
      <c r="D44" s="137" t="s">
        <v>28</v>
      </c>
      <c r="E44" s="146">
        <v>280</v>
      </c>
      <c r="F44" s="149">
        <v>4000</v>
      </c>
      <c r="G44" s="148">
        <v>366.66666666666669</v>
      </c>
      <c r="H44" s="148">
        <v>933.33333333333337</v>
      </c>
      <c r="I44" s="141"/>
      <c r="J44" s="149">
        <v>0.05</v>
      </c>
      <c r="K44" s="148">
        <v>0.05</v>
      </c>
      <c r="L44" s="148">
        <v>0.03</v>
      </c>
      <c r="M44" s="148">
        <v>0.03</v>
      </c>
      <c r="N44" s="141"/>
      <c r="O44" s="142">
        <v>200</v>
      </c>
      <c r="P44" s="143">
        <v>700</v>
      </c>
      <c r="Q44" s="142">
        <v>0</v>
      </c>
      <c r="R44" s="143">
        <v>280</v>
      </c>
      <c r="S44" s="141"/>
      <c r="T44" s="141">
        <v>60</v>
      </c>
      <c r="U44" s="142">
        <v>2660</v>
      </c>
      <c r="V44" s="143">
        <v>100</v>
      </c>
      <c r="W44" s="142">
        <v>100</v>
      </c>
      <c r="X44" s="143"/>
      <c r="Y44" s="142">
        <v>20</v>
      </c>
      <c r="Z44" s="143">
        <v>720</v>
      </c>
      <c r="AA44" s="142">
        <v>120</v>
      </c>
      <c r="AB44" s="144">
        <v>180</v>
      </c>
    </row>
    <row r="45" spans="1:28" ht="18" customHeight="1" thickBot="1">
      <c r="A45" s="127" t="s">
        <v>24</v>
      </c>
      <c r="B45" s="174" t="s">
        <v>39</v>
      </c>
      <c r="C45" s="154"/>
      <c r="D45" s="137" t="s">
        <v>35</v>
      </c>
      <c r="E45" s="153" t="s">
        <v>32</v>
      </c>
      <c r="F45" s="147" t="s">
        <v>32</v>
      </c>
      <c r="G45" s="147" t="s">
        <v>32</v>
      </c>
      <c r="H45" s="148">
        <v>266.66666666666669</v>
      </c>
      <c r="I45" s="141"/>
      <c r="J45" s="147" t="s">
        <v>32</v>
      </c>
      <c r="K45" s="147" t="s">
        <v>32</v>
      </c>
      <c r="L45" s="147" t="s">
        <v>32</v>
      </c>
      <c r="M45" s="148">
        <v>0.03</v>
      </c>
      <c r="N45" s="141"/>
      <c r="O45" s="147" t="s">
        <v>32</v>
      </c>
      <c r="P45" s="153" t="s">
        <v>32</v>
      </c>
      <c r="Q45" s="147" t="s">
        <v>32</v>
      </c>
      <c r="R45" s="143">
        <v>140</v>
      </c>
      <c r="S45" s="141"/>
      <c r="T45" s="147" t="s">
        <v>32</v>
      </c>
      <c r="U45" s="147" t="s">
        <v>32</v>
      </c>
      <c r="V45" s="153" t="s">
        <v>32</v>
      </c>
      <c r="W45" s="142">
        <v>20</v>
      </c>
      <c r="X45" s="143"/>
      <c r="Y45" s="147" t="s">
        <v>32</v>
      </c>
      <c r="Z45" s="153" t="s">
        <v>32</v>
      </c>
      <c r="AA45" s="147" t="s">
        <v>32</v>
      </c>
      <c r="AB45" s="144">
        <v>0</v>
      </c>
    </row>
    <row r="46" spans="1:28" ht="18" customHeight="1" thickBot="1">
      <c r="A46" s="127" t="s">
        <v>24</v>
      </c>
      <c r="B46" s="174" t="s">
        <v>39</v>
      </c>
      <c r="C46" s="145"/>
      <c r="D46" s="137" t="s">
        <v>28</v>
      </c>
      <c r="E46" s="146">
        <v>920</v>
      </c>
      <c r="F46" s="149">
        <v>380</v>
      </c>
      <c r="G46" s="166" t="s">
        <v>32</v>
      </c>
      <c r="H46" s="148">
        <v>1266.6666666666667</v>
      </c>
      <c r="I46" s="141"/>
      <c r="J46" s="149">
        <v>0.05</v>
      </c>
      <c r="K46" s="148">
        <v>0.05</v>
      </c>
      <c r="L46" s="147" t="s">
        <v>32</v>
      </c>
      <c r="M46" s="148">
        <v>0.03</v>
      </c>
      <c r="N46" s="141"/>
      <c r="O46" s="142">
        <v>240</v>
      </c>
      <c r="P46" s="143">
        <v>0</v>
      </c>
      <c r="Q46" s="147" t="s">
        <v>32</v>
      </c>
      <c r="R46" s="143">
        <v>300</v>
      </c>
      <c r="S46" s="141"/>
      <c r="T46" s="141">
        <v>600</v>
      </c>
      <c r="U46" s="142">
        <v>20</v>
      </c>
      <c r="V46" s="153" t="s">
        <v>32</v>
      </c>
      <c r="W46" s="142">
        <v>180</v>
      </c>
      <c r="X46" s="143"/>
      <c r="Y46" s="142">
        <v>80</v>
      </c>
      <c r="Z46" s="143">
        <v>360</v>
      </c>
      <c r="AA46" s="147" t="s">
        <v>32</v>
      </c>
      <c r="AB46" s="144">
        <v>280</v>
      </c>
    </row>
    <row r="47" spans="1:28" ht="18" customHeight="1" thickBot="1">
      <c r="A47" s="127" t="s">
        <v>24</v>
      </c>
      <c r="B47" s="174" t="s">
        <v>39</v>
      </c>
      <c r="C47" s="163"/>
      <c r="D47" s="164" t="s">
        <v>27</v>
      </c>
      <c r="E47" s="165" t="s">
        <v>32</v>
      </c>
      <c r="F47" s="166" t="s">
        <v>32</v>
      </c>
      <c r="G47" s="166" t="s">
        <v>32</v>
      </c>
      <c r="H47" s="167">
        <v>666.66666666666674</v>
      </c>
      <c r="I47" s="141"/>
      <c r="J47" s="166" t="s">
        <v>32</v>
      </c>
      <c r="K47" s="166" t="s">
        <v>32</v>
      </c>
      <c r="L47" s="166" t="s">
        <v>32</v>
      </c>
      <c r="M47" s="167">
        <v>0.03</v>
      </c>
      <c r="N47" s="141"/>
      <c r="O47" s="147" t="s">
        <v>32</v>
      </c>
      <c r="P47" s="153" t="s">
        <v>32</v>
      </c>
      <c r="Q47" s="147" t="s">
        <v>32</v>
      </c>
      <c r="R47" s="143">
        <v>140</v>
      </c>
      <c r="S47" s="141"/>
      <c r="T47" s="147" t="s">
        <v>32</v>
      </c>
      <c r="U47" s="147" t="s">
        <v>32</v>
      </c>
      <c r="V47" s="153" t="s">
        <v>32</v>
      </c>
      <c r="W47" s="142">
        <v>80</v>
      </c>
      <c r="X47" s="143"/>
      <c r="Y47" s="147" t="s">
        <v>32</v>
      </c>
      <c r="Z47" s="153" t="s">
        <v>32</v>
      </c>
      <c r="AA47" s="147" t="s">
        <v>32</v>
      </c>
      <c r="AB47" s="144">
        <v>180</v>
      </c>
    </row>
    <row r="48" spans="1:28" ht="18" customHeight="1" thickBot="1">
      <c r="A48" s="127" t="s">
        <v>24</v>
      </c>
      <c r="B48" s="182" t="s">
        <v>41</v>
      </c>
      <c r="C48" s="183" t="s">
        <v>42</v>
      </c>
      <c r="D48" s="130"/>
      <c r="E48" s="184">
        <v>80</v>
      </c>
      <c r="F48" s="133">
        <v>60</v>
      </c>
      <c r="G48" s="133">
        <v>66.666666666666671</v>
      </c>
      <c r="H48" s="133">
        <v>300</v>
      </c>
      <c r="I48" s="141"/>
      <c r="J48" s="133">
        <v>2.5000000000000001E-2</v>
      </c>
      <c r="K48" s="133">
        <v>2.5000000000000001E-2</v>
      </c>
      <c r="L48" s="133">
        <v>1.4999999999999999E-2</v>
      </c>
      <c r="M48" s="133">
        <v>1.4999999999999999E-2</v>
      </c>
      <c r="N48" s="132"/>
      <c r="O48" s="131">
        <v>20</v>
      </c>
      <c r="P48" s="134">
        <v>0</v>
      </c>
      <c r="Q48" s="131">
        <v>0</v>
      </c>
      <c r="R48" s="134">
        <v>60</v>
      </c>
      <c r="S48" s="132"/>
      <c r="T48" s="132">
        <v>0</v>
      </c>
      <c r="U48" s="131">
        <v>20</v>
      </c>
      <c r="V48" s="134">
        <v>40</v>
      </c>
      <c r="W48" s="131">
        <v>0</v>
      </c>
      <c r="X48" s="134"/>
      <c r="Y48" s="131">
        <v>40</v>
      </c>
      <c r="Z48" s="134">
        <v>60</v>
      </c>
      <c r="AA48" s="131">
        <v>80</v>
      </c>
      <c r="AB48" s="185">
        <v>120</v>
      </c>
    </row>
    <row r="49" spans="1:28" ht="18" customHeight="1" thickBot="1">
      <c r="A49" s="127" t="s">
        <v>24</v>
      </c>
      <c r="B49" s="186" t="s">
        <v>43</v>
      </c>
      <c r="C49" s="183" t="s">
        <v>44</v>
      </c>
      <c r="D49" s="130"/>
      <c r="E49" s="184">
        <v>212.16216216216216</v>
      </c>
      <c r="F49" s="133">
        <v>774</v>
      </c>
      <c r="G49" s="133">
        <v>141.66666666666669</v>
      </c>
      <c r="H49" s="187">
        <v>153.2567049808429</v>
      </c>
      <c r="I49" s="188"/>
      <c r="J49" s="133">
        <v>0.65000000000000024</v>
      </c>
      <c r="K49" s="133">
        <v>0.25</v>
      </c>
      <c r="L49" s="133">
        <v>0.18</v>
      </c>
      <c r="M49" s="133">
        <v>1.3050000000000002</v>
      </c>
      <c r="N49" s="189"/>
      <c r="O49" s="190">
        <f>AVERAGE(O40,O31,O37,O2)</f>
        <v>85.833333333333329</v>
      </c>
      <c r="P49" s="190">
        <f t="shared" ref="P49:AB49" si="20">AVERAGE(P40,P31,P37,P2)</f>
        <v>73.75</v>
      </c>
      <c r="Q49" s="190">
        <f t="shared" si="20"/>
        <v>2.5</v>
      </c>
      <c r="R49" s="190">
        <f t="shared" si="20"/>
        <v>52.857142857142861</v>
      </c>
      <c r="S49" s="132"/>
      <c r="T49" s="190">
        <f t="shared" si="20"/>
        <v>89.861111111111114</v>
      </c>
      <c r="U49" s="190">
        <f t="shared" si="20"/>
        <v>272.08333333333331</v>
      </c>
      <c r="V49" s="190">
        <f t="shared" si="20"/>
        <v>20</v>
      </c>
      <c r="W49" s="190">
        <f t="shared" si="20"/>
        <v>37.428571428571431</v>
      </c>
      <c r="X49" s="132"/>
      <c r="Y49" s="190">
        <f t="shared" si="20"/>
        <v>65.138888888888886</v>
      </c>
      <c r="Z49" s="190">
        <f t="shared" si="20"/>
        <v>213.19444444444443</v>
      </c>
      <c r="AA49" s="190">
        <f t="shared" si="20"/>
        <v>51.111111111111114</v>
      </c>
      <c r="AB49" s="190">
        <f t="shared" si="20"/>
        <v>79.357142857142861</v>
      </c>
    </row>
    <row r="50" spans="1:28" ht="18" customHeight="1" thickBot="1">
      <c r="A50" s="19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68CB3-CC58-EC41-9146-7F8E5DE30295}">
  <dimension ref="A1:M28"/>
  <sheetViews>
    <sheetView topLeftCell="G1" workbookViewId="0">
      <selection activeCell="M18" sqref="M18"/>
    </sheetView>
  </sheetViews>
  <sheetFormatPr baseColWidth="10" defaultRowHeight="16"/>
  <cols>
    <col min="1" max="1" width="9.83203125" bestFit="1" customWidth="1"/>
    <col min="2" max="2" width="13.1640625" bestFit="1" customWidth="1"/>
    <col min="3" max="3" width="16.33203125" bestFit="1" customWidth="1"/>
    <col min="4" max="4" width="16.6640625" bestFit="1" customWidth="1"/>
    <col min="5" max="5" width="10.5" bestFit="1" customWidth="1"/>
  </cols>
  <sheetData>
    <row r="1" spans="1:8" ht="35" thickBot="1">
      <c r="A1" s="10" t="s">
        <v>0</v>
      </c>
      <c r="B1" s="11" t="s">
        <v>1</v>
      </c>
      <c r="C1" s="12" t="s">
        <v>45</v>
      </c>
      <c r="D1" s="13" t="s">
        <v>46</v>
      </c>
      <c r="E1" s="14" t="s">
        <v>47</v>
      </c>
      <c r="F1" s="15" t="s">
        <v>48</v>
      </c>
      <c r="G1" s="15" t="s">
        <v>49</v>
      </c>
      <c r="H1" s="15" t="s">
        <v>50</v>
      </c>
    </row>
    <row r="2" spans="1:8" ht="17" thickBot="1">
      <c r="A2" s="36" t="s">
        <v>24</v>
      </c>
      <c r="B2" s="36" t="s">
        <v>41</v>
      </c>
      <c r="C2" s="16" t="s">
        <v>51</v>
      </c>
      <c r="D2" s="17">
        <v>80</v>
      </c>
      <c r="E2" s="8">
        <v>2.5000000000000001E-2</v>
      </c>
      <c r="F2" s="18">
        <v>20</v>
      </c>
      <c r="G2" s="19">
        <v>0</v>
      </c>
      <c r="H2" s="18">
        <v>5.5555555555555554</v>
      </c>
    </row>
    <row r="3" spans="1:8">
      <c r="A3" s="36"/>
      <c r="B3" s="36"/>
      <c r="C3" s="16">
        <v>2002</v>
      </c>
      <c r="D3" s="20">
        <v>60</v>
      </c>
      <c r="E3" s="4">
        <v>2.5000000000000001E-2</v>
      </c>
      <c r="F3" s="7">
        <v>0</v>
      </c>
      <c r="G3" s="1">
        <v>20</v>
      </c>
      <c r="H3" s="1">
        <v>21.111111111111111</v>
      </c>
    </row>
    <row r="4" spans="1:8" ht="17" thickBot="1">
      <c r="A4" s="36"/>
      <c r="B4" s="36"/>
      <c r="C4" s="16">
        <v>2018</v>
      </c>
      <c r="D4" s="21">
        <v>66.666666666666671</v>
      </c>
      <c r="E4" s="5">
        <v>1.4999999999999999E-2</v>
      </c>
      <c r="F4" s="1">
        <v>0</v>
      </c>
      <c r="G4" s="7">
        <v>40</v>
      </c>
      <c r="H4" s="1">
        <v>24.444444444444443</v>
      </c>
    </row>
    <row r="5" spans="1:8" ht="17" thickBot="1">
      <c r="A5" s="36"/>
      <c r="B5" s="37"/>
      <c r="C5" s="22" t="s">
        <v>52</v>
      </c>
      <c r="D5" s="23">
        <v>300</v>
      </c>
      <c r="E5" s="8">
        <v>1.4999999999999999E-2</v>
      </c>
      <c r="F5" s="7">
        <v>60</v>
      </c>
      <c r="G5" s="1">
        <v>0</v>
      </c>
      <c r="H5" s="1">
        <v>28.571428571428573</v>
      </c>
    </row>
    <row r="6" spans="1:8" ht="17" thickBot="1">
      <c r="A6" s="36"/>
      <c r="B6" s="38" t="s">
        <v>33</v>
      </c>
      <c r="C6" s="24" t="s">
        <v>51</v>
      </c>
      <c r="D6" s="23">
        <v>260</v>
      </c>
      <c r="E6" s="2">
        <v>0.1</v>
      </c>
      <c r="F6" s="1">
        <v>130</v>
      </c>
      <c r="G6" s="1">
        <v>80</v>
      </c>
      <c r="H6" s="1">
        <v>50</v>
      </c>
    </row>
    <row r="7" spans="1:8" ht="17" thickBot="1">
      <c r="A7" s="36"/>
      <c r="B7" s="36"/>
      <c r="C7" s="16">
        <v>2002</v>
      </c>
      <c r="D7" s="23">
        <v>233.33333333333329</v>
      </c>
      <c r="E7" s="2">
        <v>0.15000000000000002</v>
      </c>
      <c r="F7" s="1">
        <v>26.666666666666668</v>
      </c>
      <c r="G7" s="1">
        <v>60</v>
      </c>
      <c r="H7" s="1">
        <v>146.66666666666666</v>
      </c>
    </row>
    <row r="8" spans="1:8">
      <c r="A8" s="36"/>
      <c r="B8" s="36"/>
      <c r="C8" s="16">
        <v>2018</v>
      </c>
      <c r="D8" s="20">
        <v>50</v>
      </c>
      <c r="E8" s="4">
        <v>0.06</v>
      </c>
      <c r="F8" s="1">
        <v>0</v>
      </c>
      <c r="G8" s="1">
        <v>0</v>
      </c>
      <c r="H8" s="1">
        <v>30</v>
      </c>
    </row>
    <row r="9" spans="1:8" ht="17" thickBot="1">
      <c r="A9" s="36"/>
      <c r="B9" s="37"/>
      <c r="C9" s="22" t="s">
        <v>52</v>
      </c>
      <c r="D9" s="25">
        <v>227.7777777777778</v>
      </c>
      <c r="E9" s="9">
        <v>0.15</v>
      </c>
      <c r="F9" s="1">
        <v>20</v>
      </c>
      <c r="G9" s="1">
        <v>4</v>
      </c>
      <c r="H9" s="1">
        <v>56</v>
      </c>
    </row>
    <row r="10" spans="1:8" ht="17" thickBot="1">
      <c r="A10" s="36"/>
      <c r="B10" s="38" t="s">
        <v>37</v>
      </c>
      <c r="C10" s="24" t="s">
        <v>51</v>
      </c>
      <c r="D10" s="20">
        <v>230</v>
      </c>
      <c r="E10" s="4">
        <v>0.1</v>
      </c>
      <c r="F10" s="1">
        <v>0</v>
      </c>
      <c r="G10" s="1">
        <v>70</v>
      </c>
      <c r="H10" s="1">
        <v>160</v>
      </c>
    </row>
    <row r="11" spans="1:8" ht="17" thickBot="1">
      <c r="A11" s="36"/>
      <c r="B11" s="36"/>
      <c r="C11" s="16">
        <v>2002</v>
      </c>
      <c r="D11" s="23">
        <v>420</v>
      </c>
      <c r="E11" s="2">
        <v>0.1</v>
      </c>
      <c r="F11" s="1">
        <v>20</v>
      </c>
      <c r="G11" s="1">
        <v>140</v>
      </c>
      <c r="H11" s="1">
        <v>260</v>
      </c>
    </row>
    <row r="12" spans="1:8" ht="17" thickBot="1">
      <c r="A12" s="36"/>
      <c r="B12" s="36"/>
      <c r="C12" s="16">
        <v>2018</v>
      </c>
      <c r="D12" s="23">
        <v>100</v>
      </c>
      <c r="E12" s="2">
        <v>0.03</v>
      </c>
      <c r="F12" s="1">
        <v>10</v>
      </c>
      <c r="G12" s="1">
        <v>0</v>
      </c>
      <c r="H12" s="1">
        <v>20</v>
      </c>
    </row>
    <row r="13" spans="1:8" ht="17" thickBot="1">
      <c r="A13" s="36"/>
      <c r="B13" s="37"/>
      <c r="C13" s="22" t="s">
        <v>52</v>
      </c>
      <c r="D13" s="23">
        <v>116.66666666666667</v>
      </c>
      <c r="E13" s="2">
        <v>0.06</v>
      </c>
      <c r="F13" s="1">
        <v>10</v>
      </c>
      <c r="G13" s="1">
        <v>10</v>
      </c>
      <c r="H13" s="1">
        <v>50</v>
      </c>
    </row>
    <row r="14" spans="1:8" ht="17" thickBot="1">
      <c r="A14" s="36"/>
      <c r="B14" s="38" t="s">
        <v>53</v>
      </c>
      <c r="C14" s="24" t="s">
        <v>51</v>
      </c>
      <c r="D14" s="20">
        <v>460</v>
      </c>
      <c r="E14" s="4">
        <v>0.2</v>
      </c>
      <c r="F14" s="5">
        <v>210</v>
      </c>
      <c r="G14" s="5">
        <v>205</v>
      </c>
      <c r="H14" s="5">
        <v>45</v>
      </c>
    </row>
    <row r="15" spans="1:8" ht="17" thickBot="1">
      <c r="A15" s="36"/>
      <c r="B15" s="36"/>
      <c r="C15" s="16">
        <v>2002</v>
      </c>
      <c r="D15" s="20">
        <v>1535</v>
      </c>
      <c r="E15" s="6">
        <v>0.2</v>
      </c>
      <c r="F15" s="5">
        <v>245</v>
      </c>
      <c r="G15" s="5">
        <v>885</v>
      </c>
      <c r="H15" s="5">
        <v>425</v>
      </c>
    </row>
    <row r="16" spans="1:8" ht="17" thickBot="1">
      <c r="A16" s="36"/>
      <c r="B16" s="36"/>
      <c r="C16" s="16">
        <v>2018</v>
      </c>
      <c r="D16" s="23">
        <v>350</v>
      </c>
      <c r="E16" s="2">
        <v>0.06</v>
      </c>
      <c r="F16" s="5">
        <v>0</v>
      </c>
      <c r="G16" s="5">
        <v>80</v>
      </c>
      <c r="H16" s="5">
        <v>130</v>
      </c>
    </row>
    <row r="17" spans="1:13" ht="17" thickBot="1">
      <c r="A17" s="36"/>
      <c r="B17" s="37"/>
      <c r="C17" s="22" t="s">
        <v>52</v>
      </c>
      <c r="D17" s="23">
        <v>785.71428571428578</v>
      </c>
      <c r="E17" s="2">
        <v>0.21</v>
      </c>
      <c r="F17" s="5">
        <v>168.57142857142858</v>
      </c>
      <c r="G17" s="5">
        <v>120</v>
      </c>
      <c r="H17" s="5">
        <v>182.85714285714286</v>
      </c>
    </row>
    <row r="18" spans="1:13">
      <c r="A18" s="36"/>
      <c r="B18" s="36" t="s">
        <v>25</v>
      </c>
      <c r="C18" s="16" t="s">
        <v>51</v>
      </c>
      <c r="D18" s="26">
        <v>13.33333333333333</v>
      </c>
      <c r="E18" s="6">
        <v>0.90000000000000024</v>
      </c>
      <c r="F18" s="1">
        <v>3.3333333333333335</v>
      </c>
      <c r="G18" s="1">
        <v>4.4444444444444446</v>
      </c>
      <c r="H18" s="1">
        <v>5.5555555555555554</v>
      </c>
    </row>
    <row r="19" spans="1:13">
      <c r="A19" s="36"/>
      <c r="B19" s="36"/>
      <c r="C19" s="16">
        <v>2002</v>
      </c>
      <c r="D19" s="21">
        <v>47.058823529411747</v>
      </c>
      <c r="E19" s="5">
        <v>0.51000000000000023</v>
      </c>
      <c r="F19" s="1">
        <v>3.3333333333333335</v>
      </c>
      <c r="G19" s="1">
        <v>3.3333333333333335</v>
      </c>
      <c r="H19" s="1">
        <v>21.111111111111111</v>
      </c>
    </row>
    <row r="20" spans="1:13" ht="17" thickBot="1">
      <c r="A20" s="36"/>
      <c r="B20" s="36"/>
      <c r="C20" s="16">
        <v>2018</v>
      </c>
      <c r="D20" s="26">
        <v>40.740740740740719</v>
      </c>
      <c r="E20" s="6">
        <v>0.54000000000000026</v>
      </c>
      <c r="F20" s="1">
        <v>0</v>
      </c>
      <c r="G20" s="1">
        <v>0</v>
      </c>
      <c r="H20" s="1">
        <v>24.444444444444443</v>
      </c>
    </row>
    <row r="21" spans="1:13" s="3" customFormat="1" ht="18" customHeight="1" thickBot="1">
      <c r="A21" s="37"/>
      <c r="B21" s="37"/>
      <c r="C21" s="22" t="s">
        <v>52</v>
      </c>
      <c r="D21" s="23">
        <v>98.765432098765373</v>
      </c>
      <c r="E21" s="2">
        <v>0.84000000000000052</v>
      </c>
      <c r="F21" s="1">
        <v>12.857142857142858</v>
      </c>
      <c r="G21" s="1">
        <v>15.714285714285714</v>
      </c>
      <c r="H21" s="1">
        <v>28.571428571428573</v>
      </c>
    </row>
    <row r="22" spans="1:13" s="3" customFormat="1">
      <c r="A22"/>
      <c r="B22"/>
      <c r="C22"/>
      <c r="D22"/>
      <c r="E22"/>
    </row>
    <row r="28" spans="1:13">
      <c r="M28" t="s">
        <v>36</v>
      </c>
    </row>
  </sheetData>
  <mergeCells count="6">
    <mergeCell ref="A2:A21"/>
    <mergeCell ref="B2:B5"/>
    <mergeCell ref="B6:B9"/>
    <mergeCell ref="B10:B13"/>
    <mergeCell ref="B14:B17"/>
    <mergeCell ref="B18:B2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0B1ED-0198-8047-B33A-B54DBCD1F606}">
  <dimension ref="A1:M163"/>
  <sheetViews>
    <sheetView workbookViewId="0">
      <pane ySplit="1" topLeftCell="A136" activePane="bottomLeft" state="frozen"/>
      <selection activeCell="C41" activeCellId="2" sqref="C32:C36 C38:C39 C41:C47"/>
      <selection pane="bottomLeft" activeCell="H140" sqref="H140"/>
    </sheetView>
  </sheetViews>
  <sheetFormatPr baseColWidth="10" defaultColWidth="51" defaultRowHeight="19" customHeight="1"/>
  <cols>
    <col min="1" max="1" width="9.83203125" style="113" bestFit="1" customWidth="1"/>
    <col min="2" max="2" width="8" style="113" bestFit="1" customWidth="1"/>
    <col min="3" max="3" width="19.83203125" style="113" bestFit="1" customWidth="1"/>
    <col min="4" max="4" width="19.83203125" style="113" customWidth="1"/>
    <col min="5" max="5" width="19.83203125" style="113" bestFit="1" customWidth="1"/>
    <col min="6" max="6" width="9.83203125" style="113" bestFit="1" customWidth="1"/>
    <col min="7" max="8" width="13.1640625" style="113" bestFit="1" customWidth="1"/>
    <col min="9" max="9" width="14.5" style="113" bestFit="1" customWidth="1"/>
    <col min="10" max="10" width="16" style="113" bestFit="1" customWidth="1"/>
    <col min="11" max="11" width="7.6640625" style="113" bestFit="1" customWidth="1"/>
    <col min="12" max="12" width="6.6640625" style="113" bestFit="1" customWidth="1"/>
    <col min="13" max="13" width="9.83203125" style="113" bestFit="1" customWidth="1"/>
    <col min="14" max="15" width="12.1640625" style="113" bestFit="1" customWidth="1"/>
    <col min="16" max="16384" width="51" style="113"/>
  </cols>
  <sheetData>
    <row r="1" spans="1:13" ht="19" customHeight="1" thickBot="1">
      <c r="A1" s="198" t="s">
        <v>0</v>
      </c>
      <c r="B1" s="199" t="s">
        <v>54</v>
      </c>
      <c r="C1" s="200" t="s">
        <v>55</v>
      </c>
      <c r="D1" s="201" t="s">
        <v>56</v>
      </c>
      <c r="E1" s="202" t="s">
        <v>45</v>
      </c>
      <c r="F1" s="201" t="s">
        <v>46</v>
      </c>
      <c r="G1" s="200" t="s">
        <v>47</v>
      </c>
    </row>
    <row r="2" spans="1:13" ht="19" customHeight="1" thickBot="1">
      <c r="A2" s="203" t="s">
        <v>24</v>
      </c>
      <c r="B2" s="204" t="s">
        <v>25</v>
      </c>
      <c r="C2" s="197" t="s">
        <v>27</v>
      </c>
      <c r="D2" s="113" t="s">
        <v>57</v>
      </c>
      <c r="E2" s="205">
        <v>1995</v>
      </c>
      <c r="F2" s="138">
        <v>20</v>
      </c>
      <c r="G2" s="139">
        <v>0.05</v>
      </c>
    </row>
    <row r="3" spans="1:13" ht="19" customHeight="1" thickBot="1">
      <c r="A3" s="206" t="s">
        <v>24</v>
      </c>
      <c r="B3" s="207" t="s">
        <v>25</v>
      </c>
      <c r="C3" s="197" t="s">
        <v>27</v>
      </c>
      <c r="D3" s="113" t="s">
        <v>57</v>
      </c>
      <c r="E3" s="205">
        <v>1995</v>
      </c>
      <c r="F3" s="146">
        <v>0</v>
      </c>
      <c r="G3" s="149">
        <v>0.05</v>
      </c>
    </row>
    <row r="4" spans="1:13" ht="19" customHeight="1" thickBot="1">
      <c r="A4" s="206" t="s">
        <v>24</v>
      </c>
      <c r="B4" s="207" t="s">
        <v>25</v>
      </c>
      <c r="C4" s="197" t="s">
        <v>28</v>
      </c>
      <c r="D4" s="113" t="s">
        <v>57</v>
      </c>
      <c r="E4" s="205">
        <v>1995</v>
      </c>
      <c r="F4" s="146">
        <v>0</v>
      </c>
      <c r="G4" s="149">
        <v>0.05</v>
      </c>
    </row>
    <row r="5" spans="1:13" ht="19" customHeight="1" thickBot="1">
      <c r="A5" s="206" t="s">
        <v>24</v>
      </c>
      <c r="B5" s="207" t="s">
        <v>25</v>
      </c>
      <c r="C5" s="197" t="s">
        <v>27</v>
      </c>
      <c r="D5" s="113" t="s">
        <v>57</v>
      </c>
      <c r="E5" s="205">
        <v>1995</v>
      </c>
      <c r="F5" s="146">
        <v>0</v>
      </c>
      <c r="G5" s="149">
        <v>0.05</v>
      </c>
      <c r="I5" s="113" t="s">
        <v>58</v>
      </c>
      <c r="J5" s="113" t="s">
        <v>59</v>
      </c>
    </row>
    <row r="6" spans="1:13" ht="19" customHeight="1" thickBot="1">
      <c r="A6" s="206" t="s">
        <v>24</v>
      </c>
      <c r="B6" s="207" t="s">
        <v>25</v>
      </c>
      <c r="C6" s="197" t="s">
        <v>27</v>
      </c>
      <c r="D6" s="113" t="s">
        <v>57</v>
      </c>
      <c r="E6" s="205">
        <v>1995</v>
      </c>
      <c r="F6" s="146">
        <v>0</v>
      </c>
      <c r="G6" s="149">
        <v>0.05</v>
      </c>
      <c r="I6" s="113" t="s">
        <v>60</v>
      </c>
      <c r="J6" s="113">
        <v>1995</v>
      </c>
      <c r="K6" s="113">
        <v>2002</v>
      </c>
      <c r="L6" s="113">
        <v>2018</v>
      </c>
      <c r="M6" s="113" t="s">
        <v>61</v>
      </c>
    </row>
    <row r="7" spans="1:13" ht="19" customHeight="1" thickBot="1">
      <c r="A7" s="206" t="s">
        <v>24</v>
      </c>
      <c r="B7" s="207" t="s">
        <v>25</v>
      </c>
      <c r="C7" s="197" t="s">
        <v>28</v>
      </c>
      <c r="D7" s="113" t="s">
        <v>57</v>
      </c>
      <c r="E7" s="205">
        <v>1995</v>
      </c>
      <c r="F7" s="146">
        <v>20</v>
      </c>
      <c r="G7" s="149">
        <v>0.05</v>
      </c>
      <c r="I7" s="208" t="s">
        <v>62</v>
      </c>
      <c r="J7" s="195"/>
      <c r="K7" s="195"/>
      <c r="L7" s="195"/>
      <c r="M7" s="195"/>
    </row>
    <row r="8" spans="1:13" ht="19" customHeight="1" thickBot="1">
      <c r="A8" s="206" t="s">
        <v>24</v>
      </c>
      <c r="B8" s="207" t="s">
        <v>25</v>
      </c>
      <c r="C8" s="197" t="s">
        <v>27</v>
      </c>
      <c r="D8" s="113" t="s">
        <v>57</v>
      </c>
      <c r="E8" s="205">
        <v>1995</v>
      </c>
      <c r="F8" s="146">
        <v>0</v>
      </c>
      <c r="G8" s="149">
        <v>0.05</v>
      </c>
      <c r="I8" s="209" t="s">
        <v>25</v>
      </c>
      <c r="J8" s="195"/>
      <c r="K8" s="195"/>
      <c r="L8" s="195"/>
      <c r="M8" s="195">
        <v>9.1999999999999993</v>
      </c>
    </row>
    <row r="9" spans="1:13" ht="19" customHeight="1" thickBot="1">
      <c r="A9" s="206" t="s">
        <v>24</v>
      </c>
      <c r="B9" s="207" t="s">
        <v>25</v>
      </c>
      <c r="C9" s="197" t="s">
        <v>29</v>
      </c>
      <c r="D9" s="113" t="s">
        <v>56</v>
      </c>
      <c r="E9" s="205">
        <v>1995</v>
      </c>
      <c r="F9" s="146">
        <v>40</v>
      </c>
      <c r="G9" s="149">
        <v>0.05</v>
      </c>
      <c r="I9" s="209" t="s">
        <v>63</v>
      </c>
      <c r="J9" s="195"/>
      <c r="K9" s="195"/>
      <c r="L9" s="195"/>
      <c r="M9" s="195">
        <v>25</v>
      </c>
    </row>
    <row r="10" spans="1:13" ht="19" customHeight="1" thickBot="1">
      <c r="A10" s="206" t="s">
        <v>24</v>
      </c>
      <c r="B10" s="207" t="s">
        <v>25</v>
      </c>
      <c r="C10" s="197" t="s">
        <v>29</v>
      </c>
      <c r="D10" s="113" t="s">
        <v>56</v>
      </c>
      <c r="E10" s="205">
        <v>1995</v>
      </c>
      <c r="F10" s="146">
        <v>0</v>
      </c>
      <c r="G10" s="149">
        <v>0.05</v>
      </c>
      <c r="I10" s="208" t="s">
        <v>24</v>
      </c>
      <c r="J10" s="195"/>
      <c r="K10" s="195"/>
      <c r="L10" s="195"/>
      <c r="M10" s="195"/>
    </row>
    <row r="11" spans="1:13" ht="19" customHeight="1" thickBot="1">
      <c r="A11" s="206" t="s">
        <v>24</v>
      </c>
      <c r="B11" s="207" t="s">
        <v>25</v>
      </c>
      <c r="C11" s="197" t="s">
        <v>30</v>
      </c>
      <c r="D11" s="113" t="s">
        <v>56</v>
      </c>
      <c r="E11" s="205">
        <v>1995</v>
      </c>
      <c r="F11" s="146">
        <v>0</v>
      </c>
      <c r="G11" s="149">
        <v>0.05</v>
      </c>
      <c r="I11" s="209" t="s">
        <v>25</v>
      </c>
      <c r="J11" s="195">
        <v>13.333333333333334</v>
      </c>
      <c r="K11" s="195">
        <v>44.444444444444443</v>
      </c>
      <c r="L11" s="195">
        <v>40.74074074074074</v>
      </c>
      <c r="M11" s="195">
        <v>95.238095238095255</v>
      </c>
    </row>
    <row r="12" spans="1:13" ht="19" customHeight="1" thickBot="1">
      <c r="A12" s="206" t="s">
        <v>24</v>
      </c>
      <c r="B12" s="207" t="s">
        <v>25</v>
      </c>
      <c r="C12" s="197" t="s">
        <v>27</v>
      </c>
      <c r="D12" s="113" t="s">
        <v>57</v>
      </c>
      <c r="E12" s="205">
        <v>1995</v>
      </c>
      <c r="F12" s="146">
        <v>0</v>
      </c>
      <c r="G12" s="149">
        <v>0.05</v>
      </c>
      <c r="I12" s="209" t="s">
        <v>41</v>
      </c>
      <c r="J12" s="195">
        <v>80</v>
      </c>
      <c r="K12" s="195">
        <v>60</v>
      </c>
      <c r="L12" s="195">
        <v>66.666666666666671</v>
      </c>
      <c r="M12" s="195">
        <v>300</v>
      </c>
    </row>
    <row r="13" spans="1:13" ht="19" customHeight="1" thickBot="1">
      <c r="A13" s="206" t="s">
        <v>24</v>
      </c>
      <c r="B13" s="207" t="s">
        <v>25</v>
      </c>
      <c r="C13" s="197" t="s">
        <v>27</v>
      </c>
      <c r="D13" s="113" t="s">
        <v>57</v>
      </c>
      <c r="E13" s="205">
        <v>1995</v>
      </c>
      <c r="F13" s="146">
        <v>0</v>
      </c>
      <c r="G13" s="149">
        <v>0.05</v>
      </c>
      <c r="I13" s="209" t="s">
        <v>33</v>
      </c>
      <c r="J13" s="195">
        <v>260</v>
      </c>
      <c r="K13" s="195">
        <v>233.33333333333334</v>
      </c>
      <c r="L13" s="195">
        <v>50</v>
      </c>
      <c r="M13" s="195">
        <v>133.33333333333334</v>
      </c>
    </row>
    <row r="14" spans="1:13" ht="19" customHeight="1" thickBot="1">
      <c r="A14" s="206" t="s">
        <v>24</v>
      </c>
      <c r="B14" s="207" t="s">
        <v>25</v>
      </c>
      <c r="C14" s="197" t="s">
        <v>27</v>
      </c>
      <c r="D14" s="113" t="s">
        <v>57</v>
      </c>
      <c r="E14" s="205">
        <v>1995</v>
      </c>
      <c r="F14" s="146">
        <v>20</v>
      </c>
      <c r="G14" s="149">
        <v>0.05</v>
      </c>
      <c r="I14" s="209" t="s">
        <v>37</v>
      </c>
      <c r="J14" s="195">
        <v>230</v>
      </c>
      <c r="K14" s="195">
        <v>420</v>
      </c>
      <c r="L14" s="195">
        <v>50</v>
      </c>
      <c r="M14" s="195">
        <v>116.66666666666667</v>
      </c>
    </row>
    <row r="15" spans="1:13" ht="19" customHeight="1" thickBot="1">
      <c r="A15" s="206" t="s">
        <v>24</v>
      </c>
      <c r="B15" s="207" t="s">
        <v>25</v>
      </c>
      <c r="C15" s="197" t="s">
        <v>28</v>
      </c>
      <c r="D15" s="113" t="s">
        <v>57</v>
      </c>
      <c r="E15" s="205">
        <v>1995</v>
      </c>
      <c r="F15" s="146">
        <v>40</v>
      </c>
      <c r="G15" s="149">
        <v>0.05</v>
      </c>
      <c r="I15" s="209" t="s">
        <v>39</v>
      </c>
      <c r="J15" s="195">
        <v>460</v>
      </c>
      <c r="K15" s="195">
        <v>1535</v>
      </c>
      <c r="L15" s="195">
        <v>350</v>
      </c>
      <c r="M15" s="195">
        <v>730.4761904761906</v>
      </c>
    </row>
    <row r="16" spans="1:13" ht="19" customHeight="1" thickBot="1">
      <c r="A16" s="206" t="s">
        <v>24</v>
      </c>
      <c r="B16" s="207" t="s">
        <v>25</v>
      </c>
      <c r="C16" s="197" t="s">
        <v>27</v>
      </c>
      <c r="D16" s="113" t="s">
        <v>57</v>
      </c>
      <c r="E16" s="205">
        <v>1995</v>
      </c>
      <c r="F16" s="146">
        <v>0</v>
      </c>
      <c r="G16" s="149">
        <v>0.05</v>
      </c>
    </row>
    <row r="17" spans="1:7" ht="19" customHeight="1" thickBot="1">
      <c r="A17" s="206" t="s">
        <v>24</v>
      </c>
      <c r="B17" s="207" t="s">
        <v>25</v>
      </c>
      <c r="C17" s="197" t="s">
        <v>27</v>
      </c>
      <c r="D17" s="113" t="s">
        <v>57</v>
      </c>
      <c r="E17" s="205">
        <v>1995</v>
      </c>
      <c r="F17" s="146">
        <v>0</v>
      </c>
      <c r="G17" s="149">
        <v>0.05</v>
      </c>
    </row>
    <row r="18" spans="1:7" ht="19" customHeight="1" thickBot="1">
      <c r="A18" s="206" t="s">
        <v>24</v>
      </c>
      <c r="B18" s="207" t="s">
        <v>25</v>
      </c>
      <c r="C18" s="197" t="s">
        <v>27</v>
      </c>
      <c r="D18" s="113" t="s">
        <v>57</v>
      </c>
      <c r="E18" s="205">
        <v>1995</v>
      </c>
      <c r="F18" s="146">
        <v>0</v>
      </c>
      <c r="G18" s="149">
        <v>0.05</v>
      </c>
    </row>
    <row r="19" spans="1:7" ht="19" customHeight="1" thickBot="1">
      <c r="A19" s="206" t="s">
        <v>24</v>
      </c>
      <c r="B19" s="207" t="s">
        <v>25</v>
      </c>
      <c r="C19" s="197" t="s">
        <v>27</v>
      </c>
      <c r="D19" s="113" t="s">
        <v>57</v>
      </c>
      <c r="E19" s="205">
        <v>1995</v>
      </c>
      <c r="F19" s="156">
        <v>100</v>
      </c>
      <c r="G19" s="157">
        <v>0.05</v>
      </c>
    </row>
    <row r="20" spans="1:7" ht="19" customHeight="1" thickBot="1">
      <c r="A20" s="206" t="s">
        <v>24</v>
      </c>
      <c r="B20" s="207" t="s">
        <v>33</v>
      </c>
      <c r="C20" s="197" t="s">
        <v>27</v>
      </c>
      <c r="D20" s="113" t="s">
        <v>57</v>
      </c>
      <c r="E20" s="205">
        <v>1995</v>
      </c>
      <c r="F20" s="146">
        <v>480</v>
      </c>
      <c r="G20" s="149">
        <v>0.05</v>
      </c>
    </row>
    <row r="21" spans="1:7" ht="19" customHeight="1" thickBot="1">
      <c r="A21" s="206" t="s">
        <v>24</v>
      </c>
      <c r="B21" s="207" t="s">
        <v>33</v>
      </c>
      <c r="C21" s="197" t="s">
        <v>27</v>
      </c>
      <c r="D21" s="113" t="s">
        <v>57</v>
      </c>
      <c r="E21" s="205">
        <v>1995</v>
      </c>
      <c r="F21" s="146">
        <v>40</v>
      </c>
      <c r="G21" s="149">
        <v>0.05</v>
      </c>
    </row>
    <row r="22" spans="1:7" ht="19" customHeight="1" thickBot="1">
      <c r="A22" s="206" t="s">
        <v>24</v>
      </c>
      <c r="B22" s="207" t="s">
        <v>37</v>
      </c>
      <c r="C22" s="197" t="s">
        <v>27</v>
      </c>
      <c r="D22" s="113" t="s">
        <v>57</v>
      </c>
      <c r="E22" s="205">
        <v>1995</v>
      </c>
      <c r="F22" s="146">
        <v>100</v>
      </c>
      <c r="G22" s="149">
        <v>0.05</v>
      </c>
    </row>
    <row r="23" spans="1:7" ht="19" customHeight="1" thickBot="1">
      <c r="A23" s="206" t="s">
        <v>24</v>
      </c>
      <c r="B23" s="207" t="s">
        <v>37</v>
      </c>
      <c r="C23" s="210" t="s">
        <v>27</v>
      </c>
      <c r="D23" s="113" t="s">
        <v>57</v>
      </c>
      <c r="E23" s="205">
        <v>1995</v>
      </c>
      <c r="F23" s="172">
        <v>360</v>
      </c>
      <c r="G23" s="173">
        <v>0.05</v>
      </c>
    </row>
    <row r="24" spans="1:7" ht="19" customHeight="1" thickBot="1">
      <c r="A24" s="206" t="s">
        <v>24</v>
      </c>
      <c r="B24" s="211" t="s">
        <v>39</v>
      </c>
      <c r="C24" s="197" t="s">
        <v>28</v>
      </c>
      <c r="D24" s="113" t="s">
        <v>57</v>
      </c>
      <c r="E24" s="205">
        <v>1995</v>
      </c>
      <c r="F24" s="146">
        <v>100</v>
      </c>
      <c r="G24" s="149">
        <v>0.05</v>
      </c>
    </row>
    <row r="25" spans="1:7" ht="19" customHeight="1" thickBot="1">
      <c r="A25" s="206" t="s">
        <v>24</v>
      </c>
      <c r="B25" s="211" t="s">
        <v>39</v>
      </c>
      <c r="C25" s="197" t="s">
        <v>27</v>
      </c>
      <c r="D25" s="113" t="s">
        <v>57</v>
      </c>
      <c r="E25" s="205">
        <v>1995</v>
      </c>
      <c r="F25" s="146">
        <v>540</v>
      </c>
      <c r="G25" s="149">
        <v>0.05</v>
      </c>
    </row>
    <row r="26" spans="1:7" ht="19" customHeight="1" thickBot="1">
      <c r="A26" s="206" t="s">
        <v>24</v>
      </c>
      <c r="B26" s="211" t="s">
        <v>39</v>
      </c>
      <c r="C26" s="197" t="s">
        <v>28</v>
      </c>
      <c r="D26" s="113" t="s">
        <v>57</v>
      </c>
      <c r="E26" s="205">
        <v>1995</v>
      </c>
      <c r="F26" s="146">
        <v>280</v>
      </c>
      <c r="G26" s="149">
        <v>0.05</v>
      </c>
    </row>
    <row r="27" spans="1:7" ht="19" customHeight="1" thickBot="1">
      <c r="A27" s="206" t="s">
        <v>24</v>
      </c>
      <c r="B27" s="211" t="s">
        <v>39</v>
      </c>
      <c r="C27" s="197" t="s">
        <v>28</v>
      </c>
      <c r="D27" s="113" t="s">
        <v>57</v>
      </c>
      <c r="E27" s="205">
        <v>1995</v>
      </c>
      <c r="F27" s="146">
        <v>920</v>
      </c>
      <c r="G27" s="149">
        <v>0.05</v>
      </c>
    </row>
    <row r="28" spans="1:7" ht="19" customHeight="1" thickBot="1">
      <c r="A28" s="206" t="s">
        <v>24</v>
      </c>
      <c r="B28" s="212" t="s">
        <v>41</v>
      </c>
      <c r="C28" s="197" t="s">
        <v>30</v>
      </c>
      <c r="D28" s="113" t="s">
        <v>56</v>
      </c>
      <c r="E28" s="205">
        <v>1995</v>
      </c>
      <c r="F28" s="184">
        <v>80</v>
      </c>
      <c r="G28" s="133">
        <v>2.5000000000000001E-2</v>
      </c>
    </row>
    <row r="29" spans="1:7" ht="19" customHeight="1" thickBot="1">
      <c r="A29" s="206" t="s">
        <v>24</v>
      </c>
      <c r="B29" s="207" t="s">
        <v>25</v>
      </c>
      <c r="C29" s="197" t="s">
        <v>27</v>
      </c>
      <c r="D29" s="113" t="s">
        <v>57</v>
      </c>
      <c r="E29" s="205">
        <v>2002</v>
      </c>
      <c r="F29" s="139">
        <v>0</v>
      </c>
      <c r="G29" s="140">
        <v>0.03</v>
      </c>
    </row>
    <row r="30" spans="1:7" ht="19" customHeight="1" thickBot="1">
      <c r="A30" s="206" t="s">
        <v>24</v>
      </c>
      <c r="B30" s="207" t="s">
        <v>25</v>
      </c>
      <c r="C30" s="197" t="s">
        <v>27</v>
      </c>
      <c r="D30" s="113" t="s">
        <v>57</v>
      </c>
      <c r="E30" s="205">
        <v>2002</v>
      </c>
      <c r="F30" s="147">
        <v>0</v>
      </c>
      <c r="G30" s="147">
        <v>0.03</v>
      </c>
    </row>
    <row r="31" spans="1:7" ht="19" customHeight="1" thickBot="1">
      <c r="A31" s="206" t="s">
        <v>24</v>
      </c>
      <c r="B31" s="207" t="s">
        <v>25</v>
      </c>
      <c r="C31" s="197" t="s">
        <v>28</v>
      </c>
      <c r="D31" s="113" t="s">
        <v>57</v>
      </c>
      <c r="E31" s="205">
        <v>2002</v>
      </c>
      <c r="F31" s="149">
        <v>66.666666666666671</v>
      </c>
      <c r="G31" s="148">
        <v>0.03</v>
      </c>
    </row>
    <row r="32" spans="1:7" ht="19" customHeight="1" thickBot="1">
      <c r="A32" s="206" t="s">
        <v>24</v>
      </c>
      <c r="B32" s="207" t="s">
        <v>25</v>
      </c>
      <c r="C32" s="197" t="s">
        <v>27</v>
      </c>
      <c r="D32" s="113" t="s">
        <v>57</v>
      </c>
      <c r="E32" s="205">
        <v>2002</v>
      </c>
      <c r="F32" s="149">
        <v>0</v>
      </c>
      <c r="G32" s="148">
        <v>0.03</v>
      </c>
    </row>
    <row r="33" spans="1:7" ht="19" customHeight="1" thickBot="1">
      <c r="A33" s="206" t="s">
        <v>24</v>
      </c>
      <c r="B33" s="207" t="s">
        <v>25</v>
      </c>
      <c r="C33" s="197" t="s">
        <v>27</v>
      </c>
      <c r="D33" s="113" t="s">
        <v>57</v>
      </c>
      <c r="E33" s="205">
        <v>2002</v>
      </c>
      <c r="F33" s="149">
        <v>0</v>
      </c>
      <c r="G33" s="148">
        <v>0.03</v>
      </c>
    </row>
    <row r="34" spans="1:7" ht="19" customHeight="1" thickBot="1">
      <c r="A34" s="206" t="s">
        <v>24</v>
      </c>
      <c r="B34" s="207" t="s">
        <v>25</v>
      </c>
      <c r="C34" s="197" t="s">
        <v>28</v>
      </c>
      <c r="D34" s="113" t="s">
        <v>57</v>
      </c>
      <c r="E34" s="205">
        <v>2002</v>
      </c>
      <c r="F34" s="149">
        <v>0</v>
      </c>
      <c r="G34" s="148">
        <v>0.03</v>
      </c>
    </row>
    <row r="35" spans="1:7" ht="19" customHeight="1" thickBot="1">
      <c r="A35" s="206" t="s">
        <v>24</v>
      </c>
      <c r="B35" s="207" t="s">
        <v>25</v>
      </c>
      <c r="C35" s="197" t="s">
        <v>27</v>
      </c>
      <c r="D35" s="113" t="s">
        <v>57</v>
      </c>
      <c r="E35" s="205">
        <v>2002</v>
      </c>
      <c r="F35" s="149">
        <v>0</v>
      </c>
      <c r="G35" s="148">
        <v>0.03</v>
      </c>
    </row>
    <row r="36" spans="1:7" ht="19" customHeight="1" thickBot="1">
      <c r="A36" s="206" t="s">
        <v>24</v>
      </c>
      <c r="B36" s="207" t="s">
        <v>25</v>
      </c>
      <c r="C36" s="197" t="s">
        <v>29</v>
      </c>
      <c r="D36" s="113" t="s">
        <v>56</v>
      </c>
      <c r="E36" s="205">
        <v>2002</v>
      </c>
      <c r="F36" s="149">
        <v>133.33333333333334</v>
      </c>
      <c r="G36" s="148">
        <v>0.03</v>
      </c>
    </row>
    <row r="37" spans="1:7" ht="19" customHeight="1" thickBot="1">
      <c r="A37" s="206" t="s">
        <v>24</v>
      </c>
      <c r="B37" s="207" t="s">
        <v>25</v>
      </c>
      <c r="C37" s="197" t="s">
        <v>29</v>
      </c>
      <c r="D37" s="113" t="s">
        <v>56</v>
      </c>
      <c r="E37" s="205">
        <v>2002</v>
      </c>
      <c r="F37" s="149">
        <v>100</v>
      </c>
      <c r="G37" s="148">
        <v>0.03</v>
      </c>
    </row>
    <row r="38" spans="1:7" ht="19" customHeight="1" thickBot="1">
      <c r="A38" s="206" t="s">
        <v>24</v>
      </c>
      <c r="B38" s="207" t="s">
        <v>25</v>
      </c>
      <c r="C38" s="197" t="s">
        <v>30</v>
      </c>
      <c r="D38" s="113" t="s">
        <v>56</v>
      </c>
      <c r="E38" s="205">
        <v>2002</v>
      </c>
      <c r="F38" s="149">
        <v>100</v>
      </c>
      <c r="G38" s="148">
        <v>0.03</v>
      </c>
    </row>
    <row r="39" spans="1:7" ht="19" customHeight="1" thickBot="1">
      <c r="A39" s="206" t="s">
        <v>24</v>
      </c>
      <c r="B39" s="207" t="s">
        <v>25</v>
      </c>
      <c r="C39" s="197" t="s">
        <v>27</v>
      </c>
      <c r="D39" s="113" t="s">
        <v>57</v>
      </c>
      <c r="E39" s="205">
        <v>2002</v>
      </c>
      <c r="F39" s="149">
        <v>0</v>
      </c>
      <c r="G39" s="148">
        <v>0.03</v>
      </c>
    </row>
    <row r="40" spans="1:7" ht="19" customHeight="1" thickBot="1">
      <c r="A40" s="206" t="s">
        <v>24</v>
      </c>
      <c r="B40" s="207" t="s">
        <v>25</v>
      </c>
      <c r="C40" s="197" t="s">
        <v>27</v>
      </c>
      <c r="D40" s="113" t="s">
        <v>57</v>
      </c>
      <c r="E40" s="205">
        <v>2002</v>
      </c>
      <c r="F40" s="149">
        <v>0</v>
      </c>
      <c r="G40" s="148">
        <v>0.03</v>
      </c>
    </row>
    <row r="41" spans="1:7" ht="19" customHeight="1" thickBot="1">
      <c r="A41" s="206" t="s">
        <v>24</v>
      </c>
      <c r="B41" s="207" t="s">
        <v>25</v>
      </c>
      <c r="C41" s="197" t="s">
        <v>27</v>
      </c>
      <c r="D41" s="113" t="s">
        <v>57</v>
      </c>
      <c r="E41" s="205">
        <v>2002</v>
      </c>
      <c r="F41" s="149">
        <v>33.333333333333336</v>
      </c>
      <c r="G41" s="148">
        <v>0.03</v>
      </c>
    </row>
    <row r="42" spans="1:7" ht="19" customHeight="1" thickBot="1">
      <c r="A42" s="206" t="s">
        <v>24</v>
      </c>
      <c r="B42" s="207" t="s">
        <v>25</v>
      </c>
      <c r="C42" s="197" t="s">
        <v>28</v>
      </c>
      <c r="D42" s="113" t="s">
        <v>57</v>
      </c>
      <c r="E42" s="205">
        <v>2002</v>
      </c>
      <c r="F42" s="149">
        <v>200</v>
      </c>
      <c r="G42" s="148">
        <v>0.03</v>
      </c>
    </row>
    <row r="43" spans="1:7" ht="19" customHeight="1" thickBot="1">
      <c r="A43" s="206" t="s">
        <v>24</v>
      </c>
      <c r="B43" s="207" t="s">
        <v>25</v>
      </c>
      <c r="C43" s="197" t="s">
        <v>27</v>
      </c>
      <c r="D43" s="113" t="s">
        <v>57</v>
      </c>
      <c r="E43" s="205">
        <v>2002</v>
      </c>
      <c r="F43" s="149">
        <v>0</v>
      </c>
      <c r="G43" s="148">
        <v>0.03</v>
      </c>
    </row>
    <row r="44" spans="1:7" ht="19" customHeight="1" thickBot="1">
      <c r="A44" s="206" t="s">
        <v>24</v>
      </c>
      <c r="B44" s="207" t="s">
        <v>25</v>
      </c>
      <c r="C44" s="197" t="s">
        <v>27</v>
      </c>
      <c r="D44" s="113" t="s">
        <v>57</v>
      </c>
      <c r="E44" s="205">
        <v>2002</v>
      </c>
      <c r="F44" s="149">
        <v>0</v>
      </c>
      <c r="G44" s="148">
        <v>0.03</v>
      </c>
    </row>
    <row r="45" spans="1:7" ht="19" customHeight="1" thickBot="1">
      <c r="A45" s="206" t="s">
        <v>24</v>
      </c>
      <c r="B45" s="207" t="s">
        <v>25</v>
      </c>
      <c r="C45" s="197" t="s">
        <v>27</v>
      </c>
      <c r="D45" s="113" t="s">
        <v>57</v>
      </c>
      <c r="E45" s="205">
        <v>2002</v>
      </c>
      <c r="F45" s="149">
        <v>0</v>
      </c>
      <c r="G45" s="148">
        <v>0.03</v>
      </c>
    </row>
    <row r="46" spans="1:7" ht="19" customHeight="1" thickBot="1">
      <c r="A46" s="206" t="s">
        <v>24</v>
      </c>
      <c r="B46" s="207" t="s">
        <v>25</v>
      </c>
      <c r="C46" s="197" t="s">
        <v>27</v>
      </c>
      <c r="D46" s="113" t="s">
        <v>57</v>
      </c>
      <c r="E46" s="205">
        <v>2002</v>
      </c>
      <c r="F46" s="157">
        <v>166.66666666666669</v>
      </c>
      <c r="G46" s="158">
        <v>0.03</v>
      </c>
    </row>
    <row r="47" spans="1:7" ht="19" customHeight="1" thickBot="1">
      <c r="A47" s="206" t="s">
        <v>24</v>
      </c>
      <c r="B47" s="207" t="s">
        <v>33</v>
      </c>
      <c r="C47" s="197" t="s">
        <v>27</v>
      </c>
      <c r="D47" s="113" t="s">
        <v>57</v>
      </c>
      <c r="E47" s="205">
        <v>2002</v>
      </c>
      <c r="F47" s="149">
        <v>580</v>
      </c>
      <c r="G47" s="148">
        <v>0.05</v>
      </c>
    </row>
    <row r="48" spans="1:7" ht="19" customHeight="1" thickBot="1">
      <c r="A48" s="206" t="s">
        <v>24</v>
      </c>
      <c r="B48" s="207" t="s">
        <v>33</v>
      </c>
      <c r="C48" s="197" t="s">
        <v>35</v>
      </c>
      <c r="D48" s="113" t="s">
        <v>57</v>
      </c>
      <c r="E48" s="205">
        <v>2002</v>
      </c>
      <c r="F48" s="149">
        <v>40</v>
      </c>
      <c r="G48" s="148">
        <v>0.05</v>
      </c>
    </row>
    <row r="49" spans="1:7" ht="19" customHeight="1" thickBot="1">
      <c r="A49" s="206" t="s">
        <v>24</v>
      </c>
      <c r="B49" s="207" t="s">
        <v>33</v>
      </c>
      <c r="C49" s="197" t="s">
        <v>27</v>
      </c>
      <c r="D49" s="113" t="s">
        <v>57</v>
      </c>
      <c r="E49" s="205">
        <v>2002</v>
      </c>
      <c r="F49" s="149">
        <v>80</v>
      </c>
      <c r="G49" s="148">
        <v>0.05</v>
      </c>
    </row>
    <row r="50" spans="1:7" ht="19" customHeight="1" thickBot="1">
      <c r="A50" s="206" t="s">
        <v>24</v>
      </c>
      <c r="B50" s="207" t="s">
        <v>37</v>
      </c>
      <c r="C50" s="197" t="s">
        <v>27</v>
      </c>
      <c r="D50" s="113" t="s">
        <v>57</v>
      </c>
      <c r="E50" s="205">
        <v>2002</v>
      </c>
      <c r="F50" s="149">
        <v>520</v>
      </c>
      <c r="G50" s="148">
        <v>0.05</v>
      </c>
    </row>
    <row r="51" spans="1:7" ht="19" customHeight="1" thickBot="1">
      <c r="A51" s="206" t="s">
        <v>24</v>
      </c>
      <c r="B51" s="207" t="s">
        <v>37</v>
      </c>
      <c r="C51" s="210" t="s">
        <v>27</v>
      </c>
      <c r="D51" s="113" t="s">
        <v>57</v>
      </c>
      <c r="E51" s="205">
        <v>2002</v>
      </c>
      <c r="F51" s="173">
        <v>320</v>
      </c>
      <c r="G51" s="167">
        <v>0.05</v>
      </c>
    </row>
    <row r="52" spans="1:7" ht="19" customHeight="1" thickBot="1">
      <c r="A52" s="206" t="s">
        <v>24</v>
      </c>
      <c r="B52" s="211" t="s">
        <v>39</v>
      </c>
      <c r="C52" s="197" t="s">
        <v>28</v>
      </c>
      <c r="D52" s="113" t="s">
        <v>57</v>
      </c>
      <c r="E52" s="205">
        <v>2002</v>
      </c>
      <c r="F52" s="149">
        <v>860</v>
      </c>
      <c r="G52" s="148">
        <v>0.05</v>
      </c>
    </row>
    <row r="53" spans="1:7" ht="19" customHeight="1" thickBot="1">
      <c r="A53" s="206" t="s">
        <v>24</v>
      </c>
      <c r="B53" s="211" t="s">
        <v>39</v>
      </c>
      <c r="C53" s="197" t="s">
        <v>27</v>
      </c>
      <c r="D53" s="113" t="s">
        <v>57</v>
      </c>
      <c r="E53" s="205">
        <v>2002</v>
      </c>
      <c r="F53" s="149">
        <v>900</v>
      </c>
      <c r="G53" s="148">
        <v>0.05</v>
      </c>
    </row>
    <row r="54" spans="1:7" ht="19" customHeight="1" thickBot="1">
      <c r="A54" s="206" t="s">
        <v>24</v>
      </c>
      <c r="B54" s="211" t="s">
        <v>39</v>
      </c>
      <c r="C54" s="197" t="s">
        <v>28</v>
      </c>
      <c r="D54" s="113" t="s">
        <v>57</v>
      </c>
      <c r="E54" s="205">
        <v>2002</v>
      </c>
      <c r="F54" s="149">
        <v>4000</v>
      </c>
      <c r="G54" s="148">
        <v>0.05</v>
      </c>
    </row>
    <row r="55" spans="1:7" ht="19" customHeight="1" thickBot="1">
      <c r="A55" s="206" t="s">
        <v>24</v>
      </c>
      <c r="B55" s="211" t="s">
        <v>39</v>
      </c>
      <c r="C55" s="197" t="s">
        <v>28</v>
      </c>
      <c r="D55" s="113" t="s">
        <v>57</v>
      </c>
      <c r="E55" s="205">
        <v>2002</v>
      </c>
      <c r="F55" s="149">
        <v>380</v>
      </c>
      <c r="G55" s="148">
        <v>0.05</v>
      </c>
    </row>
    <row r="56" spans="1:7" ht="19" customHeight="1" thickBot="1">
      <c r="A56" s="206" t="s">
        <v>24</v>
      </c>
      <c r="B56" s="212" t="s">
        <v>41</v>
      </c>
      <c r="C56" s="197" t="s">
        <v>30</v>
      </c>
      <c r="D56" s="113" t="s">
        <v>56</v>
      </c>
      <c r="E56" s="205">
        <v>2002</v>
      </c>
      <c r="F56" s="133">
        <v>60</v>
      </c>
      <c r="G56" s="133">
        <v>2.5000000000000001E-2</v>
      </c>
    </row>
    <row r="57" spans="1:7" ht="19" customHeight="1" thickBot="1">
      <c r="A57" s="206" t="s">
        <v>24</v>
      </c>
      <c r="B57" s="207" t="s">
        <v>25</v>
      </c>
      <c r="C57" s="197" t="s">
        <v>27</v>
      </c>
      <c r="D57" s="113" t="s">
        <v>57</v>
      </c>
      <c r="E57" s="205">
        <v>2018</v>
      </c>
      <c r="F57" s="140">
        <v>66.666666666666671</v>
      </c>
      <c r="G57" s="140">
        <v>0.03</v>
      </c>
    </row>
    <row r="58" spans="1:7" ht="19" customHeight="1" thickBot="1">
      <c r="A58" s="206" t="s">
        <v>24</v>
      </c>
      <c r="B58" s="207" t="s">
        <v>25</v>
      </c>
      <c r="C58" s="197" t="s">
        <v>27</v>
      </c>
      <c r="D58" s="113" t="s">
        <v>57</v>
      </c>
      <c r="E58" s="205">
        <v>2018</v>
      </c>
      <c r="F58" s="148">
        <v>0</v>
      </c>
      <c r="G58" s="148">
        <v>0.03</v>
      </c>
    </row>
    <row r="59" spans="1:7" ht="19" customHeight="1" thickBot="1">
      <c r="A59" s="206" t="s">
        <v>24</v>
      </c>
      <c r="B59" s="207" t="s">
        <v>25</v>
      </c>
      <c r="C59" s="197" t="s">
        <v>28</v>
      </c>
      <c r="D59" s="113" t="s">
        <v>57</v>
      </c>
      <c r="E59" s="205">
        <v>2018</v>
      </c>
      <c r="F59" s="148">
        <v>0</v>
      </c>
      <c r="G59" s="148">
        <v>0.03</v>
      </c>
    </row>
    <row r="60" spans="1:7" ht="19" customHeight="1" thickBot="1">
      <c r="A60" s="206" t="s">
        <v>24</v>
      </c>
      <c r="B60" s="207" t="s">
        <v>25</v>
      </c>
      <c r="C60" s="197" t="s">
        <v>27</v>
      </c>
      <c r="D60" s="113" t="s">
        <v>57</v>
      </c>
      <c r="E60" s="205">
        <v>2018</v>
      </c>
      <c r="F60" s="148">
        <v>0</v>
      </c>
      <c r="G60" s="148">
        <v>0.03</v>
      </c>
    </row>
    <row r="61" spans="1:7" ht="19" customHeight="1" thickBot="1">
      <c r="A61" s="206" t="s">
        <v>24</v>
      </c>
      <c r="B61" s="207" t="s">
        <v>25</v>
      </c>
      <c r="C61" s="197" t="s">
        <v>27</v>
      </c>
      <c r="D61" s="113" t="s">
        <v>57</v>
      </c>
      <c r="E61" s="205">
        <v>2018</v>
      </c>
      <c r="F61" s="148">
        <v>0</v>
      </c>
      <c r="G61" s="148">
        <v>0.03</v>
      </c>
    </row>
    <row r="62" spans="1:7" ht="19" customHeight="1" thickBot="1">
      <c r="A62" s="206" t="s">
        <v>24</v>
      </c>
      <c r="B62" s="207" t="s">
        <v>25</v>
      </c>
      <c r="C62" s="197" t="s">
        <v>28</v>
      </c>
      <c r="D62" s="113" t="s">
        <v>57</v>
      </c>
      <c r="E62" s="205">
        <v>2018</v>
      </c>
      <c r="F62" s="148">
        <v>33.333333333333336</v>
      </c>
      <c r="G62" s="148">
        <v>0.03</v>
      </c>
    </row>
    <row r="63" spans="1:7" ht="19" customHeight="1" thickBot="1">
      <c r="A63" s="206" t="s">
        <v>24</v>
      </c>
      <c r="B63" s="207" t="s">
        <v>25</v>
      </c>
      <c r="C63" s="197" t="s">
        <v>27</v>
      </c>
      <c r="D63" s="113" t="s">
        <v>57</v>
      </c>
      <c r="E63" s="205">
        <v>2018</v>
      </c>
      <c r="F63" s="148">
        <v>0</v>
      </c>
      <c r="G63" s="148">
        <v>0.03</v>
      </c>
    </row>
    <row r="64" spans="1:7" ht="19" customHeight="1" thickBot="1">
      <c r="A64" s="206" t="s">
        <v>24</v>
      </c>
      <c r="B64" s="207" t="s">
        <v>25</v>
      </c>
      <c r="C64" s="197" t="s">
        <v>29</v>
      </c>
      <c r="D64" s="113" t="s">
        <v>56</v>
      </c>
      <c r="E64" s="205">
        <v>2018</v>
      </c>
      <c r="F64" s="148">
        <v>366.66666666666669</v>
      </c>
      <c r="G64" s="148">
        <v>0.03</v>
      </c>
    </row>
    <row r="65" spans="1:7" ht="19" customHeight="1" thickBot="1">
      <c r="A65" s="206" t="s">
        <v>24</v>
      </c>
      <c r="B65" s="207" t="s">
        <v>25</v>
      </c>
      <c r="C65" s="197" t="s">
        <v>29</v>
      </c>
      <c r="D65" s="113" t="s">
        <v>56</v>
      </c>
      <c r="E65" s="205">
        <v>2018</v>
      </c>
      <c r="F65" s="148">
        <v>33.333333333333336</v>
      </c>
      <c r="G65" s="148">
        <v>0.03</v>
      </c>
    </row>
    <row r="66" spans="1:7" ht="19" customHeight="1" thickBot="1">
      <c r="A66" s="206" t="s">
        <v>24</v>
      </c>
      <c r="B66" s="207" t="s">
        <v>25</v>
      </c>
      <c r="C66" s="197" t="s">
        <v>30</v>
      </c>
      <c r="D66" s="113" t="s">
        <v>56</v>
      </c>
      <c r="E66" s="205">
        <v>2018</v>
      </c>
      <c r="F66" s="148">
        <v>100</v>
      </c>
      <c r="G66" s="148">
        <v>0.03</v>
      </c>
    </row>
    <row r="67" spans="1:7" ht="19" customHeight="1" thickBot="1">
      <c r="A67" s="206" t="s">
        <v>24</v>
      </c>
      <c r="B67" s="207" t="s">
        <v>25</v>
      </c>
      <c r="C67" s="197" t="s">
        <v>27</v>
      </c>
      <c r="D67" s="113" t="s">
        <v>57</v>
      </c>
      <c r="E67" s="205">
        <v>2018</v>
      </c>
      <c r="F67" s="148">
        <v>0</v>
      </c>
      <c r="G67" s="148">
        <v>0.03</v>
      </c>
    </row>
    <row r="68" spans="1:7" ht="19" customHeight="1" thickBot="1">
      <c r="A68" s="206" t="s">
        <v>24</v>
      </c>
      <c r="B68" s="207" t="s">
        <v>25</v>
      </c>
      <c r="C68" s="197" t="s">
        <v>27</v>
      </c>
      <c r="D68" s="113" t="s">
        <v>57</v>
      </c>
      <c r="E68" s="205">
        <v>2018</v>
      </c>
      <c r="F68" s="148">
        <v>0</v>
      </c>
      <c r="G68" s="148">
        <v>0.03</v>
      </c>
    </row>
    <row r="69" spans="1:7" ht="19" customHeight="1" thickBot="1">
      <c r="A69" s="206" t="s">
        <v>24</v>
      </c>
      <c r="B69" s="207" t="s">
        <v>25</v>
      </c>
      <c r="C69" s="197" t="s">
        <v>27</v>
      </c>
      <c r="D69" s="113" t="s">
        <v>57</v>
      </c>
      <c r="E69" s="205">
        <v>2018</v>
      </c>
      <c r="F69" s="148">
        <v>100</v>
      </c>
      <c r="G69" s="148">
        <v>0.03</v>
      </c>
    </row>
    <row r="70" spans="1:7" ht="19" customHeight="1" thickBot="1">
      <c r="A70" s="206" t="s">
        <v>24</v>
      </c>
      <c r="B70" s="207" t="s">
        <v>25</v>
      </c>
      <c r="C70" s="197" t="s">
        <v>28</v>
      </c>
      <c r="D70" s="113" t="s">
        <v>57</v>
      </c>
      <c r="E70" s="205">
        <v>2018</v>
      </c>
      <c r="F70" s="148">
        <v>33.333333333333336</v>
      </c>
      <c r="G70" s="148">
        <v>0.03</v>
      </c>
    </row>
    <row r="71" spans="1:7" ht="19" customHeight="1" thickBot="1">
      <c r="A71" s="206" t="s">
        <v>24</v>
      </c>
      <c r="B71" s="207" t="s">
        <v>25</v>
      </c>
      <c r="C71" s="197" t="s">
        <v>27</v>
      </c>
      <c r="D71" s="113" t="s">
        <v>57</v>
      </c>
      <c r="E71" s="205">
        <v>2018</v>
      </c>
      <c r="F71" s="148">
        <v>0</v>
      </c>
      <c r="G71" s="148">
        <v>0.03</v>
      </c>
    </row>
    <row r="72" spans="1:7" ht="19" customHeight="1" thickBot="1">
      <c r="A72" s="206" t="s">
        <v>24</v>
      </c>
      <c r="B72" s="207" t="s">
        <v>25</v>
      </c>
      <c r="C72" s="197" t="s">
        <v>27</v>
      </c>
      <c r="D72" s="113" t="s">
        <v>57</v>
      </c>
      <c r="E72" s="205">
        <v>2018</v>
      </c>
      <c r="F72" s="148">
        <v>0</v>
      </c>
      <c r="G72" s="148">
        <v>0.03</v>
      </c>
    </row>
    <row r="73" spans="1:7" ht="19" customHeight="1" thickBot="1">
      <c r="A73" s="206" t="s">
        <v>24</v>
      </c>
      <c r="B73" s="207" t="s">
        <v>25</v>
      </c>
      <c r="C73" s="197" t="s">
        <v>27</v>
      </c>
      <c r="D73" s="113" t="s">
        <v>57</v>
      </c>
      <c r="E73" s="205">
        <v>2018</v>
      </c>
      <c r="F73" s="148">
        <v>0</v>
      </c>
      <c r="G73" s="148">
        <v>0.03</v>
      </c>
    </row>
    <row r="74" spans="1:7" ht="19" customHeight="1" thickBot="1">
      <c r="A74" s="206" t="s">
        <v>24</v>
      </c>
      <c r="B74" s="207" t="s">
        <v>25</v>
      </c>
      <c r="C74" s="197" t="s">
        <v>27</v>
      </c>
      <c r="D74" s="113" t="s">
        <v>57</v>
      </c>
      <c r="E74" s="205">
        <v>2018</v>
      </c>
      <c r="F74" s="158">
        <v>0</v>
      </c>
      <c r="G74" s="158">
        <v>0.03</v>
      </c>
    </row>
    <row r="75" spans="1:7" ht="19" customHeight="1" thickBot="1">
      <c r="A75" s="206" t="s">
        <v>24</v>
      </c>
      <c r="B75" s="207" t="s">
        <v>33</v>
      </c>
      <c r="C75" s="197" t="s">
        <v>27</v>
      </c>
      <c r="D75" s="113" t="s">
        <v>57</v>
      </c>
      <c r="E75" s="205">
        <v>2018</v>
      </c>
      <c r="F75" s="148">
        <v>100</v>
      </c>
      <c r="G75" s="148">
        <v>0.03</v>
      </c>
    </row>
    <row r="76" spans="1:7" ht="19" customHeight="1" thickBot="1">
      <c r="A76" s="206" t="s">
        <v>24</v>
      </c>
      <c r="B76" s="207" t="s">
        <v>33</v>
      </c>
      <c r="C76" s="197" t="s">
        <v>27</v>
      </c>
      <c r="D76" s="113" t="s">
        <v>57</v>
      </c>
      <c r="E76" s="205">
        <v>2018</v>
      </c>
      <c r="F76" s="148">
        <v>0</v>
      </c>
      <c r="G76" s="148">
        <v>0.03</v>
      </c>
    </row>
    <row r="77" spans="1:7" ht="19" customHeight="1" thickBot="1">
      <c r="A77" s="206" t="s">
        <v>24</v>
      </c>
      <c r="B77" s="207" t="s">
        <v>37</v>
      </c>
      <c r="C77" s="197" t="s">
        <v>27</v>
      </c>
      <c r="D77" s="113" t="s">
        <v>57</v>
      </c>
      <c r="E77" s="205">
        <v>2018</v>
      </c>
      <c r="F77" s="148">
        <v>0</v>
      </c>
      <c r="G77" s="148"/>
    </row>
    <row r="78" spans="1:7" ht="19" customHeight="1" thickBot="1">
      <c r="A78" s="206" t="s">
        <v>24</v>
      </c>
      <c r="B78" s="207" t="s">
        <v>37</v>
      </c>
      <c r="C78" s="210" t="s">
        <v>27</v>
      </c>
      <c r="D78" s="113" t="s">
        <v>57</v>
      </c>
      <c r="E78" s="205">
        <v>2018</v>
      </c>
      <c r="F78" s="167">
        <v>100</v>
      </c>
      <c r="G78" s="167">
        <v>0.03</v>
      </c>
    </row>
    <row r="79" spans="1:7" ht="19" customHeight="1" thickBot="1">
      <c r="A79" s="206" t="s">
        <v>24</v>
      </c>
      <c r="B79" s="211" t="s">
        <v>39</v>
      </c>
      <c r="C79" s="197" t="s">
        <v>28</v>
      </c>
      <c r="D79" s="113" t="s">
        <v>57</v>
      </c>
      <c r="E79" s="205">
        <v>2018</v>
      </c>
      <c r="F79" s="148">
        <v>333.33333333333337</v>
      </c>
      <c r="G79" s="148">
        <v>0.03</v>
      </c>
    </row>
    <row r="80" spans="1:7" ht="19" customHeight="1" thickBot="1">
      <c r="A80" s="206" t="s">
        <v>24</v>
      </c>
      <c r="B80" s="211" t="s">
        <v>39</v>
      </c>
      <c r="C80" s="197" t="s">
        <v>28</v>
      </c>
      <c r="D80" s="113" t="s">
        <v>57</v>
      </c>
      <c r="E80" s="205">
        <v>2018</v>
      </c>
      <c r="F80" s="148">
        <v>366.66666666666669</v>
      </c>
      <c r="G80" s="148">
        <v>0.03</v>
      </c>
    </row>
    <row r="81" spans="1:7" ht="19" customHeight="1" thickBot="1">
      <c r="A81" s="206" t="s">
        <v>24</v>
      </c>
      <c r="B81" s="212" t="s">
        <v>41</v>
      </c>
      <c r="C81" s="197" t="s">
        <v>30</v>
      </c>
      <c r="D81" s="113" t="s">
        <v>56</v>
      </c>
      <c r="E81" s="205">
        <v>2018</v>
      </c>
      <c r="F81" s="133">
        <v>66.666666666666671</v>
      </c>
      <c r="G81" s="133">
        <v>1.4999999999999999E-2</v>
      </c>
    </row>
    <row r="82" spans="1:7" ht="19" customHeight="1" thickBot="1">
      <c r="A82" s="206" t="s">
        <v>24</v>
      </c>
      <c r="B82" s="207" t="s">
        <v>25</v>
      </c>
      <c r="C82" s="197" t="s">
        <v>27</v>
      </c>
      <c r="D82" s="113" t="s">
        <v>57</v>
      </c>
      <c r="E82" s="205" t="s">
        <v>61</v>
      </c>
      <c r="F82" s="140">
        <v>200</v>
      </c>
      <c r="G82" s="140">
        <v>0.03</v>
      </c>
    </row>
    <row r="83" spans="1:7" ht="19" customHeight="1" thickBot="1">
      <c r="A83" s="206" t="s">
        <v>24</v>
      </c>
      <c r="B83" s="207" t="s">
        <v>25</v>
      </c>
      <c r="C83" s="197" t="s">
        <v>27</v>
      </c>
      <c r="D83" s="113" t="s">
        <v>57</v>
      </c>
      <c r="E83" s="205" t="s">
        <v>61</v>
      </c>
      <c r="F83" s="148">
        <v>0</v>
      </c>
      <c r="G83" s="148">
        <v>0.03</v>
      </c>
    </row>
    <row r="84" spans="1:7" ht="19" customHeight="1" thickBot="1">
      <c r="A84" s="206" t="s">
        <v>24</v>
      </c>
      <c r="B84" s="207" t="s">
        <v>25</v>
      </c>
      <c r="C84" s="197" t="s">
        <v>28</v>
      </c>
      <c r="D84" s="113" t="s">
        <v>57</v>
      </c>
      <c r="E84" s="205" t="s">
        <v>61</v>
      </c>
      <c r="F84" s="148">
        <v>100</v>
      </c>
      <c r="G84" s="148">
        <v>0.03</v>
      </c>
    </row>
    <row r="85" spans="1:7" ht="19" customHeight="1" thickBot="1">
      <c r="A85" s="206" t="s">
        <v>24</v>
      </c>
      <c r="B85" s="207" t="s">
        <v>25</v>
      </c>
      <c r="C85" s="197" t="s">
        <v>27</v>
      </c>
      <c r="D85" s="113" t="s">
        <v>57</v>
      </c>
      <c r="E85" s="205" t="s">
        <v>61</v>
      </c>
      <c r="F85" s="148">
        <v>0</v>
      </c>
      <c r="G85" s="148">
        <v>0.03</v>
      </c>
    </row>
    <row r="86" spans="1:7" ht="19" customHeight="1" thickBot="1">
      <c r="A86" s="206" t="s">
        <v>24</v>
      </c>
      <c r="B86" s="207" t="s">
        <v>25</v>
      </c>
      <c r="C86" s="197" t="s">
        <v>27</v>
      </c>
      <c r="D86" s="113" t="s">
        <v>57</v>
      </c>
      <c r="E86" s="205" t="s">
        <v>61</v>
      </c>
      <c r="F86" s="148">
        <v>0</v>
      </c>
      <c r="G86" s="148">
        <v>0.03</v>
      </c>
    </row>
    <row r="87" spans="1:7" ht="19" customHeight="1" thickBot="1">
      <c r="A87" s="206" t="s">
        <v>24</v>
      </c>
      <c r="B87" s="207" t="s">
        <v>25</v>
      </c>
      <c r="C87" s="197" t="s">
        <v>28</v>
      </c>
      <c r="D87" s="113" t="s">
        <v>57</v>
      </c>
      <c r="E87" s="205" t="s">
        <v>61</v>
      </c>
      <c r="F87" s="148">
        <v>33.333333333333336</v>
      </c>
      <c r="G87" s="148">
        <v>0.03</v>
      </c>
    </row>
    <row r="88" spans="1:7" ht="19" customHeight="1" thickBot="1">
      <c r="A88" s="206" t="s">
        <v>24</v>
      </c>
      <c r="B88" s="207" t="s">
        <v>25</v>
      </c>
      <c r="C88" s="197" t="s">
        <v>27</v>
      </c>
      <c r="D88" s="113" t="s">
        <v>57</v>
      </c>
      <c r="E88" s="205" t="s">
        <v>61</v>
      </c>
      <c r="F88" s="148">
        <v>66.666666666666671</v>
      </c>
      <c r="G88" s="148">
        <v>0.03</v>
      </c>
    </row>
    <row r="89" spans="1:7" ht="19" customHeight="1" thickBot="1">
      <c r="A89" s="206" t="s">
        <v>24</v>
      </c>
      <c r="B89" s="207" t="s">
        <v>25</v>
      </c>
      <c r="C89" s="197" t="s">
        <v>29</v>
      </c>
      <c r="D89" s="113" t="s">
        <v>56</v>
      </c>
      <c r="E89" s="205" t="s">
        <v>61</v>
      </c>
      <c r="F89" s="148">
        <v>100</v>
      </c>
      <c r="G89" s="148">
        <v>0.03</v>
      </c>
    </row>
    <row r="90" spans="1:7" ht="19" customHeight="1" thickBot="1">
      <c r="A90" s="206" t="s">
        <v>24</v>
      </c>
      <c r="B90" s="207" t="s">
        <v>25</v>
      </c>
      <c r="C90" s="197" t="s">
        <v>29</v>
      </c>
      <c r="D90" s="113" t="s">
        <v>56</v>
      </c>
      <c r="E90" s="205" t="s">
        <v>61</v>
      </c>
      <c r="F90" s="148">
        <v>166.66666666666669</v>
      </c>
      <c r="G90" s="148">
        <v>0.03</v>
      </c>
    </row>
    <row r="91" spans="1:7" ht="19" customHeight="1" thickBot="1">
      <c r="A91" s="206" t="s">
        <v>24</v>
      </c>
      <c r="B91" s="207" t="s">
        <v>25</v>
      </c>
      <c r="C91" s="197" t="s">
        <v>30</v>
      </c>
      <c r="D91" s="113" t="s">
        <v>56</v>
      </c>
      <c r="E91" s="205" t="s">
        <v>61</v>
      </c>
      <c r="F91" s="148">
        <v>0</v>
      </c>
      <c r="G91" s="148">
        <v>0.03</v>
      </c>
    </row>
    <row r="92" spans="1:7" ht="19" customHeight="1" thickBot="1">
      <c r="A92" s="206" t="s">
        <v>24</v>
      </c>
      <c r="B92" s="207" t="s">
        <v>25</v>
      </c>
      <c r="C92" s="197" t="s">
        <v>27</v>
      </c>
      <c r="D92" s="113" t="s">
        <v>57</v>
      </c>
      <c r="E92" s="205" t="s">
        <v>61</v>
      </c>
      <c r="F92" s="148">
        <v>0</v>
      </c>
      <c r="G92" s="148">
        <v>0.03</v>
      </c>
    </row>
    <row r="93" spans="1:7" ht="19" customHeight="1" thickBot="1">
      <c r="A93" s="206" t="s">
        <v>24</v>
      </c>
      <c r="B93" s="207" t="s">
        <v>25</v>
      </c>
      <c r="C93" s="197" t="s">
        <v>31</v>
      </c>
      <c r="D93" s="113" t="s">
        <v>57</v>
      </c>
      <c r="E93" s="205" t="s">
        <v>61</v>
      </c>
      <c r="F93" s="148">
        <v>0</v>
      </c>
      <c r="G93" s="148">
        <v>0.03</v>
      </c>
    </row>
    <row r="94" spans="1:7" ht="19" customHeight="1" thickBot="1">
      <c r="A94" s="206" t="s">
        <v>24</v>
      </c>
      <c r="B94" s="207" t="s">
        <v>25</v>
      </c>
      <c r="C94" s="197" t="s">
        <v>27</v>
      </c>
      <c r="D94" s="113" t="s">
        <v>57</v>
      </c>
      <c r="E94" s="205" t="s">
        <v>61</v>
      </c>
      <c r="F94" s="148">
        <v>0</v>
      </c>
      <c r="G94" s="148">
        <v>0.03</v>
      </c>
    </row>
    <row r="95" spans="1:7" ht="19" customHeight="1" thickBot="1">
      <c r="A95" s="206" t="s">
        <v>24</v>
      </c>
      <c r="B95" s="207" t="s">
        <v>25</v>
      </c>
      <c r="C95" s="197" t="s">
        <v>27</v>
      </c>
      <c r="D95" s="113" t="s">
        <v>57</v>
      </c>
      <c r="E95" s="205" t="s">
        <v>61</v>
      </c>
      <c r="F95" s="148">
        <v>66.666666666666671</v>
      </c>
      <c r="G95" s="148">
        <v>0.03</v>
      </c>
    </row>
    <row r="96" spans="1:7" ht="19" customHeight="1" thickBot="1">
      <c r="A96" s="206" t="s">
        <v>24</v>
      </c>
      <c r="B96" s="207" t="s">
        <v>25</v>
      </c>
      <c r="C96" s="197" t="s">
        <v>29</v>
      </c>
      <c r="D96" s="113" t="s">
        <v>56</v>
      </c>
      <c r="E96" s="205" t="s">
        <v>61</v>
      </c>
      <c r="F96" s="148">
        <v>133.33333333333334</v>
      </c>
      <c r="G96" s="148">
        <v>0.03</v>
      </c>
    </row>
    <row r="97" spans="1:7" ht="19" customHeight="1" thickBot="1">
      <c r="A97" s="206" t="s">
        <v>24</v>
      </c>
      <c r="B97" s="207" t="s">
        <v>25</v>
      </c>
      <c r="C97" s="197" t="s">
        <v>28</v>
      </c>
      <c r="D97" s="113" t="s">
        <v>57</v>
      </c>
      <c r="E97" s="205" t="s">
        <v>61</v>
      </c>
      <c r="F97" s="148">
        <v>0</v>
      </c>
      <c r="G97" s="148">
        <v>0.03</v>
      </c>
    </row>
    <row r="98" spans="1:7" ht="19" customHeight="1" thickBot="1">
      <c r="A98" s="206" t="s">
        <v>24</v>
      </c>
      <c r="B98" s="207" t="s">
        <v>25</v>
      </c>
      <c r="C98" s="197" t="s">
        <v>31</v>
      </c>
      <c r="D98" s="113" t="s">
        <v>57</v>
      </c>
      <c r="E98" s="205" t="s">
        <v>61</v>
      </c>
      <c r="F98" s="148">
        <v>200</v>
      </c>
      <c r="G98" s="148">
        <v>0.03</v>
      </c>
    </row>
    <row r="99" spans="1:7" ht="19" customHeight="1" thickBot="1">
      <c r="A99" s="206" t="s">
        <v>24</v>
      </c>
      <c r="B99" s="207" t="s">
        <v>25</v>
      </c>
      <c r="C99" s="197" t="s">
        <v>31</v>
      </c>
      <c r="D99" s="113" t="s">
        <v>57</v>
      </c>
      <c r="E99" s="205" t="s">
        <v>61</v>
      </c>
      <c r="F99" s="148">
        <v>66.666666666666671</v>
      </c>
      <c r="G99" s="148">
        <v>0.03</v>
      </c>
    </row>
    <row r="100" spans="1:7" ht="19" customHeight="1" thickBot="1">
      <c r="A100" s="206" t="s">
        <v>24</v>
      </c>
      <c r="B100" s="207" t="s">
        <v>25</v>
      </c>
      <c r="C100" s="197" t="s">
        <v>27</v>
      </c>
      <c r="D100" s="113" t="s">
        <v>57</v>
      </c>
      <c r="E100" s="205" t="s">
        <v>61</v>
      </c>
      <c r="F100" s="148">
        <v>0</v>
      </c>
      <c r="G100" s="148">
        <v>0.03</v>
      </c>
    </row>
    <row r="101" spans="1:7" ht="19" customHeight="1" thickBot="1">
      <c r="A101" s="206" t="s">
        <v>24</v>
      </c>
      <c r="B101" s="207" t="s">
        <v>25</v>
      </c>
      <c r="C101" s="197" t="s">
        <v>31</v>
      </c>
      <c r="D101" s="113" t="s">
        <v>57</v>
      </c>
      <c r="E101" s="205" t="s">
        <v>61</v>
      </c>
      <c r="F101" s="148">
        <v>166.66666666666669</v>
      </c>
      <c r="G101" s="148">
        <v>0.03</v>
      </c>
    </row>
    <row r="102" spans="1:7" ht="19" customHeight="1" thickBot="1">
      <c r="A102" s="206" t="s">
        <v>24</v>
      </c>
      <c r="B102" s="207" t="s">
        <v>25</v>
      </c>
      <c r="C102" s="197" t="s">
        <v>27</v>
      </c>
      <c r="D102" s="113" t="s">
        <v>57</v>
      </c>
      <c r="E102" s="205" t="s">
        <v>61</v>
      </c>
      <c r="F102" s="148">
        <v>0</v>
      </c>
      <c r="G102" s="148">
        <v>0.03</v>
      </c>
    </row>
    <row r="103" spans="1:7" ht="19" customHeight="1" thickBot="1">
      <c r="A103" s="206" t="s">
        <v>24</v>
      </c>
      <c r="B103" s="207" t="s">
        <v>25</v>
      </c>
      <c r="C103" s="197" t="s">
        <v>31</v>
      </c>
      <c r="D103" s="113" t="s">
        <v>57</v>
      </c>
      <c r="E103" s="205" t="s">
        <v>61</v>
      </c>
      <c r="F103" s="148">
        <v>133.33333333333334</v>
      </c>
      <c r="G103" s="148">
        <v>0.03</v>
      </c>
    </row>
    <row r="104" spans="1:7" ht="19" customHeight="1" thickBot="1">
      <c r="A104" s="206" t="s">
        <v>24</v>
      </c>
      <c r="B104" s="207" t="s">
        <v>25</v>
      </c>
      <c r="C104" s="197" t="s">
        <v>31</v>
      </c>
      <c r="D104" s="113" t="s">
        <v>57</v>
      </c>
      <c r="E104" s="205" t="s">
        <v>61</v>
      </c>
      <c r="F104" s="148">
        <v>366.66666666666669</v>
      </c>
      <c r="G104" s="148">
        <v>0.03</v>
      </c>
    </row>
    <row r="105" spans="1:7" ht="19" customHeight="1" thickBot="1">
      <c r="A105" s="206" t="s">
        <v>24</v>
      </c>
      <c r="B105" s="207" t="s">
        <v>25</v>
      </c>
      <c r="C105" s="197" t="s">
        <v>31</v>
      </c>
      <c r="D105" s="113" t="s">
        <v>57</v>
      </c>
      <c r="E105" s="205" t="s">
        <v>61</v>
      </c>
      <c r="F105" s="148">
        <v>333.33333333333337</v>
      </c>
      <c r="G105" s="148">
        <v>0.03</v>
      </c>
    </row>
    <row r="106" spans="1:7" ht="19" customHeight="1" thickBot="1">
      <c r="A106" s="206" t="s">
        <v>24</v>
      </c>
      <c r="B106" s="207" t="s">
        <v>25</v>
      </c>
      <c r="C106" s="197" t="s">
        <v>31</v>
      </c>
      <c r="D106" s="113" t="s">
        <v>57</v>
      </c>
      <c r="E106" s="205" t="s">
        <v>61</v>
      </c>
      <c r="F106" s="148">
        <v>133.33333333333334</v>
      </c>
      <c r="G106" s="148">
        <v>0.03</v>
      </c>
    </row>
    <row r="107" spans="1:7" ht="19" customHeight="1" thickBot="1">
      <c r="A107" s="206" t="s">
        <v>24</v>
      </c>
      <c r="B107" s="207" t="s">
        <v>25</v>
      </c>
      <c r="C107" s="197" t="s">
        <v>27</v>
      </c>
      <c r="D107" s="113" t="s">
        <v>57</v>
      </c>
      <c r="E107" s="205" t="s">
        <v>61</v>
      </c>
      <c r="F107" s="148">
        <v>0</v>
      </c>
      <c r="G107" s="148">
        <v>0.03</v>
      </c>
    </row>
    <row r="108" spans="1:7" ht="19" customHeight="1" thickBot="1">
      <c r="A108" s="206" t="s">
        <v>24</v>
      </c>
      <c r="B108" s="207" t="s">
        <v>25</v>
      </c>
      <c r="C108" s="197" t="s">
        <v>31</v>
      </c>
      <c r="D108" s="113" t="s">
        <v>57</v>
      </c>
      <c r="E108" s="205" t="s">
        <v>61</v>
      </c>
      <c r="F108" s="148">
        <v>400</v>
      </c>
      <c r="G108" s="148">
        <v>0.03</v>
      </c>
    </row>
    <row r="109" spans="1:7" ht="19" customHeight="1" thickBot="1">
      <c r="A109" s="206" t="s">
        <v>24</v>
      </c>
      <c r="B109" s="207" t="s">
        <v>25</v>
      </c>
      <c r="C109" s="197" t="s">
        <v>27</v>
      </c>
      <c r="D109" s="113" t="s">
        <v>57</v>
      </c>
      <c r="E109" s="205" t="s">
        <v>61</v>
      </c>
      <c r="F109" s="158">
        <v>0</v>
      </c>
      <c r="G109" s="158">
        <v>0.03</v>
      </c>
    </row>
    <row r="110" spans="1:7" ht="19" customHeight="1" thickBot="1">
      <c r="A110" s="206" t="s">
        <v>24</v>
      </c>
      <c r="B110" s="207" t="s">
        <v>33</v>
      </c>
      <c r="C110" s="197" t="s">
        <v>27</v>
      </c>
      <c r="D110" s="113" t="s">
        <v>57</v>
      </c>
      <c r="E110" s="205" t="s">
        <v>61</v>
      </c>
      <c r="F110" s="148">
        <v>66.666666666666671</v>
      </c>
      <c r="G110" s="148">
        <v>0.03</v>
      </c>
    </row>
    <row r="111" spans="1:7" ht="19" customHeight="1" thickBot="1">
      <c r="A111" s="206" t="s">
        <v>24</v>
      </c>
      <c r="B111" s="207" t="s">
        <v>33</v>
      </c>
      <c r="C111" s="197" t="s">
        <v>35</v>
      </c>
      <c r="D111" s="113" t="s">
        <v>57</v>
      </c>
      <c r="E111" s="205" t="s">
        <v>61</v>
      </c>
      <c r="F111" s="148">
        <v>33.333333333333336</v>
      </c>
      <c r="G111" s="148">
        <v>0.03</v>
      </c>
    </row>
    <row r="112" spans="1:7" ht="19" customHeight="1" thickBot="1">
      <c r="A112" s="206" t="s">
        <v>24</v>
      </c>
      <c r="B112" s="207" t="s">
        <v>33</v>
      </c>
      <c r="C112" s="197" t="s">
        <v>27</v>
      </c>
      <c r="D112" s="113" t="s">
        <v>57</v>
      </c>
      <c r="E112" s="205" t="s">
        <v>61</v>
      </c>
      <c r="F112" s="148">
        <v>33.333333333333336</v>
      </c>
      <c r="G112" s="148">
        <v>0.03</v>
      </c>
    </row>
    <row r="113" spans="1:7" ht="19" customHeight="1" thickBot="1">
      <c r="A113" s="206" t="s">
        <v>24</v>
      </c>
      <c r="B113" s="207" t="s">
        <v>33</v>
      </c>
      <c r="C113" s="197" t="s">
        <v>27</v>
      </c>
      <c r="D113" s="113" t="s">
        <v>57</v>
      </c>
      <c r="E113" s="205" t="s">
        <v>61</v>
      </c>
      <c r="F113" s="148">
        <v>133.33333333333334</v>
      </c>
      <c r="G113" s="148">
        <v>0.03</v>
      </c>
    </row>
    <row r="114" spans="1:7" ht="19" customHeight="1" thickBot="1">
      <c r="A114" s="206" t="s">
        <v>24</v>
      </c>
      <c r="B114" s="207" t="s">
        <v>33</v>
      </c>
      <c r="C114" s="210" t="s">
        <v>27</v>
      </c>
      <c r="D114" s="113" t="s">
        <v>57</v>
      </c>
      <c r="E114" s="205" t="s">
        <v>61</v>
      </c>
      <c r="F114" s="167">
        <v>400</v>
      </c>
      <c r="G114" s="167">
        <v>0.03</v>
      </c>
    </row>
    <row r="115" spans="1:7" ht="19" customHeight="1" thickBot="1">
      <c r="A115" s="206" t="s">
        <v>24</v>
      </c>
      <c r="B115" s="207" t="s">
        <v>37</v>
      </c>
      <c r="C115" s="197" t="s">
        <v>27</v>
      </c>
      <c r="D115" s="113" t="s">
        <v>57</v>
      </c>
      <c r="E115" s="205" t="s">
        <v>61</v>
      </c>
      <c r="F115" s="148">
        <v>33.333333333333336</v>
      </c>
      <c r="G115" s="148">
        <v>0.03</v>
      </c>
    </row>
    <row r="116" spans="1:7" ht="19" customHeight="1" thickBot="1">
      <c r="A116" s="206" t="s">
        <v>24</v>
      </c>
      <c r="B116" s="207" t="s">
        <v>37</v>
      </c>
      <c r="C116" s="210" t="s">
        <v>27</v>
      </c>
      <c r="D116" s="113" t="s">
        <v>57</v>
      </c>
      <c r="E116" s="205" t="s">
        <v>61</v>
      </c>
      <c r="F116" s="167">
        <v>200</v>
      </c>
      <c r="G116" s="167">
        <v>0.03</v>
      </c>
    </row>
    <row r="117" spans="1:7" ht="19" customHeight="1" thickBot="1">
      <c r="A117" s="206" t="s">
        <v>24</v>
      </c>
      <c r="B117" s="211" t="s">
        <v>39</v>
      </c>
      <c r="C117" s="213" t="s">
        <v>28</v>
      </c>
      <c r="D117" s="113" t="s">
        <v>57</v>
      </c>
      <c r="E117" s="205" t="s">
        <v>61</v>
      </c>
      <c r="F117" s="181">
        <v>700</v>
      </c>
      <c r="G117" s="181">
        <v>0.03</v>
      </c>
    </row>
    <row r="118" spans="1:7" ht="19" customHeight="1" thickBot="1">
      <c r="A118" s="206" t="s">
        <v>24</v>
      </c>
      <c r="B118" s="211" t="s">
        <v>39</v>
      </c>
      <c r="C118" s="197" t="s">
        <v>28</v>
      </c>
      <c r="D118" s="113" t="s">
        <v>57</v>
      </c>
      <c r="E118" s="205" t="s">
        <v>61</v>
      </c>
      <c r="F118" s="148">
        <v>700</v>
      </c>
      <c r="G118" s="148">
        <v>0.03</v>
      </c>
    </row>
    <row r="119" spans="1:7" ht="19" customHeight="1" thickBot="1">
      <c r="A119" s="206" t="s">
        <v>24</v>
      </c>
      <c r="B119" s="211" t="s">
        <v>39</v>
      </c>
      <c r="C119" s="197" t="s">
        <v>27</v>
      </c>
      <c r="D119" s="113" t="s">
        <v>57</v>
      </c>
      <c r="E119" s="205" t="s">
        <v>61</v>
      </c>
      <c r="F119" s="148">
        <v>580</v>
      </c>
      <c r="G119" s="148">
        <v>0.03</v>
      </c>
    </row>
    <row r="120" spans="1:7" ht="19" customHeight="1" thickBot="1">
      <c r="A120" s="206" t="s">
        <v>24</v>
      </c>
      <c r="B120" s="211" t="s">
        <v>39</v>
      </c>
      <c r="C120" s="197" t="s">
        <v>28</v>
      </c>
      <c r="D120" s="113" t="s">
        <v>57</v>
      </c>
      <c r="E120" s="205" t="s">
        <v>61</v>
      </c>
      <c r="F120" s="148">
        <v>933.33333333333337</v>
      </c>
      <c r="G120" s="148">
        <v>0.03</v>
      </c>
    </row>
    <row r="121" spans="1:7" ht="19" customHeight="1" thickBot="1">
      <c r="A121" s="206" t="s">
        <v>24</v>
      </c>
      <c r="B121" s="211" t="s">
        <v>39</v>
      </c>
      <c r="C121" s="197" t="s">
        <v>35</v>
      </c>
      <c r="D121" s="113" t="s">
        <v>57</v>
      </c>
      <c r="E121" s="205" t="s">
        <v>61</v>
      </c>
      <c r="F121" s="148">
        <v>266.66666666666669</v>
      </c>
      <c r="G121" s="148">
        <v>0.03</v>
      </c>
    </row>
    <row r="122" spans="1:7" ht="19" customHeight="1" thickBot="1">
      <c r="A122" s="206" t="s">
        <v>24</v>
      </c>
      <c r="B122" s="211" t="s">
        <v>39</v>
      </c>
      <c r="C122" s="197" t="s">
        <v>28</v>
      </c>
      <c r="D122" s="113" t="s">
        <v>57</v>
      </c>
      <c r="E122" s="205" t="s">
        <v>61</v>
      </c>
      <c r="F122" s="148">
        <v>1266.6666666666667</v>
      </c>
      <c r="G122" s="148">
        <v>0.03</v>
      </c>
    </row>
    <row r="123" spans="1:7" ht="19" customHeight="1" thickBot="1">
      <c r="A123" s="206" t="s">
        <v>24</v>
      </c>
      <c r="B123" s="211" t="s">
        <v>39</v>
      </c>
      <c r="C123" s="210" t="s">
        <v>27</v>
      </c>
      <c r="D123" s="113" t="s">
        <v>57</v>
      </c>
      <c r="E123" s="205" t="s">
        <v>61</v>
      </c>
      <c r="F123" s="167">
        <v>666.66666666666674</v>
      </c>
      <c r="G123" s="167">
        <v>0.03</v>
      </c>
    </row>
    <row r="124" spans="1:7" ht="19" customHeight="1" thickBot="1">
      <c r="A124" s="214" t="s">
        <v>24</v>
      </c>
      <c r="B124" s="212" t="s">
        <v>41</v>
      </c>
      <c r="C124" s="210" t="s">
        <v>30</v>
      </c>
      <c r="D124" s="113" t="s">
        <v>56</v>
      </c>
      <c r="E124" s="205" t="s">
        <v>61</v>
      </c>
      <c r="F124" s="133">
        <v>300</v>
      </c>
      <c r="G124" s="133">
        <v>1.4999999999999999E-2</v>
      </c>
    </row>
    <row r="125" spans="1:7" ht="19" customHeight="1" thickBot="1">
      <c r="A125" s="215" t="s">
        <v>64</v>
      </c>
      <c r="B125" s="193" t="s">
        <v>63</v>
      </c>
      <c r="C125" s="193" t="s">
        <v>65</v>
      </c>
      <c r="D125" s="193" t="s">
        <v>56</v>
      </c>
      <c r="E125" s="205" t="s">
        <v>61</v>
      </c>
      <c r="F125" s="193">
        <v>13.4</v>
      </c>
      <c r="G125" s="193">
        <v>7.4449989999999994E-2</v>
      </c>
    </row>
    <row r="126" spans="1:7" ht="19" customHeight="1" thickBot="1">
      <c r="A126" s="215" t="s">
        <v>64</v>
      </c>
      <c r="B126" s="193" t="s">
        <v>63</v>
      </c>
      <c r="C126" s="193" t="s">
        <v>65</v>
      </c>
      <c r="D126" s="193" t="s">
        <v>56</v>
      </c>
      <c r="E126" s="205" t="s">
        <v>61</v>
      </c>
      <c r="F126" s="193">
        <v>155.4</v>
      </c>
      <c r="G126" s="193">
        <v>2.5090543E-2</v>
      </c>
    </row>
    <row r="127" spans="1:7" ht="19" customHeight="1">
      <c r="A127" s="215" t="s">
        <v>64</v>
      </c>
      <c r="B127" s="193" t="s">
        <v>63</v>
      </c>
      <c r="C127" s="193" t="s">
        <v>65</v>
      </c>
      <c r="D127" s="193" t="s">
        <v>56</v>
      </c>
      <c r="E127" s="205" t="s">
        <v>61</v>
      </c>
      <c r="F127" s="193">
        <v>476.2</v>
      </c>
      <c r="G127" s="193">
        <v>3.3356443999999999E-2</v>
      </c>
    </row>
    <row r="128" spans="1:7" ht="19" customHeight="1">
      <c r="A128" s="193" t="s">
        <v>64</v>
      </c>
      <c r="B128" s="193" t="s">
        <v>63</v>
      </c>
      <c r="C128" s="193" t="s">
        <v>65</v>
      </c>
      <c r="D128" s="193" t="s">
        <v>56</v>
      </c>
      <c r="E128" s="205" t="s">
        <v>61</v>
      </c>
      <c r="F128" s="193">
        <v>444.4</v>
      </c>
      <c r="G128" s="193">
        <v>5.1963018999999999E-2</v>
      </c>
    </row>
    <row r="129" spans="1:7" ht="19" customHeight="1">
      <c r="A129" s="193" t="s">
        <v>64</v>
      </c>
      <c r="B129" s="193" t="s">
        <v>63</v>
      </c>
      <c r="C129" s="193" t="s">
        <v>65</v>
      </c>
      <c r="D129" s="193" t="s">
        <v>56</v>
      </c>
      <c r="E129" s="205" t="s">
        <v>61</v>
      </c>
      <c r="F129" s="193">
        <v>129.4</v>
      </c>
      <c r="G129" s="193">
        <v>0.150066162</v>
      </c>
    </row>
    <row r="130" spans="1:7" ht="19" customHeight="1">
      <c r="A130" s="193" t="s">
        <v>64</v>
      </c>
      <c r="B130" s="193" t="s">
        <v>63</v>
      </c>
      <c r="C130" s="193" t="s">
        <v>65</v>
      </c>
      <c r="D130" s="193" t="s">
        <v>56</v>
      </c>
      <c r="E130" s="205" t="s">
        <v>61</v>
      </c>
      <c r="F130" s="193">
        <v>0</v>
      </c>
      <c r="G130" s="193">
        <v>4.3529193000000001E-2</v>
      </c>
    </row>
    <row r="131" spans="1:7" ht="19" customHeight="1">
      <c r="A131" s="193" t="s">
        <v>64</v>
      </c>
      <c r="B131" s="193" t="s">
        <v>63</v>
      </c>
      <c r="C131" s="193" t="s">
        <v>65</v>
      </c>
      <c r="D131" s="193" t="s">
        <v>56</v>
      </c>
      <c r="E131" s="205" t="s">
        <v>61</v>
      </c>
      <c r="F131" s="193">
        <v>194.2</v>
      </c>
      <c r="G131" s="193">
        <v>5.6651888999999997E-2</v>
      </c>
    </row>
    <row r="132" spans="1:7" ht="19" customHeight="1">
      <c r="A132" s="193" t="s">
        <v>64</v>
      </c>
      <c r="B132" s="193" t="s">
        <v>63</v>
      </c>
      <c r="C132" s="193" t="s">
        <v>65</v>
      </c>
      <c r="D132" s="193" t="s">
        <v>56</v>
      </c>
      <c r="E132" s="205" t="s">
        <v>61</v>
      </c>
      <c r="F132" s="193">
        <v>94.6</v>
      </c>
      <c r="G132" s="193">
        <v>4.2264538999999997E-2</v>
      </c>
    </row>
    <row r="133" spans="1:7" ht="19" customHeight="1">
      <c r="A133" s="193" t="s">
        <v>66</v>
      </c>
      <c r="B133" s="193" t="s">
        <v>63</v>
      </c>
      <c r="C133" s="193" t="s">
        <v>65</v>
      </c>
      <c r="D133" s="193" t="s">
        <v>56</v>
      </c>
      <c r="E133" s="205" t="s">
        <v>61</v>
      </c>
      <c r="F133" s="193">
        <v>1184.0999999999999</v>
      </c>
      <c r="G133" s="193">
        <v>3.3780720000000002E-3</v>
      </c>
    </row>
    <row r="134" spans="1:7" ht="19" customHeight="1">
      <c r="A134" s="193" t="s">
        <v>66</v>
      </c>
      <c r="B134" s="193" t="s">
        <v>63</v>
      </c>
      <c r="C134" s="193" t="s">
        <v>65</v>
      </c>
      <c r="D134" s="193" t="s">
        <v>56</v>
      </c>
      <c r="E134" s="205" t="s">
        <v>61</v>
      </c>
      <c r="F134" s="193">
        <v>4805.8999999999996</v>
      </c>
      <c r="G134" s="193">
        <v>1.456539E-3</v>
      </c>
    </row>
    <row r="135" spans="1:7" ht="19" customHeight="1">
      <c r="A135" s="193" t="s">
        <v>66</v>
      </c>
      <c r="B135" s="193" t="s">
        <v>63</v>
      </c>
      <c r="C135" s="193" t="s">
        <v>65</v>
      </c>
      <c r="D135" s="193" t="s">
        <v>56</v>
      </c>
      <c r="E135" s="205" t="s">
        <v>61</v>
      </c>
      <c r="F135" s="193">
        <v>5208</v>
      </c>
      <c r="G135" s="193">
        <v>1.152082E-3</v>
      </c>
    </row>
    <row r="136" spans="1:7" ht="19" customHeight="1">
      <c r="A136" s="193" t="s">
        <v>66</v>
      </c>
      <c r="B136" s="193" t="s">
        <v>63</v>
      </c>
      <c r="C136" s="193" t="s">
        <v>65</v>
      </c>
      <c r="D136" s="193" t="s">
        <v>56</v>
      </c>
      <c r="E136" s="205" t="s">
        <v>61</v>
      </c>
      <c r="F136" s="193">
        <v>18734.900000000001</v>
      </c>
      <c r="G136" s="193">
        <v>4.2701099999999998E-4</v>
      </c>
    </row>
    <row r="137" spans="1:7" ht="19" customHeight="1">
      <c r="A137" s="193" t="s">
        <v>66</v>
      </c>
      <c r="B137" s="193" t="s">
        <v>63</v>
      </c>
      <c r="C137" s="193" t="s">
        <v>65</v>
      </c>
      <c r="D137" s="193" t="s">
        <v>56</v>
      </c>
      <c r="E137" s="205" t="s">
        <v>61</v>
      </c>
      <c r="F137" s="193">
        <v>0</v>
      </c>
      <c r="G137" s="193">
        <v>3.2730060000000002E-3</v>
      </c>
    </row>
    <row r="138" spans="1:7" ht="19" customHeight="1">
      <c r="A138" s="193" t="s">
        <v>66</v>
      </c>
      <c r="B138" s="193" t="s">
        <v>63</v>
      </c>
      <c r="C138" s="193" t="s">
        <v>65</v>
      </c>
      <c r="D138" s="193" t="s">
        <v>56</v>
      </c>
      <c r="E138" s="205" t="s">
        <v>61</v>
      </c>
      <c r="F138" s="193">
        <v>147.5</v>
      </c>
      <c r="G138" s="193">
        <v>6.779584E-3</v>
      </c>
    </row>
    <row r="139" spans="1:7" ht="19" customHeight="1">
      <c r="A139" s="193" t="s">
        <v>66</v>
      </c>
      <c r="B139" s="193" t="s">
        <v>63</v>
      </c>
      <c r="C139" s="193" t="s">
        <v>65</v>
      </c>
      <c r="D139" s="193" t="s">
        <v>56</v>
      </c>
      <c r="E139" s="205" t="s">
        <v>61</v>
      </c>
      <c r="F139" s="193">
        <v>285.7</v>
      </c>
      <c r="G139" s="193">
        <v>7.0013699999999998E-3</v>
      </c>
    </row>
    <row r="140" spans="1:7" ht="19" customHeight="1">
      <c r="A140" s="193" t="s">
        <v>66</v>
      </c>
      <c r="B140" s="193" t="s">
        <v>63</v>
      </c>
      <c r="C140" s="193" t="s">
        <v>65</v>
      </c>
      <c r="D140" s="193" t="s">
        <v>56</v>
      </c>
      <c r="E140" s="205" t="s">
        <v>61</v>
      </c>
      <c r="F140" s="193">
        <v>0</v>
      </c>
      <c r="G140" s="193">
        <v>1.7692739999999999E-3</v>
      </c>
    </row>
    <row r="141" spans="1:7" ht="19" customHeight="1">
      <c r="A141" s="193" t="s">
        <v>66</v>
      </c>
      <c r="B141" s="193" t="s">
        <v>63</v>
      </c>
      <c r="C141" s="193" t="s">
        <v>65</v>
      </c>
      <c r="D141" s="193" t="s">
        <v>56</v>
      </c>
      <c r="E141" s="205" t="s">
        <v>61</v>
      </c>
      <c r="F141" s="193">
        <v>0</v>
      </c>
      <c r="G141" s="193">
        <v>2.5786440000000002E-3</v>
      </c>
    </row>
    <row r="142" spans="1:7" ht="19" customHeight="1">
      <c r="A142" s="193" t="s">
        <v>66</v>
      </c>
      <c r="B142" s="193" t="s">
        <v>63</v>
      </c>
      <c r="C142" s="193" t="s">
        <v>65</v>
      </c>
      <c r="D142" s="193" t="s">
        <v>56</v>
      </c>
      <c r="E142" s="205" t="s">
        <v>61</v>
      </c>
      <c r="F142" s="193">
        <v>332</v>
      </c>
      <c r="G142" s="193">
        <v>3.0119180000000001E-3</v>
      </c>
    </row>
    <row r="143" spans="1:7" ht="19" customHeight="1">
      <c r="A143" s="193" t="s">
        <v>66</v>
      </c>
      <c r="B143" s="193" t="s">
        <v>63</v>
      </c>
      <c r="C143" s="193" t="s">
        <v>65</v>
      </c>
      <c r="D143" s="193" t="s">
        <v>56</v>
      </c>
      <c r="E143" s="205" t="s">
        <v>61</v>
      </c>
      <c r="F143" s="193">
        <v>349.1</v>
      </c>
      <c r="G143" s="193">
        <v>2.86491E-3</v>
      </c>
    </row>
    <row r="144" spans="1:7" ht="19" customHeight="1">
      <c r="A144" s="193" t="s">
        <v>66</v>
      </c>
      <c r="B144" s="193" t="s">
        <v>63</v>
      </c>
      <c r="C144" s="193" t="s">
        <v>65</v>
      </c>
      <c r="D144" s="193" t="s">
        <v>56</v>
      </c>
      <c r="E144" s="205" t="s">
        <v>61</v>
      </c>
      <c r="F144" s="193">
        <v>410.8</v>
      </c>
      <c r="G144" s="193">
        <v>2.4344950000000001E-3</v>
      </c>
    </row>
    <row r="145" spans="1:7" ht="19" customHeight="1">
      <c r="A145" s="193" t="s">
        <v>66</v>
      </c>
      <c r="B145" s="193" t="s">
        <v>63</v>
      </c>
      <c r="C145" s="193" t="s">
        <v>65</v>
      </c>
      <c r="D145" s="193" t="s">
        <v>56</v>
      </c>
      <c r="E145" s="205" t="s">
        <v>61</v>
      </c>
      <c r="F145" s="193">
        <v>594.6</v>
      </c>
      <c r="G145" s="193">
        <v>1.681924E-3</v>
      </c>
    </row>
    <row r="146" spans="1:7" ht="19" customHeight="1">
      <c r="A146" s="193" t="s">
        <v>66</v>
      </c>
      <c r="B146" s="193" t="s">
        <v>63</v>
      </c>
      <c r="C146" s="193" t="s">
        <v>65</v>
      </c>
      <c r="D146" s="193" t="s">
        <v>56</v>
      </c>
      <c r="E146" s="205" t="s">
        <v>61</v>
      </c>
      <c r="F146" s="193">
        <v>606.79999999999995</v>
      </c>
      <c r="G146" s="193">
        <v>1.6480819999999999E-3</v>
      </c>
    </row>
    <row r="147" spans="1:7" ht="19" customHeight="1">
      <c r="A147" s="193" t="s">
        <v>66</v>
      </c>
      <c r="B147" s="193" t="s">
        <v>63</v>
      </c>
      <c r="C147" s="193" t="s">
        <v>65</v>
      </c>
      <c r="D147" s="193" t="s">
        <v>56</v>
      </c>
      <c r="E147" s="205" t="s">
        <v>61</v>
      </c>
      <c r="F147" s="193">
        <v>793.5</v>
      </c>
      <c r="G147" s="193">
        <v>2.520539E-3</v>
      </c>
    </row>
    <row r="148" spans="1:7" ht="19" customHeight="1">
      <c r="A148" s="193" t="s">
        <v>66</v>
      </c>
      <c r="B148" s="193" t="s">
        <v>63</v>
      </c>
      <c r="C148" s="193" t="s">
        <v>65</v>
      </c>
      <c r="D148" s="193" t="s">
        <v>56</v>
      </c>
      <c r="E148" s="205" t="s">
        <v>61</v>
      </c>
      <c r="F148" s="193">
        <v>1886.9</v>
      </c>
      <c r="G148" s="193">
        <v>1.5899200000000001E-3</v>
      </c>
    </row>
    <row r="149" spans="1:7" ht="19" customHeight="1">
      <c r="A149" s="193" t="s">
        <v>62</v>
      </c>
      <c r="B149" s="193" t="s">
        <v>63</v>
      </c>
      <c r="C149" s="193" t="s">
        <v>65</v>
      </c>
      <c r="D149" s="193" t="s">
        <v>56</v>
      </c>
      <c r="E149" s="205" t="s">
        <v>61</v>
      </c>
      <c r="F149" s="193">
        <v>0</v>
      </c>
      <c r="G149" s="193">
        <v>0.01</v>
      </c>
    </row>
    <row r="150" spans="1:7" ht="19" customHeight="1">
      <c r="A150" s="193" t="s">
        <v>67</v>
      </c>
      <c r="B150" s="193" t="s">
        <v>25</v>
      </c>
      <c r="C150" s="193" t="s">
        <v>68</v>
      </c>
      <c r="D150" s="193" t="s">
        <v>57</v>
      </c>
      <c r="E150" s="205" t="s">
        <v>61</v>
      </c>
      <c r="F150" s="193">
        <v>0</v>
      </c>
      <c r="G150" s="193">
        <v>0.03</v>
      </c>
    </row>
    <row r="151" spans="1:7" ht="19" customHeight="1">
      <c r="A151" s="193" t="s">
        <v>62</v>
      </c>
      <c r="B151" s="193" t="s">
        <v>25</v>
      </c>
      <c r="C151" s="193" t="s">
        <v>68</v>
      </c>
      <c r="D151" s="193" t="s">
        <v>57</v>
      </c>
      <c r="E151" s="205" t="s">
        <v>61</v>
      </c>
      <c r="F151" s="193">
        <v>0</v>
      </c>
      <c r="G151" s="193">
        <v>0.01</v>
      </c>
    </row>
    <row r="152" spans="1:7" ht="19" customHeight="1">
      <c r="A152" s="193" t="s">
        <v>62</v>
      </c>
      <c r="B152" s="193" t="s">
        <v>25</v>
      </c>
      <c r="C152" s="193" t="s">
        <v>68</v>
      </c>
      <c r="D152" s="193" t="s">
        <v>57</v>
      </c>
      <c r="E152" s="205" t="s">
        <v>61</v>
      </c>
      <c r="F152" s="193">
        <v>0</v>
      </c>
      <c r="G152" s="193">
        <v>0.01</v>
      </c>
    </row>
    <row r="153" spans="1:7" ht="19" customHeight="1">
      <c r="A153" s="193" t="s">
        <v>62</v>
      </c>
      <c r="B153" s="193" t="s">
        <v>25</v>
      </c>
      <c r="C153" s="193" t="s">
        <v>68</v>
      </c>
      <c r="D153" s="193" t="s">
        <v>57</v>
      </c>
      <c r="E153" s="205" t="s">
        <v>61</v>
      </c>
      <c r="F153" s="193">
        <v>0</v>
      </c>
      <c r="G153" s="193">
        <v>0.01</v>
      </c>
    </row>
    <row r="154" spans="1:7" ht="19" customHeight="1">
      <c r="A154" s="193" t="s">
        <v>62</v>
      </c>
      <c r="B154" s="193" t="s">
        <v>63</v>
      </c>
      <c r="C154" s="193" t="s">
        <v>65</v>
      </c>
      <c r="D154" s="193" t="s">
        <v>56</v>
      </c>
      <c r="E154" s="205" t="s">
        <v>61</v>
      </c>
      <c r="F154" s="193">
        <v>0</v>
      </c>
      <c r="G154" s="193">
        <v>0.01</v>
      </c>
    </row>
    <row r="155" spans="1:7" ht="19" customHeight="1">
      <c r="A155" s="193" t="s">
        <v>62</v>
      </c>
      <c r="B155" s="193" t="s">
        <v>63</v>
      </c>
      <c r="C155" s="193" t="s">
        <v>65</v>
      </c>
      <c r="D155" s="193" t="s">
        <v>56</v>
      </c>
      <c r="E155" s="205" t="s">
        <v>61</v>
      </c>
      <c r="F155" s="193">
        <v>100</v>
      </c>
      <c r="G155" s="193">
        <v>0.01</v>
      </c>
    </row>
    <row r="156" spans="1:7" ht="19" customHeight="1">
      <c r="A156" s="193" t="s">
        <v>62</v>
      </c>
      <c r="B156" s="193" t="s">
        <v>63</v>
      </c>
      <c r="C156" s="193" t="s">
        <v>65</v>
      </c>
      <c r="D156" s="193" t="s">
        <v>56</v>
      </c>
      <c r="E156" s="205" t="s">
        <v>61</v>
      </c>
      <c r="F156" s="193">
        <v>0</v>
      </c>
      <c r="G156" s="193">
        <v>4.3988339000000001E-2</v>
      </c>
    </row>
    <row r="157" spans="1:7" ht="19" customHeight="1">
      <c r="A157" s="193" t="s">
        <v>66</v>
      </c>
      <c r="B157" s="193" t="s">
        <v>63</v>
      </c>
      <c r="C157" s="193" t="s">
        <v>65</v>
      </c>
      <c r="D157" s="193" t="s">
        <v>56</v>
      </c>
      <c r="E157" s="205" t="s">
        <v>61</v>
      </c>
      <c r="F157" s="193">
        <v>0</v>
      </c>
      <c r="G157" s="193">
        <v>2.2637920000000001E-3</v>
      </c>
    </row>
    <row r="158" spans="1:7" ht="19" customHeight="1">
      <c r="A158" s="193" t="s">
        <v>66</v>
      </c>
      <c r="B158" s="193" t="s">
        <v>63</v>
      </c>
      <c r="C158" s="193" t="s">
        <v>65</v>
      </c>
      <c r="D158" s="193" t="s">
        <v>56</v>
      </c>
      <c r="E158" s="205" t="s">
        <v>61</v>
      </c>
      <c r="F158" s="193">
        <v>0</v>
      </c>
      <c r="G158" s="193">
        <v>3.5704270000000001E-3</v>
      </c>
    </row>
    <row r="159" spans="1:7" ht="19" customHeight="1">
      <c r="A159" s="193" t="s">
        <v>66</v>
      </c>
      <c r="B159" s="193" t="s">
        <v>63</v>
      </c>
      <c r="C159" s="193" t="s">
        <v>65</v>
      </c>
      <c r="D159" s="193" t="s">
        <v>56</v>
      </c>
      <c r="E159" s="205" t="s">
        <v>61</v>
      </c>
      <c r="F159" s="193">
        <v>0</v>
      </c>
      <c r="G159" s="193">
        <v>1.642389E-3</v>
      </c>
    </row>
    <row r="160" spans="1:7" ht="19" customHeight="1">
      <c r="A160" s="193" t="s">
        <v>66</v>
      </c>
      <c r="B160" s="193" t="s">
        <v>63</v>
      </c>
      <c r="C160" s="193" t="s">
        <v>65</v>
      </c>
      <c r="D160" s="193" t="s">
        <v>56</v>
      </c>
      <c r="E160" s="205" t="s">
        <v>61</v>
      </c>
      <c r="F160" s="193">
        <v>0</v>
      </c>
      <c r="G160" s="193">
        <v>1.6778069999999999E-3</v>
      </c>
    </row>
    <row r="161" spans="1:7" ht="19" customHeight="1">
      <c r="A161" s="193" t="s">
        <v>66</v>
      </c>
      <c r="B161" s="193" t="s">
        <v>63</v>
      </c>
      <c r="C161" s="193" t="s">
        <v>65</v>
      </c>
      <c r="D161" s="193" t="s">
        <v>56</v>
      </c>
      <c r="E161" s="205" t="s">
        <v>61</v>
      </c>
      <c r="F161" s="193">
        <v>0</v>
      </c>
      <c r="G161" s="193">
        <v>1.65727E-3</v>
      </c>
    </row>
    <row r="162" spans="1:7" ht="19" customHeight="1">
      <c r="A162" s="193" t="s">
        <v>66</v>
      </c>
      <c r="B162" s="193" t="s">
        <v>63</v>
      </c>
      <c r="C162" s="193" t="s">
        <v>65</v>
      </c>
      <c r="D162" s="193" t="s">
        <v>56</v>
      </c>
      <c r="E162" s="205" t="s">
        <v>61</v>
      </c>
      <c r="F162" s="193">
        <v>2709.7</v>
      </c>
      <c r="G162" s="193">
        <v>1.4761830000000001E-3</v>
      </c>
    </row>
    <row r="163" spans="1:7" ht="19" customHeight="1">
      <c r="A163" s="193" t="s">
        <v>62</v>
      </c>
      <c r="B163" s="193" t="s">
        <v>25</v>
      </c>
      <c r="C163" s="193" t="s">
        <v>29</v>
      </c>
      <c r="D163" s="193" t="s">
        <v>56</v>
      </c>
      <c r="E163" s="205" t="s">
        <v>61</v>
      </c>
      <c r="F163" s="193">
        <v>36.799999999999997</v>
      </c>
      <c r="G163" s="193">
        <v>0.19</v>
      </c>
    </row>
  </sheetData>
  <autoFilter ref="A1:G163" xr:uid="{6109F3C7-0BDF-8F42-8743-2709CE10CD17}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0DF05-E5C1-6941-8D90-E6A941605A53}">
  <dimension ref="B1:H193"/>
  <sheetViews>
    <sheetView tabSelected="1" workbookViewId="0">
      <pane ySplit="1" topLeftCell="A2" activePane="bottomLeft" state="frozen"/>
      <selection activeCell="C41" activeCellId="2" sqref="C32:C36 C38:C39 C41:C47"/>
      <selection pane="bottomLeft" activeCell="E7" sqref="E7"/>
    </sheetView>
  </sheetViews>
  <sheetFormatPr baseColWidth="10" defaultColWidth="7.33203125" defaultRowHeight="19" customHeight="1"/>
  <cols>
    <col min="1" max="1" width="7.33203125" style="113"/>
    <col min="2" max="2" width="19.33203125" style="233" customWidth="1"/>
    <col min="3" max="5" width="19.33203125" style="113" customWidth="1"/>
    <col min="6" max="6" width="8.6640625" style="234" bestFit="1" customWidth="1"/>
    <col min="7" max="8" width="19.33203125" style="113" customWidth="1"/>
    <col min="9" max="11" width="7.33203125" style="113"/>
    <col min="12" max="12" width="19.33203125" style="113" customWidth="1"/>
    <col min="13" max="16384" width="7.33203125" style="113"/>
  </cols>
  <sheetData>
    <row r="1" spans="2:8" ht="19" customHeight="1" thickBot="1">
      <c r="B1" s="216" t="s">
        <v>0</v>
      </c>
      <c r="C1" s="217" t="s">
        <v>1</v>
      </c>
      <c r="D1" s="218" t="s">
        <v>2</v>
      </c>
      <c r="E1" s="219" t="s">
        <v>3</v>
      </c>
      <c r="F1" s="220" t="s">
        <v>45</v>
      </c>
      <c r="G1" s="221" t="s">
        <v>46</v>
      </c>
      <c r="H1" s="211" t="s">
        <v>69</v>
      </c>
    </row>
    <row r="2" spans="2:8" ht="19" customHeight="1" thickBot="1">
      <c r="B2" s="127" t="s">
        <v>24</v>
      </c>
      <c r="C2" s="128" t="s">
        <v>25</v>
      </c>
      <c r="D2" s="129" t="s">
        <v>26</v>
      </c>
      <c r="E2" s="130"/>
      <c r="F2" s="222" t="str">
        <f>"1994/95"</f>
        <v>1994/95</v>
      </c>
      <c r="G2" s="184">
        <v>13.33333333333333</v>
      </c>
      <c r="H2" s="133">
        <f>SUM(H3:H30)</f>
        <v>0.90000000000000024</v>
      </c>
    </row>
    <row r="3" spans="2:8" ht="19" customHeight="1" thickBot="1">
      <c r="B3" s="127" t="s">
        <v>24</v>
      </c>
      <c r="C3" s="128" t="s">
        <v>25</v>
      </c>
      <c r="D3" s="136"/>
      <c r="E3" s="137" t="s">
        <v>27</v>
      </c>
      <c r="F3" s="223" t="s">
        <v>51</v>
      </c>
      <c r="G3" s="138">
        <v>20</v>
      </c>
      <c r="H3" s="139">
        <v>0.05</v>
      </c>
    </row>
    <row r="4" spans="2:8" ht="19" customHeight="1" thickBot="1">
      <c r="B4" s="127" t="s">
        <v>24</v>
      </c>
      <c r="C4" s="128" t="s">
        <v>25</v>
      </c>
      <c r="D4" s="145"/>
      <c r="E4" s="137" t="s">
        <v>27</v>
      </c>
      <c r="F4" s="223" t="s">
        <v>51</v>
      </c>
      <c r="G4" s="146">
        <v>0</v>
      </c>
      <c r="H4" s="149">
        <v>0.05</v>
      </c>
    </row>
    <row r="5" spans="2:8" ht="19" customHeight="1" thickBot="1">
      <c r="B5" s="127" t="s">
        <v>24</v>
      </c>
      <c r="C5" s="128" t="s">
        <v>25</v>
      </c>
      <c r="D5" s="145"/>
      <c r="E5" s="137" t="s">
        <v>28</v>
      </c>
      <c r="F5" s="223" t="s">
        <v>51</v>
      </c>
      <c r="G5" s="146">
        <v>0</v>
      </c>
      <c r="H5" s="149">
        <v>0.05</v>
      </c>
    </row>
    <row r="6" spans="2:8" ht="19" customHeight="1" thickBot="1">
      <c r="B6" s="127" t="s">
        <v>24</v>
      </c>
      <c r="C6" s="128" t="s">
        <v>25</v>
      </c>
      <c r="D6" s="145"/>
      <c r="E6" s="137" t="s">
        <v>27</v>
      </c>
      <c r="F6" s="223" t="s">
        <v>51</v>
      </c>
      <c r="G6" s="146">
        <v>0</v>
      </c>
      <c r="H6" s="149">
        <v>0.05</v>
      </c>
    </row>
    <row r="7" spans="2:8" ht="19" customHeight="1" thickBot="1">
      <c r="B7" s="127" t="s">
        <v>24</v>
      </c>
      <c r="C7" s="128" t="s">
        <v>25</v>
      </c>
      <c r="D7" s="145"/>
      <c r="E7" s="137" t="s">
        <v>27</v>
      </c>
      <c r="F7" s="223" t="s">
        <v>51</v>
      </c>
      <c r="G7" s="146">
        <v>0</v>
      </c>
      <c r="H7" s="149">
        <v>0.05</v>
      </c>
    </row>
    <row r="8" spans="2:8" ht="19" customHeight="1" thickBot="1">
      <c r="B8" s="127" t="s">
        <v>24</v>
      </c>
      <c r="C8" s="128" t="s">
        <v>25</v>
      </c>
      <c r="D8" s="145"/>
      <c r="E8" s="137" t="s">
        <v>28</v>
      </c>
      <c r="F8" s="223" t="s">
        <v>51</v>
      </c>
      <c r="G8" s="146">
        <v>20</v>
      </c>
      <c r="H8" s="149">
        <v>0.05</v>
      </c>
    </row>
    <row r="9" spans="2:8" ht="19" customHeight="1" thickBot="1">
      <c r="B9" s="127" t="s">
        <v>24</v>
      </c>
      <c r="C9" s="128" t="s">
        <v>25</v>
      </c>
      <c r="D9" s="150"/>
      <c r="E9" s="137" t="s">
        <v>27</v>
      </c>
      <c r="F9" s="223" t="s">
        <v>51</v>
      </c>
      <c r="G9" s="146">
        <v>0</v>
      </c>
      <c r="H9" s="149">
        <v>0.05</v>
      </c>
    </row>
    <row r="10" spans="2:8" ht="19" customHeight="1" thickBot="1">
      <c r="B10" s="127" t="s">
        <v>24</v>
      </c>
      <c r="C10" s="128" t="s">
        <v>25</v>
      </c>
      <c r="D10" s="151"/>
      <c r="E10" s="137" t="s">
        <v>29</v>
      </c>
      <c r="F10" s="223" t="s">
        <v>51</v>
      </c>
      <c r="G10" s="146">
        <v>40</v>
      </c>
      <c r="H10" s="149">
        <v>0.05</v>
      </c>
    </row>
    <row r="11" spans="2:8" ht="19" customHeight="1" thickBot="1">
      <c r="B11" s="127" t="s">
        <v>24</v>
      </c>
      <c r="C11" s="128" t="s">
        <v>25</v>
      </c>
      <c r="D11" s="150"/>
      <c r="E11" s="137" t="s">
        <v>29</v>
      </c>
      <c r="F11" s="223" t="s">
        <v>51</v>
      </c>
      <c r="G11" s="146">
        <v>0</v>
      </c>
      <c r="H11" s="149">
        <v>0.05</v>
      </c>
    </row>
    <row r="12" spans="2:8" ht="19" customHeight="1" thickBot="1">
      <c r="B12" s="127" t="s">
        <v>24</v>
      </c>
      <c r="C12" s="128" t="s">
        <v>25</v>
      </c>
      <c r="D12" s="151"/>
      <c r="E12" s="137" t="s">
        <v>30</v>
      </c>
      <c r="F12" s="223" t="s">
        <v>51</v>
      </c>
      <c r="G12" s="146">
        <v>0</v>
      </c>
      <c r="H12" s="149">
        <v>0.05</v>
      </c>
    </row>
    <row r="13" spans="2:8" ht="19" customHeight="1" thickBot="1">
      <c r="B13" s="127" t="s">
        <v>24</v>
      </c>
      <c r="C13" s="128" t="s">
        <v>25</v>
      </c>
      <c r="D13" s="151"/>
      <c r="E13" s="137" t="s">
        <v>27</v>
      </c>
      <c r="F13" s="223" t="s">
        <v>51</v>
      </c>
      <c r="G13" s="146">
        <v>0</v>
      </c>
      <c r="H13" s="149">
        <v>0.05</v>
      </c>
    </row>
    <row r="14" spans="2:8" ht="19" customHeight="1" thickBot="1">
      <c r="B14" s="127" t="s">
        <v>24</v>
      </c>
      <c r="C14" s="128" t="s">
        <v>25</v>
      </c>
      <c r="D14" s="152"/>
      <c r="E14" s="137" t="s">
        <v>31</v>
      </c>
      <c r="F14" s="223" t="s">
        <v>51</v>
      </c>
      <c r="G14" s="153" t="s">
        <v>32</v>
      </c>
      <c r="H14" s="147" t="s">
        <v>32</v>
      </c>
    </row>
    <row r="15" spans="2:8" ht="19" customHeight="1" thickBot="1">
      <c r="B15" s="127" t="s">
        <v>24</v>
      </c>
      <c r="C15" s="128" t="s">
        <v>25</v>
      </c>
      <c r="D15" s="151"/>
      <c r="E15" s="137" t="s">
        <v>27</v>
      </c>
      <c r="F15" s="223" t="s">
        <v>51</v>
      </c>
      <c r="G15" s="146">
        <v>0</v>
      </c>
      <c r="H15" s="149">
        <v>0.05</v>
      </c>
    </row>
    <row r="16" spans="2:8" ht="19" customHeight="1" thickBot="1">
      <c r="B16" s="127" t="s">
        <v>24</v>
      </c>
      <c r="C16" s="128" t="s">
        <v>25</v>
      </c>
      <c r="D16" s="151"/>
      <c r="E16" s="137" t="s">
        <v>27</v>
      </c>
      <c r="F16" s="223" t="s">
        <v>51</v>
      </c>
      <c r="G16" s="146">
        <v>20</v>
      </c>
      <c r="H16" s="149">
        <v>0.05</v>
      </c>
    </row>
    <row r="17" spans="2:8" ht="19" customHeight="1" thickBot="1">
      <c r="B17" s="127" t="s">
        <v>24</v>
      </c>
      <c r="C17" s="128" t="s">
        <v>25</v>
      </c>
      <c r="D17" s="150"/>
      <c r="E17" s="137" t="s">
        <v>29</v>
      </c>
      <c r="F17" s="223" t="s">
        <v>51</v>
      </c>
      <c r="G17" s="153" t="s">
        <v>32</v>
      </c>
      <c r="H17" s="147" t="s">
        <v>32</v>
      </c>
    </row>
    <row r="18" spans="2:8" ht="19" customHeight="1" thickBot="1">
      <c r="B18" s="127" t="s">
        <v>24</v>
      </c>
      <c r="C18" s="128" t="s">
        <v>25</v>
      </c>
      <c r="D18" s="151"/>
      <c r="E18" s="137" t="s">
        <v>28</v>
      </c>
      <c r="F18" s="223" t="s">
        <v>51</v>
      </c>
      <c r="G18" s="146">
        <v>40</v>
      </c>
      <c r="H18" s="149">
        <v>0.05</v>
      </c>
    </row>
    <row r="19" spans="2:8" ht="19" customHeight="1" thickBot="1">
      <c r="B19" s="127" t="s">
        <v>24</v>
      </c>
      <c r="C19" s="128" t="s">
        <v>25</v>
      </c>
      <c r="D19" s="150"/>
      <c r="E19" s="137" t="s">
        <v>31</v>
      </c>
      <c r="F19" s="223" t="s">
        <v>51</v>
      </c>
      <c r="G19" s="153" t="s">
        <v>32</v>
      </c>
      <c r="H19" s="147" t="s">
        <v>32</v>
      </c>
    </row>
    <row r="20" spans="2:8" ht="19" customHeight="1" thickBot="1">
      <c r="B20" s="127" t="s">
        <v>24</v>
      </c>
      <c r="C20" s="128" t="s">
        <v>25</v>
      </c>
      <c r="D20" s="154"/>
      <c r="E20" s="137" t="s">
        <v>31</v>
      </c>
      <c r="F20" s="223" t="s">
        <v>51</v>
      </c>
      <c r="G20" s="153" t="s">
        <v>32</v>
      </c>
      <c r="H20" s="147" t="s">
        <v>32</v>
      </c>
    </row>
    <row r="21" spans="2:8" ht="19" customHeight="1" thickBot="1">
      <c r="B21" s="127" t="s">
        <v>24</v>
      </c>
      <c r="C21" s="128" t="s">
        <v>25</v>
      </c>
      <c r="D21" s="145"/>
      <c r="E21" s="137" t="s">
        <v>27</v>
      </c>
      <c r="F21" s="223" t="s">
        <v>51</v>
      </c>
      <c r="G21" s="146">
        <v>0</v>
      </c>
      <c r="H21" s="149">
        <v>0.05</v>
      </c>
    </row>
    <row r="22" spans="2:8" ht="19" customHeight="1" thickBot="1">
      <c r="B22" s="127" t="s">
        <v>24</v>
      </c>
      <c r="C22" s="128" t="s">
        <v>25</v>
      </c>
      <c r="D22" s="154"/>
      <c r="E22" s="137" t="s">
        <v>31</v>
      </c>
      <c r="F22" s="223" t="s">
        <v>51</v>
      </c>
      <c r="G22" s="153" t="s">
        <v>32</v>
      </c>
      <c r="H22" s="147" t="s">
        <v>32</v>
      </c>
    </row>
    <row r="23" spans="2:8" ht="19" customHeight="1" thickBot="1">
      <c r="B23" s="127" t="s">
        <v>24</v>
      </c>
      <c r="C23" s="128" t="s">
        <v>25</v>
      </c>
      <c r="D23" s="145"/>
      <c r="E23" s="137" t="s">
        <v>27</v>
      </c>
      <c r="F23" s="223" t="s">
        <v>51</v>
      </c>
      <c r="G23" s="146">
        <v>0</v>
      </c>
      <c r="H23" s="149">
        <v>0.05</v>
      </c>
    </row>
    <row r="24" spans="2:8" ht="19" customHeight="1" thickBot="1">
      <c r="B24" s="127" t="s">
        <v>24</v>
      </c>
      <c r="C24" s="128" t="s">
        <v>25</v>
      </c>
      <c r="D24" s="154"/>
      <c r="E24" s="137" t="s">
        <v>31</v>
      </c>
      <c r="F24" s="223" t="s">
        <v>51</v>
      </c>
      <c r="G24" s="153" t="s">
        <v>32</v>
      </c>
      <c r="H24" s="147" t="s">
        <v>32</v>
      </c>
    </row>
    <row r="25" spans="2:8" ht="19" customHeight="1" thickBot="1">
      <c r="B25" s="127" t="s">
        <v>24</v>
      </c>
      <c r="C25" s="128" t="s">
        <v>25</v>
      </c>
      <c r="D25" s="154"/>
      <c r="E25" s="137" t="s">
        <v>31</v>
      </c>
      <c r="F25" s="223" t="s">
        <v>51</v>
      </c>
      <c r="G25" s="153" t="s">
        <v>32</v>
      </c>
      <c r="H25" s="147" t="s">
        <v>32</v>
      </c>
    </row>
    <row r="26" spans="2:8" ht="19" customHeight="1" thickBot="1">
      <c r="B26" s="127" t="s">
        <v>24</v>
      </c>
      <c r="C26" s="128" t="s">
        <v>25</v>
      </c>
      <c r="D26" s="154"/>
      <c r="E26" s="137" t="s">
        <v>31</v>
      </c>
      <c r="F26" s="223" t="s">
        <v>51</v>
      </c>
      <c r="G26" s="153" t="s">
        <v>32</v>
      </c>
      <c r="H26" s="147" t="s">
        <v>32</v>
      </c>
    </row>
    <row r="27" spans="2:8" ht="19" customHeight="1" thickBot="1">
      <c r="B27" s="127" t="s">
        <v>24</v>
      </c>
      <c r="C27" s="128" t="s">
        <v>25</v>
      </c>
      <c r="D27" s="154"/>
      <c r="E27" s="137" t="s">
        <v>31</v>
      </c>
      <c r="F27" s="223" t="s">
        <v>51</v>
      </c>
      <c r="G27" s="153" t="s">
        <v>32</v>
      </c>
      <c r="H27" s="147" t="s">
        <v>32</v>
      </c>
    </row>
    <row r="28" spans="2:8" ht="19" customHeight="1" thickBot="1">
      <c r="B28" s="127" t="s">
        <v>24</v>
      </c>
      <c r="C28" s="128" t="s">
        <v>25</v>
      </c>
      <c r="D28" s="145"/>
      <c r="E28" s="137" t="s">
        <v>27</v>
      </c>
      <c r="F28" s="223" t="s">
        <v>51</v>
      </c>
      <c r="G28" s="146">
        <v>0</v>
      </c>
      <c r="H28" s="149">
        <v>0.05</v>
      </c>
    </row>
    <row r="29" spans="2:8" ht="19" customHeight="1" thickBot="1">
      <c r="B29" s="127" t="s">
        <v>24</v>
      </c>
      <c r="C29" s="128" t="s">
        <v>25</v>
      </c>
      <c r="D29" s="154"/>
      <c r="E29" s="137" t="s">
        <v>31</v>
      </c>
      <c r="F29" s="223" t="s">
        <v>51</v>
      </c>
      <c r="G29" s="153" t="s">
        <v>32</v>
      </c>
      <c r="H29" s="147" t="s">
        <v>32</v>
      </c>
    </row>
    <row r="30" spans="2:8" ht="19" customHeight="1" thickBot="1">
      <c r="B30" s="127" t="s">
        <v>24</v>
      </c>
      <c r="C30" s="128" t="s">
        <v>25</v>
      </c>
      <c r="D30" s="155"/>
      <c r="E30" s="137" t="s">
        <v>27</v>
      </c>
      <c r="F30" s="223" t="s">
        <v>51</v>
      </c>
      <c r="G30" s="156">
        <v>100</v>
      </c>
      <c r="H30" s="157">
        <v>0.05</v>
      </c>
    </row>
    <row r="31" spans="2:8" ht="19" customHeight="1" thickBot="1">
      <c r="B31" s="127" t="s">
        <v>24</v>
      </c>
      <c r="C31" s="128" t="s">
        <v>33</v>
      </c>
      <c r="D31" s="159" t="s">
        <v>34</v>
      </c>
      <c r="E31" s="160"/>
      <c r="F31" s="224" t="s">
        <v>51</v>
      </c>
      <c r="G31" s="175">
        <v>260</v>
      </c>
      <c r="H31" s="161">
        <f>SUM(H32:H36)</f>
        <v>0.1</v>
      </c>
    </row>
    <row r="32" spans="2:8" ht="19" customHeight="1" thickBot="1">
      <c r="B32" s="127" t="s">
        <v>24</v>
      </c>
      <c r="C32" s="128" t="s">
        <v>33</v>
      </c>
      <c r="D32" s="145"/>
      <c r="E32" s="137" t="s">
        <v>27</v>
      </c>
      <c r="F32" s="223" t="s">
        <v>51</v>
      </c>
      <c r="G32" s="146">
        <v>480</v>
      </c>
      <c r="H32" s="149">
        <v>0.05</v>
      </c>
    </row>
    <row r="33" spans="2:8" ht="19" customHeight="1" thickBot="1">
      <c r="B33" s="127" t="s">
        <v>24</v>
      </c>
      <c r="C33" s="128" t="s">
        <v>33</v>
      </c>
      <c r="D33" s="145"/>
      <c r="E33" s="137" t="s">
        <v>35</v>
      </c>
      <c r="F33" s="137" t="s">
        <v>51</v>
      </c>
      <c r="G33" s="162" t="s">
        <v>32</v>
      </c>
      <c r="H33" s="162" t="s">
        <v>32</v>
      </c>
    </row>
    <row r="34" spans="2:8" ht="19" customHeight="1" thickBot="1">
      <c r="B34" s="127" t="s">
        <v>24</v>
      </c>
      <c r="C34" s="128" t="s">
        <v>33</v>
      </c>
      <c r="D34" s="145"/>
      <c r="E34" s="137" t="s">
        <v>27</v>
      </c>
      <c r="F34" s="223" t="s">
        <v>51</v>
      </c>
      <c r="G34" s="146">
        <v>40</v>
      </c>
      <c r="H34" s="149">
        <v>0.05</v>
      </c>
    </row>
    <row r="35" spans="2:8" ht="19" customHeight="1" thickBot="1">
      <c r="B35" s="127" t="s">
        <v>24</v>
      </c>
      <c r="C35" s="128" t="s">
        <v>33</v>
      </c>
      <c r="D35" s="154"/>
      <c r="E35" s="137" t="s">
        <v>27</v>
      </c>
      <c r="F35" s="223" t="s">
        <v>51</v>
      </c>
      <c r="G35" s="153" t="s">
        <v>32</v>
      </c>
      <c r="H35" s="147" t="s">
        <v>32</v>
      </c>
    </row>
    <row r="36" spans="2:8" ht="19" customHeight="1" thickBot="1">
      <c r="B36" s="127" t="s">
        <v>24</v>
      </c>
      <c r="C36" s="128" t="s">
        <v>33</v>
      </c>
      <c r="D36" s="163"/>
      <c r="E36" s="164" t="s">
        <v>27</v>
      </c>
      <c r="F36" s="225" t="s">
        <v>51</v>
      </c>
      <c r="G36" s="165" t="s">
        <v>32</v>
      </c>
      <c r="H36" s="166" t="s">
        <v>32</v>
      </c>
    </row>
    <row r="37" spans="2:8" ht="19" customHeight="1" thickBot="1">
      <c r="B37" s="127" t="s">
        <v>24</v>
      </c>
      <c r="C37" s="128" t="s">
        <v>37</v>
      </c>
      <c r="D37" s="168" t="s">
        <v>38</v>
      </c>
      <c r="E37" s="169"/>
      <c r="F37" s="226" t="s">
        <v>51</v>
      </c>
      <c r="G37" s="227">
        <v>230</v>
      </c>
      <c r="H37" s="170">
        <f>SUM(H38:H39)</f>
        <v>0.1</v>
      </c>
    </row>
    <row r="38" spans="2:8" ht="19" customHeight="1" thickBot="1">
      <c r="B38" s="127" t="s">
        <v>24</v>
      </c>
      <c r="C38" s="128" t="s">
        <v>37</v>
      </c>
      <c r="D38" s="145"/>
      <c r="E38" s="137" t="s">
        <v>27</v>
      </c>
      <c r="F38" s="223" t="s">
        <v>51</v>
      </c>
      <c r="G38" s="146">
        <v>100</v>
      </c>
      <c r="H38" s="149">
        <v>0.05</v>
      </c>
    </row>
    <row r="39" spans="2:8" ht="19" customHeight="1" thickBot="1">
      <c r="B39" s="127" t="s">
        <v>24</v>
      </c>
      <c r="C39" s="128" t="s">
        <v>37</v>
      </c>
      <c r="D39" s="171"/>
      <c r="E39" s="164" t="s">
        <v>27</v>
      </c>
      <c r="F39" s="225" t="s">
        <v>51</v>
      </c>
      <c r="G39" s="172">
        <v>360</v>
      </c>
      <c r="H39" s="173">
        <v>0.05</v>
      </c>
    </row>
    <row r="40" spans="2:8" ht="19" customHeight="1" thickBot="1">
      <c r="B40" s="127" t="s">
        <v>24</v>
      </c>
      <c r="C40" s="128" t="s">
        <v>37</v>
      </c>
      <c r="D40" s="159" t="s">
        <v>40</v>
      </c>
      <c r="E40" s="160"/>
      <c r="F40" s="224" t="s">
        <v>51</v>
      </c>
      <c r="G40" s="175">
        <v>460</v>
      </c>
      <c r="H40" s="176">
        <f>SUM(H41:H47)</f>
        <v>0.2</v>
      </c>
    </row>
    <row r="41" spans="2:8" ht="19" customHeight="1" thickBot="1">
      <c r="B41" s="127" t="s">
        <v>24</v>
      </c>
      <c r="C41" s="174" t="s">
        <v>39</v>
      </c>
      <c r="D41" s="177"/>
      <c r="E41" s="178" t="s">
        <v>28</v>
      </c>
      <c r="F41" s="228" t="s">
        <v>51</v>
      </c>
      <c r="G41" s="179" t="s">
        <v>32</v>
      </c>
      <c r="H41" s="180" t="s">
        <v>32</v>
      </c>
    </row>
    <row r="42" spans="2:8" ht="19" customHeight="1" thickBot="1">
      <c r="B42" s="127" t="s">
        <v>24</v>
      </c>
      <c r="C42" s="174" t="s">
        <v>39</v>
      </c>
      <c r="D42" s="145"/>
      <c r="E42" s="137" t="s">
        <v>28</v>
      </c>
      <c r="F42" s="223" t="s">
        <v>51</v>
      </c>
      <c r="G42" s="146">
        <v>100</v>
      </c>
      <c r="H42" s="149">
        <v>0.05</v>
      </c>
    </row>
    <row r="43" spans="2:8" ht="19" customHeight="1" thickBot="1">
      <c r="B43" s="127" t="s">
        <v>24</v>
      </c>
      <c r="C43" s="174" t="s">
        <v>39</v>
      </c>
      <c r="D43" s="145"/>
      <c r="E43" s="137" t="s">
        <v>27</v>
      </c>
      <c r="F43" s="223" t="s">
        <v>51</v>
      </c>
      <c r="G43" s="146">
        <v>675</v>
      </c>
      <c r="H43" s="149">
        <v>0.05</v>
      </c>
    </row>
    <row r="44" spans="2:8" ht="19" customHeight="1" thickBot="1">
      <c r="B44" s="127" t="s">
        <v>24</v>
      </c>
      <c r="C44" s="174" t="s">
        <v>39</v>
      </c>
      <c r="D44" s="145"/>
      <c r="E44" s="137" t="s">
        <v>28</v>
      </c>
      <c r="F44" s="223" t="s">
        <v>51</v>
      </c>
      <c r="G44" s="146">
        <v>280</v>
      </c>
      <c r="H44" s="149">
        <v>0.05</v>
      </c>
    </row>
    <row r="45" spans="2:8" ht="19" customHeight="1" thickBot="1">
      <c r="B45" s="127" t="s">
        <v>24</v>
      </c>
      <c r="C45" s="174" t="s">
        <v>39</v>
      </c>
      <c r="D45" s="154"/>
      <c r="E45" s="137" t="s">
        <v>35</v>
      </c>
      <c r="F45" s="223" t="s">
        <v>51</v>
      </c>
      <c r="G45" s="153" t="s">
        <v>32</v>
      </c>
      <c r="H45" s="147" t="s">
        <v>32</v>
      </c>
    </row>
    <row r="46" spans="2:8" ht="19" customHeight="1" thickBot="1">
      <c r="B46" s="127" t="s">
        <v>24</v>
      </c>
      <c r="C46" s="174" t="s">
        <v>39</v>
      </c>
      <c r="D46" s="145"/>
      <c r="E46" s="137" t="s">
        <v>28</v>
      </c>
      <c r="F46" s="223" t="s">
        <v>51</v>
      </c>
      <c r="G46" s="146">
        <v>920</v>
      </c>
      <c r="H46" s="149">
        <v>0.05</v>
      </c>
    </row>
    <row r="47" spans="2:8" ht="19" customHeight="1" thickBot="1">
      <c r="B47" s="127" t="s">
        <v>24</v>
      </c>
      <c r="C47" s="174" t="s">
        <v>39</v>
      </c>
      <c r="D47" s="163"/>
      <c r="E47" s="164" t="s">
        <v>27</v>
      </c>
      <c r="F47" s="225" t="s">
        <v>51</v>
      </c>
      <c r="G47" s="165" t="s">
        <v>32</v>
      </c>
      <c r="H47" s="166" t="s">
        <v>32</v>
      </c>
    </row>
    <row r="48" spans="2:8" ht="19" customHeight="1" thickBot="1">
      <c r="B48" s="127" t="s">
        <v>24</v>
      </c>
      <c r="C48" s="182" t="s">
        <v>41</v>
      </c>
      <c r="D48" s="183" t="s">
        <v>42</v>
      </c>
      <c r="E48" s="130"/>
      <c r="F48" s="222" t="s">
        <v>51</v>
      </c>
      <c r="G48" s="184">
        <v>80</v>
      </c>
      <c r="H48" s="133">
        <v>2.5000000000000001E-2</v>
      </c>
    </row>
    <row r="49" spans="2:8" ht="19" customHeight="1" thickBot="1">
      <c r="B49" s="127" t="s">
        <v>24</v>
      </c>
      <c r="C49" s="186" t="s">
        <v>43</v>
      </c>
      <c r="D49" s="183" t="s">
        <v>44</v>
      </c>
      <c r="E49" s="130"/>
      <c r="F49" s="222" t="s">
        <v>51</v>
      </c>
      <c r="G49" s="184">
        <v>212.16216216216216</v>
      </c>
      <c r="H49" s="133">
        <v>0.65000000000000024</v>
      </c>
    </row>
    <row r="50" spans="2:8" ht="19" customHeight="1" thickBot="1">
      <c r="B50" s="127" t="s">
        <v>24</v>
      </c>
      <c r="C50" s="128" t="s">
        <v>25</v>
      </c>
      <c r="D50" s="129" t="s">
        <v>26</v>
      </c>
      <c r="E50" s="130"/>
      <c r="F50" s="229">
        <v>2002</v>
      </c>
      <c r="G50" s="133">
        <v>47.058823529411747</v>
      </c>
      <c r="H50" s="133">
        <f>SUM(H51:H78)</f>
        <v>0.51000000000000023</v>
      </c>
    </row>
    <row r="51" spans="2:8" ht="19" customHeight="1" thickBot="1">
      <c r="B51" s="127" t="s">
        <v>24</v>
      </c>
      <c r="C51" s="128" t="s">
        <v>25</v>
      </c>
      <c r="D51" s="136"/>
      <c r="E51" s="137" t="s">
        <v>27</v>
      </c>
      <c r="F51" s="230">
        <v>2002</v>
      </c>
      <c r="G51" s="139">
        <v>0</v>
      </c>
      <c r="H51" s="140">
        <v>0.03</v>
      </c>
    </row>
    <row r="52" spans="2:8" ht="19" customHeight="1" thickBot="1">
      <c r="B52" s="127" t="s">
        <v>24</v>
      </c>
      <c r="C52" s="128" t="s">
        <v>25</v>
      </c>
      <c r="D52" s="145"/>
      <c r="E52" s="137" t="s">
        <v>27</v>
      </c>
      <c r="F52" s="230">
        <v>2002</v>
      </c>
      <c r="G52" s="147">
        <v>0</v>
      </c>
      <c r="H52" s="147"/>
    </row>
    <row r="53" spans="2:8" ht="19" customHeight="1" thickBot="1">
      <c r="B53" s="127" t="s">
        <v>24</v>
      </c>
      <c r="C53" s="128" t="s">
        <v>25</v>
      </c>
      <c r="D53" s="145"/>
      <c r="E53" s="137" t="s">
        <v>28</v>
      </c>
      <c r="F53" s="230">
        <v>2002</v>
      </c>
      <c r="G53" s="149">
        <v>66.666666666666671</v>
      </c>
      <c r="H53" s="148">
        <v>0.03</v>
      </c>
    </row>
    <row r="54" spans="2:8" ht="19" customHeight="1" thickBot="1">
      <c r="B54" s="127" t="s">
        <v>24</v>
      </c>
      <c r="C54" s="128" t="s">
        <v>25</v>
      </c>
      <c r="D54" s="145"/>
      <c r="E54" s="137" t="s">
        <v>27</v>
      </c>
      <c r="F54" s="230">
        <v>2002</v>
      </c>
      <c r="G54" s="149">
        <v>0</v>
      </c>
      <c r="H54" s="148">
        <v>0.03</v>
      </c>
    </row>
    <row r="55" spans="2:8" ht="19" customHeight="1" thickBot="1">
      <c r="B55" s="127" t="s">
        <v>24</v>
      </c>
      <c r="C55" s="128" t="s">
        <v>25</v>
      </c>
      <c r="D55" s="145"/>
      <c r="E55" s="137" t="s">
        <v>27</v>
      </c>
      <c r="F55" s="230">
        <v>2002</v>
      </c>
      <c r="G55" s="149">
        <v>0</v>
      </c>
      <c r="H55" s="148">
        <v>0.03</v>
      </c>
    </row>
    <row r="56" spans="2:8" ht="19" customHeight="1" thickBot="1">
      <c r="B56" s="127" t="s">
        <v>24</v>
      </c>
      <c r="C56" s="128" t="s">
        <v>25</v>
      </c>
      <c r="D56" s="145"/>
      <c r="E56" s="137" t="s">
        <v>28</v>
      </c>
      <c r="F56" s="230">
        <v>2002</v>
      </c>
      <c r="G56" s="149">
        <v>0</v>
      </c>
      <c r="H56" s="148">
        <v>0.03</v>
      </c>
    </row>
    <row r="57" spans="2:8" ht="19" customHeight="1" thickBot="1">
      <c r="B57" s="127" t="s">
        <v>24</v>
      </c>
      <c r="C57" s="128" t="s">
        <v>25</v>
      </c>
      <c r="D57" s="150"/>
      <c r="E57" s="137" t="s">
        <v>27</v>
      </c>
      <c r="F57" s="230">
        <v>2002</v>
      </c>
      <c r="G57" s="149">
        <v>0</v>
      </c>
      <c r="H57" s="148">
        <v>0.03</v>
      </c>
    </row>
    <row r="58" spans="2:8" ht="19" customHeight="1" thickBot="1">
      <c r="B58" s="127" t="s">
        <v>24</v>
      </c>
      <c r="C58" s="128" t="s">
        <v>25</v>
      </c>
      <c r="D58" s="151"/>
      <c r="E58" s="137" t="s">
        <v>29</v>
      </c>
      <c r="F58" s="230">
        <v>2002</v>
      </c>
      <c r="G58" s="149">
        <v>133.33333333333334</v>
      </c>
      <c r="H58" s="148">
        <v>0.03</v>
      </c>
    </row>
    <row r="59" spans="2:8" ht="19" customHeight="1" thickBot="1">
      <c r="B59" s="127" t="s">
        <v>24</v>
      </c>
      <c r="C59" s="128" t="s">
        <v>25</v>
      </c>
      <c r="D59" s="150"/>
      <c r="E59" s="137" t="s">
        <v>29</v>
      </c>
      <c r="F59" s="230">
        <v>2002</v>
      </c>
      <c r="G59" s="149">
        <v>100</v>
      </c>
      <c r="H59" s="148">
        <v>0.03</v>
      </c>
    </row>
    <row r="60" spans="2:8" ht="19" customHeight="1" thickBot="1">
      <c r="B60" s="127" t="s">
        <v>24</v>
      </c>
      <c r="C60" s="128" t="s">
        <v>25</v>
      </c>
      <c r="D60" s="151"/>
      <c r="E60" s="137" t="s">
        <v>30</v>
      </c>
      <c r="F60" s="230">
        <v>2002</v>
      </c>
      <c r="G60" s="149">
        <v>100</v>
      </c>
      <c r="H60" s="148">
        <v>0.03</v>
      </c>
    </row>
    <row r="61" spans="2:8" ht="19" customHeight="1" thickBot="1">
      <c r="B61" s="127" t="s">
        <v>24</v>
      </c>
      <c r="C61" s="128" t="s">
        <v>25</v>
      </c>
      <c r="D61" s="151"/>
      <c r="E61" s="137" t="s">
        <v>27</v>
      </c>
      <c r="F61" s="230">
        <v>2002</v>
      </c>
      <c r="G61" s="149">
        <v>0</v>
      </c>
      <c r="H61" s="148">
        <v>0.03</v>
      </c>
    </row>
    <row r="62" spans="2:8" ht="19" customHeight="1" thickBot="1">
      <c r="B62" s="127" t="s">
        <v>24</v>
      </c>
      <c r="C62" s="128" t="s">
        <v>25</v>
      </c>
      <c r="D62" s="152"/>
      <c r="E62" s="137" t="s">
        <v>31</v>
      </c>
      <c r="F62" s="230">
        <v>2002</v>
      </c>
      <c r="G62" s="147" t="s">
        <v>32</v>
      </c>
      <c r="H62" s="147" t="s">
        <v>32</v>
      </c>
    </row>
    <row r="63" spans="2:8" ht="19" customHeight="1" thickBot="1">
      <c r="B63" s="127" t="s">
        <v>24</v>
      </c>
      <c r="C63" s="128" t="s">
        <v>25</v>
      </c>
      <c r="D63" s="151"/>
      <c r="E63" s="137" t="s">
        <v>27</v>
      </c>
      <c r="F63" s="230">
        <v>2002</v>
      </c>
      <c r="G63" s="149">
        <v>0</v>
      </c>
      <c r="H63" s="148">
        <v>0.03</v>
      </c>
    </row>
    <row r="64" spans="2:8" ht="19" customHeight="1" thickBot="1">
      <c r="B64" s="127" t="s">
        <v>24</v>
      </c>
      <c r="C64" s="128" t="s">
        <v>25</v>
      </c>
      <c r="D64" s="151"/>
      <c r="E64" s="137" t="s">
        <v>27</v>
      </c>
      <c r="F64" s="230">
        <v>2002</v>
      </c>
      <c r="G64" s="149">
        <v>33.333333333333336</v>
      </c>
      <c r="H64" s="148">
        <v>0.03</v>
      </c>
    </row>
    <row r="65" spans="2:8" ht="19" customHeight="1" thickBot="1">
      <c r="B65" s="127" t="s">
        <v>24</v>
      </c>
      <c r="C65" s="128" t="s">
        <v>25</v>
      </c>
      <c r="D65" s="150"/>
      <c r="E65" s="137" t="s">
        <v>29</v>
      </c>
      <c r="F65" s="230">
        <v>2002</v>
      </c>
      <c r="G65" s="147" t="s">
        <v>32</v>
      </c>
      <c r="H65" s="147" t="s">
        <v>32</v>
      </c>
    </row>
    <row r="66" spans="2:8" ht="19" customHeight="1" thickBot="1">
      <c r="B66" s="127" t="s">
        <v>24</v>
      </c>
      <c r="C66" s="128" t="s">
        <v>25</v>
      </c>
      <c r="D66" s="151"/>
      <c r="E66" s="137" t="s">
        <v>28</v>
      </c>
      <c r="F66" s="230">
        <v>2002</v>
      </c>
      <c r="G66" s="149">
        <v>200</v>
      </c>
      <c r="H66" s="148">
        <v>0.03</v>
      </c>
    </row>
    <row r="67" spans="2:8" ht="19" customHeight="1" thickBot="1">
      <c r="B67" s="127" t="s">
        <v>24</v>
      </c>
      <c r="C67" s="128" t="s">
        <v>25</v>
      </c>
      <c r="D67" s="150"/>
      <c r="E67" s="137" t="s">
        <v>31</v>
      </c>
      <c r="F67" s="230">
        <v>2002</v>
      </c>
      <c r="G67" s="147" t="s">
        <v>32</v>
      </c>
      <c r="H67" s="147" t="s">
        <v>32</v>
      </c>
    </row>
    <row r="68" spans="2:8" ht="19" customHeight="1" thickBot="1">
      <c r="B68" s="127" t="s">
        <v>24</v>
      </c>
      <c r="C68" s="128" t="s">
        <v>25</v>
      </c>
      <c r="D68" s="154"/>
      <c r="E68" s="137" t="s">
        <v>31</v>
      </c>
      <c r="F68" s="230">
        <v>2002</v>
      </c>
      <c r="G68" s="147" t="s">
        <v>32</v>
      </c>
      <c r="H68" s="147" t="s">
        <v>32</v>
      </c>
    </row>
    <row r="69" spans="2:8" ht="19" customHeight="1" thickBot="1">
      <c r="B69" s="127" t="s">
        <v>24</v>
      </c>
      <c r="C69" s="128" t="s">
        <v>25</v>
      </c>
      <c r="D69" s="145"/>
      <c r="E69" s="137" t="s">
        <v>27</v>
      </c>
      <c r="F69" s="230">
        <v>2002</v>
      </c>
      <c r="G69" s="149">
        <v>0</v>
      </c>
      <c r="H69" s="148">
        <v>0.03</v>
      </c>
    </row>
    <row r="70" spans="2:8" ht="19" customHeight="1" thickBot="1">
      <c r="B70" s="127" t="s">
        <v>24</v>
      </c>
      <c r="C70" s="128" t="s">
        <v>25</v>
      </c>
      <c r="D70" s="154"/>
      <c r="E70" s="137" t="s">
        <v>31</v>
      </c>
      <c r="F70" s="230">
        <v>2002</v>
      </c>
      <c r="G70" s="147" t="s">
        <v>32</v>
      </c>
      <c r="H70" s="147" t="s">
        <v>32</v>
      </c>
    </row>
    <row r="71" spans="2:8" ht="19" customHeight="1" thickBot="1">
      <c r="B71" s="127" t="s">
        <v>24</v>
      </c>
      <c r="C71" s="128" t="s">
        <v>25</v>
      </c>
      <c r="D71" s="145"/>
      <c r="E71" s="137" t="s">
        <v>27</v>
      </c>
      <c r="F71" s="230">
        <v>2002</v>
      </c>
      <c r="G71" s="149">
        <v>0</v>
      </c>
      <c r="H71" s="148">
        <v>0.03</v>
      </c>
    </row>
    <row r="72" spans="2:8" ht="19" customHeight="1" thickBot="1">
      <c r="B72" s="127" t="s">
        <v>24</v>
      </c>
      <c r="C72" s="128" t="s">
        <v>25</v>
      </c>
      <c r="D72" s="154"/>
      <c r="E72" s="137" t="s">
        <v>31</v>
      </c>
      <c r="F72" s="230">
        <v>2002</v>
      </c>
      <c r="G72" s="147" t="s">
        <v>32</v>
      </c>
      <c r="H72" s="147" t="s">
        <v>32</v>
      </c>
    </row>
    <row r="73" spans="2:8" ht="19" customHeight="1" thickBot="1">
      <c r="B73" s="127" t="s">
        <v>24</v>
      </c>
      <c r="C73" s="128" t="s">
        <v>25</v>
      </c>
      <c r="D73" s="154"/>
      <c r="E73" s="137" t="s">
        <v>31</v>
      </c>
      <c r="F73" s="230">
        <v>2002</v>
      </c>
      <c r="G73" s="147" t="s">
        <v>32</v>
      </c>
      <c r="H73" s="147" t="s">
        <v>32</v>
      </c>
    </row>
    <row r="74" spans="2:8" ht="19" customHeight="1" thickBot="1">
      <c r="B74" s="127" t="s">
        <v>24</v>
      </c>
      <c r="C74" s="128" t="s">
        <v>25</v>
      </c>
      <c r="D74" s="154"/>
      <c r="E74" s="137" t="s">
        <v>31</v>
      </c>
      <c r="F74" s="230">
        <v>2002</v>
      </c>
      <c r="G74" s="147" t="s">
        <v>32</v>
      </c>
      <c r="H74" s="147" t="s">
        <v>32</v>
      </c>
    </row>
    <row r="75" spans="2:8" ht="19" customHeight="1" thickBot="1">
      <c r="B75" s="127" t="s">
        <v>24</v>
      </c>
      <c r="C75" s="128" t="s">
        <v>25</v>
      </c>
      <c r="D75" s="154"/>
      <c r="E75" s="137" t="s">
        <v>31</v>
      </c>
      <c r="F75" s="230">
        <v>2002</v>
      </c>
      <c r="G75" s="147" t="s">
        <v>32</v>
      </c>
      <c r="H75" s="147" t="s">
        <v>32</v>
      </c>
    </row>
    <row r="76" spans="2:8" ht="19" customHeight="1" thickBot="1">
      <c r="B76" s="127" t="s">
        <v>24</v>
      </c>
      <c r="C76" s="128" t="s">
        <v>25</v>
      </c>
      <c r="D76" s="145"/>
      <c r="E76" s="137" t="s">
        <v>27</v>
      </c>
      <c r="F76" s="230">
        <v>2002</v>
      </c>
      <c r="G76" s="149">
        <v>0</v>
      </c>
      <c r="H76" s="148">
        <v>0.03</v>
      </c>
    </row>
    <row r="77" spans="2:8" ht="19" customHeight="1" thickBot="1">
      <c r="B77" s="127" t="s">
        <v>24</v>
      </c>
      <c r="C77" s="128" t="s">
        <v>25</v>
      </c>
      <c r="D77" s="154"/>
      <c r="E77" s="137" t="s">
        <v>31</v>
      </c>
      <c r="F77" s="230">
        <v>2002</v>
      </c>
      <c r="G77" s="147" t="s">
        <v>32</v>
      </c>
      <c r="H77" s="147" t="s">
        <v>32</v>
      </c>
    </row>
    <row r="78" spans="2:8" ht="19" customHeight="1" thickBot="1">
      <c r="B78" s="127" t="s">
        <v>24</v>
      </c>
      <c r="C78" s="128" t="s">
        <v>25</v>
      </c>
      <c r="D78" s="155"/>
      <c r="E78" s="137" t="s">
        <v>27</v>
      </c>
      <c r="F78" s="230">
        <v>2002</v>
      </c>
      <c r="G78" s="157">
        <v>166.66666666666669</v>
      </c>
      <c r="H78" s="158">
        <v>0.03</v>
      </c>
    </row>
    <row r="79" spans="2:8" ht="19" customHeight="1" thickBot="1">
      <c r="B79" s="127" t="s">
        <v>24</v>
      </c>
      <c r="C79" s="128" t="s">
        <v>33</v>
      </c>
      <c r="D79" s="159" t="s">
        <v>34</v>
      </c>
      <c r="E79" s="160"/>
      <c r="F79" s="229">
        <v>2002</v>
      </c>
      <c r="G79" s="161">
        <v>233.33333333333329</v>
      </c>
      <c r="H79" s="161">
        <f>SUM(H80:H84)</f>
        <v>0.15000000000000002</v>
      </c>
    </row>
    <row r="80" spans="2:8" ht="19" customHeight="1" thickBot="1">
      <c r="B80" s="127" t="s">
        <v>24</v>
      </c>
      <c r="C80" s="128" t="s">
        <v>33</v>
      </c>
      <c r="D80" s="145"/>
      <c r="E80" s="137" t="s">
        <v>27</v>
      </c>
      <c r="F80" s="230">
        <v>2002</v>
      </c>
      <c r="G80" s="149">
        <v>580</v>
      </c>
      <c r="H80" s="148">
        <v>0.05</v>
      </c>
    </row>
    <row r="81" spans="2:8" ht="19" customHeight="1" thickBot="1">
      <c r="B81" s="127" t="s">
        <v>24</v>
      </c>
      <c r="C81" s="128" t="s">
        <v>33</v>
      </c>
      <c r="D81" s="145"/>
      <c r="E81" s="137" t="s">
        <v>35</v>
      </c>
      <c r="F81" s="230">
        <v>2002</v>
      </c>
      <c r="G81" s="149">
        <v>40</v>
      </c>
      <c r="H81" s="148">
        <v>0.05</v>
      </c>
    </row>
    <row r="82" spans="2:8" ht="19" customHeight="1" thickBot="1">
      <c r="B82" s="127" t="s">
        <v>24</v>
      </c>
      <c r="C82" s="128" t="s">
        <v>33</v>
      </c>
      <c r="D82" s="145"/>
      <c r="E82" s="137" t="s">
        <v>27</v>
      </c>
      <c r="F82" s="230">
        <v>2002</v>
      </c>
      <c r="G82" s="149">
        <v>80</v>
      </c>
      <c r="H82" s="148">
        <v>0.05</v>
      </c>
    </row>
    <row r="83" spans="2:8" ht="19" customHeight="1" thickBot="1">
      <c r="B83" s="127" t="s">
        <v>24</v>
      </c>
      <c r="C83" s="128" t="s">
        <v>33</v>
      </c>
      <c r="D83" s="154"/>
      <c r="E83" s="137" t="s">
        <v>27</v>
      </c>
      <c r="F83" s="230">
        <v>2002</v>
      </c>
      <c r="G83" s="147" t="s">
        <v>32</v>
      </c>
      <c r="H83" s="147" t="s">
        <v>32</v>
      </c>
    </row>
    <row r="84" spans="2:8" ht="19" customHeight="1" thickBot="1">
      <c r="B84" s="127" t="s">
        <v>24</v>
      </c>
      <c r="C84" s="128" t="s">
        <v>33</v>
      </c>
      <c r="D84" s="163"/>
      <c r="E84" s="164" t="s">
        <v>27</v>
      </c>
      <c r="F84" s="230">
        <v>2002</v>
      </c>
      <c r="G84" s="166" t="s">
        <v>32</v>
      </c>
      <c r="H84" s="166" t="s">
        <v>36</v>
      </c>
    </row>
    <row r="85" spans="2:8" ht="19" customHeight="1" thickBot="1">
      <c r="B85" s="127" t="s">
        <v>24</v>
      </c>
      <c r="C85" s="128" t="s">
        <v>37</v>
      </c>
      <c r="D85" s="168" t="s">
        <v>38</v>
      </c>
      <c r="E85" s="169"/>
      <c r="F85" s="229">
        <v>2002</v>
      </c>
      <c r="G85" s="170">
        <v>420</v>
      </c>
      <c r="H85" s="170">
        <f>SUM(H86:H87)</f>
        <v>0.1</v>
      </c>
    </row>
    <row r="86" spans="2:8" ht="19" customHeight="1" thickBot="1">
      <c r="B86" s="127" t="s">
        <v>24</v>
      </c>
      <c r="C86" s="128" t="s">
        <v>37</v>
      </c>
      <c r="D86" s="145"/>
      <c r="E86" s="137" t="s">
        <v>27</v>
      </c>
      <c r="F86" s="230">
        <v>2002</v>
      </c>
      <c r="G86" s="149">
        <v>520</v>
      </c>
      <c r="H86" s="148">
        <v>0.05</v>
      </c>
    </row>
    <row r="87" spans="2:8" ht="19" customHeight="1" thickBot="1">
      <c r="B87" s="127" t="s">
        <v>24</v>
      </c>
      <c r="C87" s="128" t="s">
        <v>37</v>
      </c>
      <c r="D87" s="171"/>
      <c r="E87" s="164" t="s">
        <v>27</v>
      </c>
      <c r="F87" s="230">
        <v>2002</v>
      </c>
      <c r="G87" s="173">
        <v>320</v>
      </c>
      <c r="H87" s="167">
        <v>0.05</v>
      </c>
    </row>
    <row r="88" spans="2:8" ht="19" customHeight="1" thickBot="1">
      <c r="B88" s="127" t="s">
        <v>24</v>
      </c>
      <c r="C88" s="128" t="s">
        <v>37</v>
      </c>
      <c r="D88" s="159" t="s">
        <v>40</v>
      </c>
      <c r="E88" s="160"/>
      <c r="F88" s="229">
        <v>2002</v>
      </c>
      <c r="G88" s="161">
        <v>1535</v>
      </c>
      <c r="H88" s="176">
        <f>SUM(H89:H95)</f>
        <v>0.2</v>
      </c>
    </row>
    <row r="89" spans="2:8" ht="19" customHeight="1" thickBot="1">
      <c r="B89" s="127" t="s">
        <v>24</v>
      </c>
      <c r="C89" s="174" t="s">
        <v>39</v>
      </c>
      <c r="D89" s="177"/>
      <c r="E89" s="178" t="s">
        <v>28</v>
      </c>
      <c r="F89" s="230">
        <v>2002</v>
      </c>
      <c r="G89" s="180" t="s">
        <v>32</v>
      </c>
      <c r="H89" s="180" t="s">
        <v>32</v>
      </c>
    </row>
    <row r="90" spans="2:8" ht="19" customHeight="1" thickBot="1">
      <c r="B90" s="127" t="s">
        <v>24</v>
      </c>
      <c r="C90" s="174" t="s">
        <v>39</v>
      </c>
      <c r="D90" s="145"/>
      <c r="E90" s="137" t="s">
        <v>28</v>
      </c>
      <c r="F90" s="230">
        <v>2002</v>
      </c>
      <c r="G90" s="149">
        <v>860</v>
      </c>
      <c r="H90" s="148">
        <v>0.05</v>
      </c>
    </row>
    <row r="91" spans="2:8" ht="19" customHeight="1" thickBot="1">
      <c r="B91" s="127" t="s">
        <v>24</v>
      </c>
      <c r="C91" s="174" t="s">
        <v>39</v>
      </c>
      <c r="D91" s="145"/>
      <c r="E91" s="137" t="s">
        <v>27</v>
      </c>
      <c r="F91" s="230">
        <v>2002</v>
      </c>
      <c r="G91" s="149">
        <v>900</v>
      </c>
      <c r="H91" s="148">
        <v>0.05</v>
      </c>
    </row>
    <row r="92" spans="2:8" ht="19" customHeight="1" thickBot="1">
      <c r="B92" s="127" t="s">
        <v>24</v>
      </c>
      <c r="C92" s="174" t="s">
        <v>39</v>
      </c>
      <c r="D92" s="145"/>
      <c r="E92" s="137" t="s">
        <v>28</v>
      </c>
      <c r="F92" s="230">
        <v>2002</v>
      </c>
      <c r="G92" s="149">
        <v>4000</v>
      </c>
      <c r="H92" s="148">
        <v>0.05</v>
      </c>
    </row>
    <row r="93" spans="2:8" ht="19" customHeight="1" thickBot="1">
      <c r="B93" s="127" t="s">
        <v>24</v>
      </c>
      <c r="C93" s="174" t="s">
        <v>39</v>
      </c>
      <c r="D93" s="154"/>
      <c r="E93" s="137" t="s">
        <v>35</v>
      </c>
      <c r="F93" s="230">
        <v>2002</v>
      </c>
      <c r="G93" s="147" t="s">
        <v>32</v>
      </c>
      <c r="H93" s="147" t="s">
        <v>32</v>
      </c>
    </row>
    <row r="94" spans="2:8" ht="19" customHeight="1" thickBot="1">
      <c r="B94" s="127" t="s">
        <v>24</v>
      </c>
      <c r="C94" s="174" t="s">
        <v>39</v>
      </c>
      <c r="D94" s="145"/>
      <c r="E94" s="137" t="s">
        <v>28</v>
      </c>
      <c r="F94" s="230">
        <v>2002</v>
      </c>
      <c r="G94" s="149">
        <v>380</v>
      </c>
      <c r="H94" s="148">
        <v>0.05</v>
      </c>
    </row>
    <row r="95" spans="2:8" ht="19" customHeight="1" thickBot="1">
      <c r="B95" s="127" t="s">
        <v>24</v>
      </c>
      <c r="C95" s="174" t="s">
        <v>39</v>
      </c>
      <c r="D95" s="163"/>
      <c r="E95" s="164" t="s">
        <v>27</v>
      </c>
      <c r="F95" s="230">
        <v>2002</v>
      </c>
      <c r="G95" s="166" t="s">
        <v>32</v>
      </c>
      <c r="H95" s="166" t="s">
        <v>32</v>
      </c>
    </row>
    <row r="96" spans="2:8" ht="19" customHeight="1" thickBot="1">
      <c r="B96" s="127" t="s">
        <v>24</v>
      </c>
      <c r="C96" s="182" t="s">
        <v>41</v>
      </c>
      <c r="D96" s="183" t="s">
        <v>42</v>
      </c>
      <c r="F96" s="231">
        <v>2002</v>
      </c>
      <c r="G96" s="133">
        <v>60</v>
      </c>
      <c r="H96" s="133">
        <v>2.5000000000000001E-2</v>
      </c>
    </row>
    <row r="97" spans="2:8" ht="19" customHeight="1" thickBot="1">
      <c r="B97" s="127" t="s">
        <v>24</v>
      </c>
      <c r="C97" s="186" t="s">
        <v>43</v>
      </c>
      <c r="D97" s="183" t="s">
        <v>44</v>
      </c>
      <c r="E97" s="130"/>
      <c r="F97" s="229">
        <v>2002</v>
      </c>
      <c r="G97" s="133">
        <v>774</v>
      </c>
      <c r="H97" s="133">
        <v>0.25</v>
      </c>
    </row>
    <row r="98" spans="2:8" ht="19" customHeight="1" thickBot="1">
      <c r="B98" s="127" t="s">
        <v>24</v>
      </c>
      <c r="C98" s="128" t="s">
        <v>25</v>
      </c>
      <c r="D98" s="129" t="s">
        <v>26</v>
      </c>
      <c r="E98" s="130"/>
      <c r="F98" s="232">
        <v>2018</v>
      </c>
      <c r="G98" s="133">
        <v>40.740740740740719</v>
      </c>
      <c r="H98" s="133">
        <f t="shared" ref="H98" si="0">SUM(H99:H126)</f>
        <v>0.54000000000000026</v>
      </c>
    </row>
    <row r="99" spans="2:8" ht="19" customHeight="1" thickBot="1">
      <c r="B99" s="127" t="s">
        <v>24</v>
      </c>
      <c r="C99" s="128" t="s">
        <v>25</v>
      </c>
      <c r="D99" s="136"/>
      <c r="E99" s="137" t="s">
        <v>27</v>
      </c>
      <c r="F99" s="230">
        <v>2018</v>
      </c>
      <c r="G99" s="140">
        <v>66.666666666666671</v>
      </c>
      <c r="H99" s="140">
        <v>0.03</v>
      </c>
    </row>
    <row r="100" spans="2:8" ht="19" customHeight="1" thickBot="1">
      <c r="B100" s="127" t="s">
        <v>24</v>
      </c>
      <c r="C100" s="128" t="s">
        <v>25</v>
      </c>
      <c r="D100" s="145"/>
      <c r="E100" s="137" t="s">
        <v>27</v>
      </c>
      <c r="F100" s="230">
        <v>2018</v>
      </c>
      <c r="G100" s="148">
        <v>0</v>
      </c>
      <c r="H100" s="148">
        <v>0.03</v>
      </c>
    </row>
    <row r="101" spans="2:8" ht="19" customHeight="1" thickBot="1">
      <c r="B101" s="127" t="s">
        <v>24</v>
      </c>
      <c r="C101" s="128" t="s">
        <v>25</v>
      </c>
      <c r="D101" s="145"/>
      <c r="E101" s="137" t="s">
        <v>28</v>
      </c>
      <c r="F101" s="230">
        <v>2018</v>
      </c>
      <c r="G101" s="148">
        <v>0</v>
      </c>
      <c r="H101" s="148">
        <v>0.03</v>
      </c>
    </row>
    <row r="102" spans="2:8" ht="19" customHeight="1" thickBot="1">
      <c r="B102" s="127" t="s">
        <v>24</v>
      </c>
      <c r="C102" s="128" t="s">
        <v>25</v>
      </c>
      <c r="D102" s="145"/>
      <c r="E102" s="137" t="s">
        <v>27</v>
      </c>
      <c r="F102" s="230">
        <v>2018</v>
      </c>
      <c r="G102" s="148">
        <v>0</v>
      </c>
      <c r="H102" s="148">
        <v>0.03</v>
      </c>
    </row>
    <row r="103" spans="2:8" ht="19" customHeight="1" thickBot="1">
      <c r="B103" s="127" t="s">
        <v>24</v>
      </c>
      <c r="C103" s="128" t="s">
        <v>25</v>
      </c>
      <c r="D103" s="145"/>
      <c r="E103" s="137" t="s">
        <v>27</v>
      </c>
      <c r="F103" s="230">
        <v>2018</v>
      </c>
      <c r="G103" s="148">
        <v>0</v>
      </c>
      <c r="H103" s="148">
        <v>0.03</v>
      </c>
    </row>
    <row r="104" spans="2:8" ht="19" customHeight="1" thickBot="1">
      <c r="B104" s="127" t="s">
        <v>24</v>
      </c>
      <c r="C104" s="128" t="s">
        <v>25</v>
      </c>
      <c r="D104" s="145"/>
      <c r="E104" s="137" t="s">
        <v>28</v>
      </c>
      <c r="F104" s="230">
        <v>2018</v>
      </c>
      <c r="G104" s="148">
        <v>33.333333333333336</v>
      </c>
      <c r="H104" s="148">
        <v>0.03</v>
      </c>
    </row>
    <row r="105" spans="2:8" ht="19" customHeight="1" thickBot="1">
      <c r="B105" s="127" t="s">
        <v>24</v>
      </c>
      <c r="C105" s="128" t="s">
        <v>25</v>
      </c>
      <c r="D105" s="150"/>
      <c r="E105" s="137" t="s">
        <v>27</v>
      </c>
      <c r="F105" s="230">
        <v>2018</v>
      </c>
      <c r="G105" s="148">
        <v>0</v>
      </c>
      <c r="H105" s="148">
        <v>0.03</v>
      </c>
    </row>
    <row r="106" spans="2:8" ht="19" customHeight="1" thickBot="1">
      <c r="B106" s="127" t="s">
        <v>24</v>
      </c>
      <c r="C106" s="128" t="s">
        <v>25</v>
      </c>
      <c r="D106" s="151"/>
      <c r="E106" s="137" t="s">
        <v>29</v>
      </c>
      <c r="F106" s="230">
        <v>2018</v>
      </c>
      <c r="G106" s="148">
        <v>366.66666666666669</v>
      </c>
      <c r="H106" s="148">
        <v>0.03</v>
      </c>
    </row>
    <row r="107" spans="2:8" ht="19" customHeight="1" thickBot="1">
      <c r="B107" s="127" t="s">
        <v>24</v>
      </c>
      <c r="C107" s="128" t="s">
        <v>25</v>
      </c>
      <c r="D107" s="150"/>
      <c r="E107" s="137" t="s">
        <v>29</v>
      </c>
      <c r="F107" s="230">
        <v>2018</v>
      </c>
      <c r="G107" s="148">
        <v>33.333333333333336</v>
      </c>
      <c r="H107" s="148">
        <v>0.03</v>
      </c>
    </row>
    <row r="108" spans="2:8" ht="19" customHeight="1" thickBot="1">
      <c r="B108" s="127" t="s">
        <v>24</v>
      </c>
      <c r="C108" s="128" t="s">
        <v>25</v>
      </c>
      <c r="D108" s="151"/>
      <c r="E108" s="137" t="s">
        <v>30</v>
      </c>
      <c r="F108" s="230">
        <v>2018</v>
      </c>
      <c r="G108" s="148">
        <v>100</v>
      </c>
      <c r="H108" s="148">
        <v>0.03</v>
      </c>
    </row>
    <row r="109" spans="2:8" ht="19" customHeight="1" thickBot="1">
      <c r="B109" s="127" t="s">
        <v>24</v>
      </c>
      <c r="C109" s="128" t="s">
        <v>25</v>
      </c>
      <c r="D109" s="151"/>
      <c r="E109" s="137" t="s">
        <v>27</v>
      </c>
      <c r="F109" s="230">
        <v>2018</v>
      </c>
      <c r="G109" s="148">
        <v>0</v>
      </c>
      <c r="H109" s="148">
        <v>0.03</v>
      </c>
    </row>
    <row r="110" spans="2:8" ht="19" customHeight="1" thickBot="1">
      <c r="B110" s="127" t="s">
        <v>24</v>
      </c>
      <c r="C110" s="128" t="s">
        <v>25</v>
      </c>
      <c r="D110" s="152"/>
      <c r="E110" s="137" t="s">
        <v>31</v>
      </c>
      <c r="F110" s="230">
        <v>2018</v>
      </c>
      <c r="G110" s="147" t="s">
        <v>32</v>
      </c>
      <c r="H110" s="147" t="s">
        <v>32</v>
      </c>
    </row>
    <row r="111" spans="2:8" ht="19" customHeight="1" thickBot="1">
      <c r="B111" s="127" t="s">
        <v>24</v>
      </c>
      <c r="C111" s="128" t="s">
        <v>25</v>
      </c>
      <c r="D111" s="151"/>
      <c r="E111" s="137" t="s">
        <v>27</v>
      </c>
      <c r="F111" s="230">
        <v>2018</v>
      </c>
      <c r="G111" s="148">
        <v>0</v>
      </c>
      <c r="H111" s="148">
        <v>0.03</v>
      </c>
    </row>
    <row r="112" spans="2:8" ht="19" customHeight="1" thickBot="1">
      <c r="B112" s="127" t="s">
        <v>24</v>
      </c>
      <c r="C112" s="128" t="s">
        <v>25</v>
      </c>
      <c r="D112" s="151"/>
      <c r="E112" s="137" t="s">
        <v>27</v>
      </c>
      <c r="F112" s="230">
        <v>2018</v>
      </c>
      <c r="G112" s="148">
        <v>100</v>
      </c>
      <c r="H112" s="148">
        <v>0.03</v>
      </c>
    </row>
    <row r="113" spans="2:8" ht="19" customHeight="1" thickBot="1">
      <c r="B113" s="127" t="s">
        <v>24</v>
      </c>
      <c r="C113" s="128" t="s">
        <v>25</v>
      </c>
      <c r="D113" s="150"/>
      <c r="E113" s="137" t="s">
        <v>29</v>
      </c>
      <c r="F113" s="230">
        <v>2018</v>
      </c>
      <c r="G113" s="147" t="s">
        <v>32</v>
      </c>
      <c r="H113" s="147" t="s">
        <v>32</v>
      </c>
    </row>
    <row r="114" spans="2:8" ht="19" customHeight="1" thickBot="1">
      <c r="B114" s="127" t="s">
        <v>24</v>
      </c>
      <c r="C114" s="128" t="s">
        <v>25</v>
      </c>
      <c r="D114" s="151"/>
      <c r="E114" s="137" t="s">
        <v>28</v>
      </c>
      <c r="F114" s="230">
        <v>2018</v>
      </c>
      <c r="G114" s="148">
        <v>33.333333333333336</v>
      </c>
      <c r="H114" s="148">
        <v>0.03</v>
      </c>
    </row>
    <row r="115" spans="2:8" ht="19" customHeight="1" thickBot="1">
      <c r="B115" s="127" t="s">
        <v>24</v>
      </c>
      <c r="C115" s="128" t="s">
        <v>25</v>
      </c>
      <c r="D115" s="150"/>
      <c r="E115" s="137" t="s">
        <v>31</v>
      </c>
      <c r="F115" s="230">
        <v>2018</v>
      </c>
      <c r="G115" s="147" t="s">
        <v>32</v>
      </c>
      <c r="H115" s="147" t="s">
        <v>32</v>
      </c>
    </row>
    <row r="116" spans="2:8" ht="19" customHeight="1" thickBot="1">
      <c r="B116" s="127" t="s">
        <v>24</v>
      </c>
      <c r="C116" s="128" t="s">
        <v>25</v>
      </c>
      <c r="D116" s="154"/>
      <c r="E116" s="137" t="s">
        <v>31</v>
      </c>
      <c r="F116" s="230">
        <v>2018</v>
      </c>
      <c r="G116" s="147" t="s">
        <v>32</v>
      </c>
      <c r="H116" s="147" t="s">
        <v>32</v>
      </c>
    </row>
    <row r="117" spans="2:8" ht="19" customHeight="1" thickBot="1">
      <c r="B117" s="127" t="s">
        <v>24</v>
      </c>
      <c r="C117" s="128" t="s">
        <v>25</v>
      </c>
      <c r="D117" s="145"/>
      <c r="E117" s="137" t="s">
        <v>27</v>
      </c>
      <c r="F117" s="230">
        <v>2018</v>
      </c>
      <c r="G117" s="148">
        <v>0</v>
      </c>
      <c r="H117" s="148">
        <v>0.03</v>
      </c>
    </row>
    <row r="118" spans="2:8" ht="19" customHeight="1" thickBot="1">
      <c r="B118" s="127" t="s">
        <v>24</v>
      </c>
      <c r="C118" s="128" t="s">
        <v>25</v>
      </c>
      <c r="D118" s="154"/>
      <c r="E118" s="137" t="s">
        <v>31</v>
      </c>
      <c r="F118" s="230">
        <v>2018</v>
      </c>
      <c r="G118" s="147" t="s">
        <v>32</v>
      </c>
      <c r="H118" s="147" t="s">
        <v>32</v>
      </c>
    </row>
    <row r="119" spans="2:8" ht="19" customHeight="1" thickBot="1">
      <c r="B119" s="127" t="s">
        <v>24</v>
      </c>
      <c r="C119" s="128" t="s">
        <v>25</v>
      </c>
      <c r="D119" s="145"/>
      <c r="E119" s="137" t="s">
        <v>27</v>
      </c>
      <c r="F119" s="230">
        <v>2018</v>
      </c>
      <c r="G119" s="148">
        <v>0</v>
      </c>
      <c r="H119" s="148">
        <v>0.03</v>
      </c>
    </row>
    <row r="120" spans="2:8" ht="19" customHeight="1" thickBot="1">
      <c r="B120" s="127" t="s">
        <v>24</v>
      </c>
      <c r="C120" s="128" t="s">
        <v>25</v>
      </c>
      <c r="D120" s="154"/>
      <c r="E120" s="137" t="s">
        <v>31</v>
      </c>
      <c r="F120" s="230">
        <v>2018</v>
      </c>
      <c r="G120" s="147" t="s">
        <v>32</v>
      </c>
      <c r="H120" s="147" t="s">
        <v>32</v>
      </c>
    </row>
    <row r="121" spans="2:8" ht="19" customHeight="1" thickBot="1">
      <c r="B121" s="127" t="s">
        <v>24</v>
      </c>
      <c r="C121" s="128" t="s">
        <v>25</v>
      </c>
      <c r="D121" s="154"/>
      <c r="E121" s="137" t="s">
        <v>31</v>
      </c>
      <c r="F121" s="230">
        <v>2018</v>
      </c>
      <c r="G121" s="147" t="s">
        <v>32</v>
      </c>
      <c r="H121" s="147" t="s">
        <v>32</v>
      </c>
    </row>
    <row r="122" spans="2:8" ht="19" customHeight="1" thickBot="1">
      <c r="B122" s="127" t="s">
        <v>24</v>
      </c>
      <c r="C122" s="128" t="s">
        <v>25</v>
      </c>
      <c r="D122" s="154"/>
      <c r="E122" s="137" t="s">
        <v>31</v>
      </c>
      <c r="F122" s="230">
        <v>2018</v>
      </c>
      <c r="G122" s="147" t="s">
        <v>32</v>
      </c>
      <c r="H122" s="147" t="s">
        <v>32</v>
      </c>
    </row>
    <row r="123" spans="2:8" ht="19" customHeight="1" thickBot="1">
      <c r="B123" s="127" t="s">
        <v>24</v>
      </c>
      <c r="C123" s="128" t="s">
        <v>25</v>
      </c>
      <c r="D123" s="154"/>
      <c r="E123" s="137" t="s">
        <v>31</v>
      </c>
      <c r="F123" s="230">
        <v>2018</v>
      </c>
      <c r="G123" s="147" t="s">
        <v>32</v>
      </c>
      <c r="H123" s="147" t="s">
        <v>32</v>
      </c>
    </row>
    <row r="124" spans="2:8" ht="19" customHeight="1" thickBot="1">
      <c r="B124" s="127" t="s">
        <v>24</v>
      </c>
      <c r="C124" s="128" t="s">
        <v>25</v>
      </c>
      <c r="D124" s="145"/>
      <c r="E124" s="137" t="s">
        <v>27</v>
      </c>
      <c r="F124" s="230">
        <v>2018</v>
      </c>
      <c r="G124" s="148">
        <v>0</v>
      </c>
      <c r="H124" s="148">
        <v>0.03</v>
      </c>
    </row>
    <row r="125" spans="2:8" ht="19" customHeight="1" thickBot="1">
      <c r="B125" s="127" t="s">
        <v>24</v>
      </c>
      <c r="C125" s="128" t="s">
        <v>25</v>
      </c>
      <c r="D125" s="154"/>
      <c r="E125" s="137" t="s">
        <v>31</v>
      </c>
      <c r="F125" s="230">
        <v>2018</v>
      </c>
      <c r="G125" s="147" t="s">
        <v>32</v>
      </c>
      <c r="H125" s="147" t="s">
        <v>32</v>
      </c>
    </row>
    <row r="126" spans="2:8" ht="19" customHeight="1" thickBot="1">
      <c r="B126" s="127" t="s">
        <v>24</v>
      </c>
      <c r="C126" s="128" t="s">
        <v>25</v>
      </c>
      <c r="D126" s="155"/>
      <c r="E126" s="137" t="s">
        <v>27</v>
      </c>
      <c r="F126" s="230">
        <v>2018</v>
      </c>
      <c r="G126" s="158">
        <v>0</v>
      </c>
      <c r="H126" s="158">
        <v>0.03</v>
      </c>
    </row>
    <row r="127" spans="2:8" ht="19" customHeight="1" thickBot="1">
      <c r="B127" s="127" t="s">
        <v>24</v>
      </c>
      <c r="C127" s="128" t="s">
        <v>33</v>
      </c>
      <c r="D127" s="159" t="s">
        <v>34</v>
      </c>
      <c r="E127" s="160"/>
      <c r="F127" s="229">
        <v>2018</v>
      </c>
      <c r="G127" s="161">
        <v>50</v>
      </c>
      <c r="H127" s="161">
        <f t="shared" ref="H127" si="1">SUM(H128:H132)</f>
        <v>0.06</v>
      </c>
    </row>
    <row r="128" spans="2:8" ht="19" customHeight="1" thickBot="1">
      <c r="B128" s="127" t="s">
        <v>24</v>
      </c>
      <c r="C128" s="128" t="s">
        <v>33</v>
      </c>
      <c r="D128" s="145"/>
      <c r="E128" s="137" t="s">
        <v>27</v>
      </c>
      <c r="F128" s="230">
        <v>2018</v>
      </c>
      <c r="G128" s="148">
        <v>100</v>
      </c>
      <c r="H128" s="148">
        <v>0.03</v>
      </c>
    </row>
    <row r="129" spans="2:8" ht="19" customHeight="1" thickBot="1">
      <c r="B129" s="127" t="s">
        <v>24</v>
      </c>
      <c r="C129" s="128" t="s">
        <v>33</v>
      </c>
      <c r="D129" s="145"/>
      <c r="E129" s="137" t="s">
        <v>35</v>
      </c>
      <c r="F129" s="230">
        <v>2018</v>
      </c>
      <c r="G129" s="162" t="s">
        <v>32</v>
      </c>
      <c r="H129" s="162" t="s">
        <v>32</v>
      </c>
    </row>
    <row r="130" spans="2:8" ht="19" customHeight="1" thickBot="1">
      <c r="B130" s="127" t="s">
        <v>24</v>
      </c>
      <c r="C130" s="128" t="s">
        <v>33</v>
      </c>
      <c r="D130" s="145"/>
      <c r="E130" s="137" t="s">
        <v>27</v>
      </c>
      <c r="F130" s="230">
        <v>2018</v>
      </c>
      <c r="G130" s="148">
        <v>0</v>
      </c>
      <c r="H130" s="148">
        <v>0.03</v>
      </c>
    </row>
    <row r="131" spans="2:8" ht="19" customHeight="1" thickBot="1">
      <c r="B131" s="127" t="s">
        <v>24</v>
      </c>
      <c r="C131" s="128" t="s">
        <v>33</v>
      </c>
      <c r="D131" s="154"/>
      <c r="E131" s="137" t="s">
        <v>27</v>
      </c>
      <c r="F131" s="230">
        <v>2018</v>
      </c>
      <c r="G131" s="147" t="s">
        <v>32</v>
      </c>
      <c r="H131" s="147" t="s">
        <v>32</v>
      </c>
    </row>
    <row r="132" spans="2:8" ht="19" customHeight="1" thickBot="1">
      <c r="B132" s="127" t="s">
        <v>24</v>
      </c>
      <c r="C132" s="128" t="s">
        <v>33</v>
      </c>
      <c r="D132" s="163"/>
      <c r="E132" s="164" t="s">
        <v>27</v>
      </c>
      <c r="F132" s="230">
        <v>2018</v>
      </c>
      <c r="G132" s="166" t="s">
        <v>32</v>
      </c>
      <c r="H132" s="166" t="s">
        <v>32</v>
      </c>
    </row>
    <row r="133" spans="2:8" ht="19" customHeight="1" thickBot="1">
      <c r="B133" s="127" t="s">
        <v>24</v>
      </c>
      <c r="C133" s="128" t="s">
        <v>37</v>
      </c>
      <c r="D133" s="168" t="s">
        <v>38</v>
      </c>
      <c r="E133" s="169"/>
      <c r="F133" s="229">
        <v>2018</v>
      </c>
      <c r="G133" s="170">
        <v>100</v>
      </c>
      <c r="H133" s="170">
        <f t="shared" ref="H133" si="2">SUM(H134:H135)</f>
        <v>0.03</v>
      </c>
    </row>
    <row r="134" spans="2:8" ht="19" customHeight="1" thickBot="1">
      <c r="B134" s="127" t="s">
        <v>24</v>
      </c>
      <c r="C134" s="128" t="s">
        <v>37</v>
      </c>
      <c r="D134" s="145"/>
      <c r="E134" s="137" t="s">
        <v>27</v>
      </c>
      <c r="F134" s="230">
        <v>2018</v>
      </c>
      <c r="G134" s="148">
        <v>0</v>
      </c>
      <c r="H134" s="148"/>
    </row>
    <row r="135" spans="2:8" ht="19" customHeight="1" thickBot="1">
      <c r="B135" s="127" t="s">
        <v>24</v>
      </c>
      <c r="C135" s="128" t="s">
        <v>37</v>
      </c>
      <c r="D135" s="171"/>
      <c r="E135" s="164" t="s">
        <v>27</v>
      </c>
      <c r="F135" s="230">
        <v>2018</v>
      </c>
      <c r="G135" s="167">
        <v>100</v>
      </c>
      <c r="H135" s="167">
        <v>0.03</v>
      </c>
    </row>
    <row r="136" spans="2:8" ht="19" customHeight="1" thickBot="1">
      <c r="B136" s="127" t="s">
        <v>24</v>
      </c>
      <c r="C136" s="128" t="s">
        <v>37</v>
      </c>
      <c r="D136" s="159" t="s">
        <v>40</v>
      </c>
      <c r="E136" s="160"/>
      <c r="F136" s="229">
        <v>2018</v>
      </c>
      <c r="G136" s="161">
        <v>350</v>
      </c>
      <c r="H136" s="176">
        <f t="shared" ref="H136" si="3">SUM(H137:H143)</f>
        <v>0.06</v>
      </c>
    </row>
    <row r="137" spans="2:8" ht="19" customHeight="1" thickBot="1">
      <c r="B137" s="127" t="s">
        <v>24</v>
      </c>
      <c r="C137" s="174" t="s">
        <v>39</v>
      </c>
      <c r="D137" s="177"/>
      <c r="E137" s="178" t="s">
        <v>28</v>
      </c>
      <c r="F137" s="230">
        <v>2018</v>
      </c>
      <c r="G137" s="180" t="s">
        <v>32</v>
      </c>
      <c r="H137" s="180" t="s">
        <v>32</v>
      </c>
    </row>
    <row r="138" spans="2:8" ht="19" customHeight="1" thickBot="1">
      <c r="B138" s="127" t="s">
        <v>24</v>
      </c>
      <c r="C138" s="174" t="s">
        <v>39</v>
      </c>
      <c r="D138" s="145"/>
      <c r="E138" s="137" t="s">
        <v>28</v>
      </c>
      <c r="F138" s="230">
        <v>2018</v>
      </c>
      <c r="G138" s="148">
        <v>333.33333333333337</v>
      </c>
      <c r="H138" s="148">
        <v>0.03</v>
      </c>
    </row>
    <row r="139" spans="2:8" ht="19" customHeight="1" thickBot="1">
      <c r="B139" s="127" t="s">
        <v>24</v>
      </c>
      <c r="C139" s="174" t="s">
        <v>39</v>
      </c>
      <c r="D139" s="145"/>
      <c r="E139" s="137" t="s">
        <v>27</v>
      </c>
      <c r="F139" s="230">
        <v>2018</v>
      </c>
      <c r="G139" s="147" t="e">
        <v>#VALUE!</v>
      </c>
      <c r="H139" s="147" t="s">
        <v>32</v>
      </c>
    </row>
    <row r="140" spans="2:8" ht="19" customHeight="1" thickBot="1">
      <c r="B140" s="127" t="s">
        <v>24</v>
      </c>
      <c r="C140" s="174" t="s">
        <v>39</v>
      </c>
      <c r="D140" s="145"/>
      <c r="E140" s="137" t="s">
        <v>28</v>
      </c>
      <c r="F140" s="230">
        <v>2018</v>
      </c>
      <c r="G140" s="148">
        <v>366.66666666666669</v>
      </c>
      <c r="H140" s="148">
        <v>0.03</v>
      </c>
    </row>
    <row r="141" spans="2:8" ht="19" customHeight="1" thickBot="1">
      <c r="B141" s="127" t="s">
        <v>24</v>
      </c>
      <c r="C141" s="174" t="s">
        <v>39</v>
      </c>
      <c r="D141" s="154"/>
      <c r="E141" s="137" t="s">
        <v>35</v>
      </c>
      <c r="F141" s="230">
        <v>2018</v>
      </c>
      <c r="G141" s="147" t="s">
        <v>32</v>
      </c>
      <c r="H141" s="147" t="s">
        <v>32</v>
      </c>
    </row>
    <row r="142" spans="2:8" ht="19" customHeight="1" thickBot="1">
      <c r="B142" s="127" t="s">
        <v>24</v>
      </c>
      <c r="C142" s="174" t="s">
        <v>39</v>
      </c>
      <c r="D142" s="145"/>
      <c r="E142" s="137" t="s">
        <v>28</v>
      </c>
      <c r="F142" s="230">
        <v>2018</v>
      </c>
      <c r="G142" s="166" t="s">
        <v>32</v>
      </c>
      <c r="H142" s="147" t="s">
        <v>32</v>
      </c>
    </row>
    <row r="143" spans="2:8" ht="19" customHeight="1" thickBot="1">
      <c r="B143" s="127" t="s">
        <v>24</v>
      </c>
      <c r="C143" s="174" t="s">
        <v>39</v>
      </c>
      <c r="D143" s="163"/>
      <c r="E143" s="164" t="s">
        <v>27</v>
      </c>
      <c r="F143" s="230">
        <v>2018</v>
      </c>
      <c r="G143" s="166" t="s">
        <v>32</v>
      </c>
      <c r="H143" s="166" t="s">
        <v>32</v>
      </c>
    </row>
    <row r="144" spans="2:8" ht="19" customHeight="1" thickBot="1">
      <c r="B144" s="127" t="s">
        <v>24</v>
      </c>
      <c r="C144" s="182" t="s">
        <v>41</v>
      </c>
      <c r="D144" s="183" t="s">
        <v>42</v>
      </c>
      <c r="F144" s="231">
        <v>2018</v>
      </c>
      <c r="G144" s="133">
        <v>66.666666666666671</v>
      </c>
      <c r="H144" s="133">
        <v>1.4999999999999999E-2</v>
      </c>
    </row>
    <row r="145" spans="2:8" ht="19" customHeight="1" thickBot="1">
      <c r="B145" s="127" t="s">
        <v>24</v>
      </c>
      <c r="C145" s="186" t="s">
        <v>43</v>
      </c>
      <c r="D145" s="183" t="s">
        <v>44</v>
      </c>
      <c r="E145" s="130"/>
      <c r="F145" s="229">
        <v>2018</v>
      </c>
      <c r="G145" s="133">
        <v>141.66666666666669</v>
      </c>
      <c r="H145" s="133">
        <v>0.18</v>
      </c>
    </row>
    <row r="146" spans="2:8" ht="19" customHeight="1" thickBot="1">
      <c r="B146" s="127" t="s">
        <v>24</v>
      </c>
      <c r="C146" s="128" t="s">
        <v>25</v>
      </c>
      <c r="D146" s="129" t="s">
        <v>26</v>
      </c>
      <c r="E146" s="130"/>
      <c r="F146" s="229">
        <v>2024</v>
      </c>
      <c r="G146" s="133">
        <v>98.765432098765373</v>
      </c>
      <c r="H146" s="133">
        <f>SUM(H147:H174)</f>
        <v>0.84000000000000052</v>
      </c>
    </row>
    <row r="147" spans="2:8" ht="19" customHeight="1" thickBot="1">
      <c r="B147" s="127" t="s">
        <v>24</v>
      </c>
      <c r="C147" s="128" t="s">
        <v>25</v>
      </c>
      <c r="D147" s="136"/>
      <c r="E147" s="137" t="s">
        <v>27</v>
      </c>
      <c r="F147" s="230">
        <v>2024</v>
      </c>
      <c r="G147" s="140">
        <v>200</v>
      </c>
      <c r="H147" s="140">
        <v>0.03</v>
      </c>
    </row>
    <row r="148" spans="2:8" ht="19" customHeight="1" thickBot="1">
      <c r="B148" s="127" t="s">
        <v>24</v>
      </c>
      <c r="C148" s="128" t="s">
        <v>25</v>
      </c>
      <c r="D148" s="145"/>
      <c r="E148" s="137" t="s">
        <v>27</v>
      </c>
      <c r="F148" s="230">
        <v>2024</v>
      </c>
      <c r="G148" s="148">
        <v>0</v>
      </c>
      <c r="H148" s="148">
        <v>0.03</v>
      </c>
    </row>
    <row r="149" spans="2:8" ht="19" customHeight="1" thickBot="1">
      <c r="B149" s="127" t="s">
        <v>24</v>
      </c>
      <c r="C149" s="128" t="s">
        <v>25</v>
      </c>
      <c r="D149" s="145"/>
      <c r="E149" s="137" t="s">
        <v>28</v>
      </c>
      <c r="F149" s="230">
        <v>2024</v>
      </c>
      <c r="G149" s="148">
        <v>100</v>
      </c>
      <c r="H149" s="148">
        <v>0.03</v>
      </c>
    </row>
    <row r="150" spans="2:8" ht="19" customHeight="1" thickBot="1">
      <c r="B150" s="127" t="s">
        <v>24</v>
      </c>
      <c r="C150" s="128" t="s">
        <v>25</v>
      </c>
      <c r="D150" s="145"/>
      <c r="E150" s="137" t="s">
        <v>27</v>
      </c>
      <c r="F150" s="230">
        <v>2024</v>
      </c>
      <c r="G150" s="148">
        <v>0</v>
      </c>
      <c r="H150" s="148">
        <v>0.03</v>
      </c>
    </row>
    <row r="151" spans="2:8" ht="19" customHeight="1" thickBot="1">
      <c r="B151" s="127" t="s">
        <v>24</v>
      </c>
      <c r="C151" s="128" t="s">
        <v>25</v>
      </c>
      <c r="D151" s="145"/>
      <c r="E151" s="137" t="s">
        <v>27</v>
      </c>
      <c r="F151" s="230">
        <v>2024</v>
      </c>
      <c r="G151" s="148">
        <v>0</v>
      </c>
      <c r="H151" s="148">
        <v>0.03</v>
      </c>
    </row>
    <row r="152" spans="2:8" ht="19" customHeight="1" thickBot="1">
      <c r="B152" s="127" t="s">
        <v>24</v>
      </c>
      <c r="C152" s="128" t="s">
        <v>25</v>
      </c>
      <c r="D152" s="145"/>
      <c r="E152" s="137" t="s">
        <v>28</v>
      </c>
      <c r="F152" s="230">
        <v>2024</v>
      </c>
      <c r="G152" s="148">
        <v>33.333333333333336</v>
      </c>
      <c r="H152" s="148">
        <v>0.03</v>
      </c>
    </row>
    <row r="153" spans="2:8" ht="19" customHeight="1" thickBot="1">
      <c r="B153" s="127" t="s">
        <v>24</v>
      </c>
      <c r="C153" s="128" t="s">
        <v>25</v>
      </c>
      <c r="D153" s="150"/>
      <c r="E153" s="137" t="s">
        <v>27</v>
      </c>
      <c r="F153" s="230">
        <v>2024</v>
      </c>
      <c r="G153" s="148">
        <v>66.666666666666671</v>
      </c>
      <c r="H153" s="148">
        <v>0.03</v>
      </c>
    </row>
    <row r="154" spans="2:8" ht="19" customHeight="1" thickBot="1">
      <c r="B154" s="127" t="s">
        <v>24</v>
      </c>
      <c r="C154" s="128" t="s">
        <v>25</v>
      </c>
      <c r="D154" s="151"/>
      <c r="E154" s="137" t="s">
        <v>29</v>
      </c>
      <c r="F154" s="230">
        <v>2024</v>
      </c>
      <c r="G154" s="148">
        <v>100</v>
      </c>
      <c r="H154" s="148">
        <v>0.03</v>
      </c>
    </row>
    <row r="155" spans="2:8" ht="19" customHeight="1" thickBot="1">
      <c r="B155" s="127" t="s">
        <v>24</v>
      </c>
      <c r="C155" s="128" t="s">
        <v>25</v>
      </c>
      <c r="D155" s="150"/>
      <c r="E155" s="137" t="s">
        <v>29</v>
      </c>
      <c r="F155" s="230">
        <v>2024</v>
      </c>
      <c r="G155" s="148">
        <v>166.66666666666669</v>
      </c>
      <c r="H155" s="148">
        <v>0.03</v>
      </c>
    </row>
    <row r="156" spans="2:8" ht="19" customHeight="1" thickBot="1">
      <c r="B156" s="127" t="s">
        <v>24</v>
      </c>
      <c r="C156" s="128" t="s">
        <v>25</v>
      </c>
      <c r="D156" s="151"/>
      <c r="E156" s="137" t="s">
        <v>30</v>
      </c>
      <c r="F156" s="230">
        <v>2024</v>
      </c>
      <c r="G156" s="148">
        <v>0</v>
      </c>
      <c r="H156" s="148">
        <v>0.03</v>
      </c>
    </row>
    <row r="157" spans="2:8" ht="19" customHeight="1" thickBot="1">
      <c r="B157" s="127" t="s">
        <v>24</v>
      </c>
      <c r="C157" s="128" t="s">
        <v>25</v>
      </c>
      <c r="D157" s="151"/>
      <c r="E157" s="137" t="s">
        <v>27</v>
      </c>
      <c r="F157" s="230">
        <v>2024</v>
      </c>
      <c r="G157" s="148">
        <v>0</v>
      </c>
      <c r="H157" s="148">
        <v>0.03</v>
      </c>
    </row>
    <row r="158" spans="2:8" ht="19" customHeight="1" thickBot="1">
      <c r="B158" s="127" t="s">
        <v>24</v>
      </c>
      <c r="C158" s="128" t="s">
        <v>25</v>
      </c>
      <c r="D158" s="152"/>
      <c r="E158" s="137" t="s">
        <v>31</v>
      </c>
      <c r="F158" s="230">
        <v>2024</v>
      </c>
      <c r="G158" s="148">
        <v>0</v>
      </c>
      <c r="H158" s="148">
        <v>0.03</v>
      </c>
    </row>
    <row r="159" spans="2:8" ht="19" customHeight="1" thickBot="1">
      <c r="B159" s="127" t="s">
        <v>24</v>
      </c>
      <c r="C159" s="128" t="s">
        <v>25</v>
      </c>
      <c r="D159" s="151"/>
      <c r="E159" s="137" t="s">
        <v>27</v>
      </c>
      <c r="F159" s="230">
        <v>2024</v>
      </c>
      <c r="G159" s="148">
        <v>0</v>
      </c>
      <c r="H159" s="148">
        <v>0.03</v>
      </c>
    </row>
    <row r="160" spans="2:8" ht="19" customHeight="1" thickBot="1">
      <c r="B160" s="127" t="s">
        <v>24</v>
      </c>
      <c r="C160" s="128" t="s">
        <v>25</v>
      </c>
      <c r="D160" s="151"/>
      <c r="E160" s="137" t="s">
        <v>27</v>
      </c>
      <c r="F160" s="230">
        <v>2024</v>
      </c>
      <c r="G160" s="148">
        <v>66.666666666666671</v>
      </c>
      <c r="H160" s="148">
        <v>0.03</v>
      </c>
    </row>
    <row r="161" spans="2:8" ht="19" customHeight="1" thickBot="1">
      <c r="B161" s="127" t="s">
        <v>24</v>
      </c>
      <c r="C161" s="128" t="s">
        <v>25</v>
      </c>
      <c r="D161" s="150"/>
      <c r="E161" s="137" t="s">
        <v>29</v>
      </c>
      <c r="F161" s="230">
        <v>2024</v>
      </c>
      <c r="G161" s="148">
        <v>133.33333333333334</v>
      </c>
      <c r="H161" s="148">
        <v>0.03</v>
      </c>
    </row>
    <row r="162" spans="2:8" ht="19" customHeight="1" thickBot="1">
      <c r="B162" s="127" t="s">
        <v>24</v>
      </c>
      <c r="C162" s="128" t="s">
        <v>25</v>
      </c>
      <c r="D162" s="151"/>
      <c r="E162" s="137" t="s">
        <v>28</v>
      </c>
      <c r="F162" s="230">
        <v>2024</v>
      </c>
      <c r="G162" s="148">
        <v>0</v>
      </c>
      <c r="H162" s="148">
        <v>0.03</v>
      </c>
    </row>
    <row r="163" spans="2:8" ht="19" customHeight="1" thickBot="1">
      <c r="B163" s="127" t="s">
        <v>24</v>
      </c>
      <c r="C163" s="128" t="s">
        <v>25</v>
      </c>
      <c r="D163" s="150"/>
      <c r="E163" s="137" t="s">
        <v>31</v>
      </c>
      <c r="F163" s="230">
        <v>2024</v>
      </c>
      <c r="G163" s="148">
        <v>200</v>
      </c>
      <c r="H163" s="148">
        <v>0.03</v>
      </c>
    </row>
    <row r="164" spans="2:8" ht="19" customHeight="1" thickBot="1">
      <c r="B164" s="127" t="s">
        <v>24</v>
      </c>
      <c r="C164" s="128" t="s">
        <v>25</v>
      </c>
      <c r="D164" s="154"/>
      <c r="E164" s="137" t="s">
        <v>31</v>
      </c>
      <c r="F164" s="230">
        <v>2024</v>
      </c>
      <c r="G164" s="148">
        <v>66.666666666666671</v>
      </c>
      <c r="H164" s="148">
        <v>0.03</v>
      </c>
    </row>
    <row r="165" spans="2:8" ht="19" customHeight="1" thickBot="1">
      <c r="B165" s="127" t="s">
        <v>24</v>
      </c>
      <c r="C165" s="128" t="s">
        <v>25</v>
      </c>
      <c r="D165" s="145"/>
      <c r="E165" s="137" t="s">
        <v>27</v>
      </c>
      <c r="F165" s="230">
        <v>2024</v>
      </c>
      <c r="G165" s="148">
        <v>0</v>
      </c>
      <c r="H165" s="148">
        <v>0.03</v>
      </c>
    </row>
    <row r="166" spans="2:8" ht="19" customHeight="1" thickBot="1">
      <c r="B166" s="127" t="s">
        <v>24</v>
      </c>
      <c r="C166" s="128" t="s">
        <v>25</v>
      </c>
      <c r="D166" s="154"/>
      <c r="E166" s="137" t="s">
        <v>31</v>
      </c>
      <c r="F166" s="230">
        <v>2024</v>
      </c>
      <c r="G166" s="148">
        <v>166.66666666666669</v>
      </c>
      <c r="H166" s="148">
        <v>0.03</v>
      </c>
    </row>
    <row r="167" spans="2:8" ht="19" customHeight="1" thickBot="1">
      <c r="B167" s="127" t="s">
        <v>24</v>
      </c>
      <c r="C167" s="128" t="s">
        <v>25</v>
      </c>
      <c r="D167" s="145"/>
      <c r="E167" s="137" t="s">
        <v>27</v>
      </c>
      <c r="F167" s="230">
        <v>2024</v>
      </c>
      <c r="G167" s="148">
        <v>0</v>
      </c>
      <c r="H167" s="148">
        <v>0.03</v>
      </c>
    </row>
    <row r="168" spans="2:8" ht="19" customHeight="1" thickBot="1">
      <c r="B168" s="127" t="s">
        <v>24</v>
      </c>
      <c r="C168" s="128" t="s">
        <v>25</v>
      </c>
      <c r="D168" s="154"/>
      <c r="E168" s="137" t="s">
        <v>31</v>
      </c>
      <c r="F168" s="230">
        <v>2024</v>
      </c>
      <c r="G168" s="148">
        <v>133.33333333333334</v>
      </c>
      <c r="H168" s="148">
        <v>0.03</v>
      </c>
    </row>
    <row r="169" spans="2:8" ht="19" customHeight="1" thickBot="1">
      <c r="B169" s="127" t="s">
        <v>24</v>
      </c>
      <c r="C169" s="128" t="s">
        <v>25</v>
      </c>
      <c r="D169" s="154"/>
      <c r="E169" s="137" t="s">
        <v>31</v>
      </c>
      <c r="F169" s="230">
        <v>2024</v>
      </c>
      <c r="G169" s="148">
        <v>366.66666666666669</v>
      </c>
      <c r="H169" s="148">
        <v>0.03</v>
      </c>
    </row>
    <row r="170" spans="2:8" ht="19" customHeight="1" thickBot="1">
      <c r="B170" s="127" t="s">
        <v>24</v>
      </c>
      <c r="C170" s="128" t="s">
        <v>25</v>
      </c>
      <c r="D170" s="154"/>
      <c r="E170" s="137" t="s">
        <v>31</v>
      </c>
      <c r="F170" s="230">
        <v>2024</v>
      </c>
      <c r="G170" s="148">
        <v>333.33333333333337</v>
      </c>
      <c r="H170" s="148">
        <v>0.03</v>
      </c>
    </row>
    <row r="171" spans="2:8" ht="19" customHeight="1" thickBot="1">
      <c r="B171" s="127" t="s">
        <v>24</v>
      </c>
      <c r="C171" s="128" t="s">
        <v>25</v>
      </c>
      <c r="D171" s="154"/>
      <c r="E171" s="137" t="s">
        <v>31</v>
      </c>
      <c r="F171" s="230">
        <v>2024</v>
      </c>
      <c r="G171" s="148">
        <v>133.33333333333334</v>
      </c>
      <c r="H171" s="148">
        <v>0.03</v>
      </c>
    </row>
    <row r="172" spans="2:8" ht="19" customHeight="1" thickBot="1">
      <c r="B172" s="127" t="s">
        <v>24</v>
      </c>
      <c r="C172" s="128" t="s">
        <v>25</v>
      </c>
      <c r="D172" s="145"/>
      <c r="E172" s="137" t="s">
        <v>27</v>
      </c>
      <c r="F172" s="230">
        <v>2024</v>
      </c>
      <c r="G172" s="148">
        <v>0</v>
      </c>
      <c r="H172" s="148">
        <v>0.03</v>
      </c>
    </row>
    <row r="173" spans="2:8" ht="19" customHeight="1" thickBot="1">
      <c r="B173" s="127" t="s">
        <v>24</v>
      </c>
      <c r="C173" s="128" t="s">
        <v>25</v>
      </c>
      <c r="D173" s="154"/>
      <c r="E173" s="137" t="s">
        <v>31</v>
      </c>
      <c r="F173" s="230">
        <v>2024</v>
      </c>
      <c r="G173" s="148">
        <v>400</v>
      </c>
      <c r="H173" s="148">
        <v>0.03</v>
      </c>
    </row>
    <row r="174" spans="2:8" ht="19" customHeight="1" thickBot="1">
      <c r="B174" s="127" t="s">
        <v>24</v>
      </c>
      <c r="C174" s="128" t="s">
        <v>25</v>
      </c>
      <c r="D174" s="155"/>
      <c r="E174" s="137" t="s">
        <v>27</v>
      </c>
      <c r="F174" s="230">
        <v>2024</v>
      </c>
      <c r="G174" s="158">
        <v>0</v>
      </c>
      <c r="H174" s="158">
        <v>0.03</v>
      </c>
    </row>
    <row r="175" spans="2:8" ht="19" customHeight="1" thickBot="1">
      <c r="B175" s="127" t="s">
        <v>24</v>
      </c>
      <c r="C175" s="128" t="s">
        <v>33</v>
      </c>
      <c r="D175" s="159" t="s">
        <v>34</v>
      </c>
      <c r="E175" s="160"/>
      <c r="F175" s="229">
        <v>2024</v>
      </c>
      <c r="G175" s="161">
        <v>227.7777777777778</v>
      </c>
      <c r="H175" s="161">
        <f>SUM(H176:H180)</f>
        <v>0.15</v>
      </c>
    </row>
    <row r="176" spans="2:8" ht="19" customHeight="1" thickBot="1">
      <c r="B176" s="127" t="s">
        <v>24</v>
      </c>
      <c r="C176" s="128" t="s">
        <v>33</v>
      </c>
      <c r="D176" s="145"/>
      <c r="E176" s="137" t="s">
        <v>27</v>
      </c>
      <c r="F176" s="230">
        <v>2024</v>
      </c>
      <c r="G176" s="148">
        <v>66.666666666666671</v>
      </c>
      <c r="H176" s="148">
        <v>0.03</v>
      </c>
    </row>
    <row r="177" spans="2:8" ht="19" customHeight="1" thickBot="1">
      <c r="B177" s="127" t="s">
        <v>24</v>
      </c>
      <c r="C177" s="128" t="s">
        <v>33</v>
      </c>
      <c r="D177" s="145"/>
      <c r="E177" s="137" t="s">
        <v>35</v>
      </c>
      <c r="F177" s="230">
        <v>2024</v>
      </c>
      <c r="G177" s="148">
        <v>33.333333333333336</v>
      </c>
      <c r="H177" s="148">
        <v>0.03</v>
      </c>
    </row>
    <row r="178" spans="2:8" ht="19" customHeight="1" thickBot="1">
      <c r="B178" s="127" t="s">
        <v>24</v>
      </c>
      <c r="C178" s="128" t="s">
        <v>33</v>
      </c>
      <c r="D178" s="145"/>
      <c r="E178" s="137" t="s">
        <v>27</v>
      </c>
      <c r="F178" s="230">
        <v>2024</v>
      </c>
      <c r="G178" s="148">
        <v>33.333333333333336</v>
      </c>
      <c r="H178" s="148">
        <v>0.03</v>
      </c>
    </row>
    <row r="179" spans="2:8" ht="19" customHeight="1" thickBot="1">
      <c r="B179" s="127" t="s">
        <v>24</v>
      </c>
      <c r="C179" s="128" t="s">
        <v>33</v>
      </c>
      <c r="D179" s="154"/>
      <c r="E179" s="137" t="s">
        <v>27</v>
      </c>
      <c r="F179" s="230">
        <v>2024</v>
      </c>
      <c r="G179" s="148">
        <v>133.33333333333334</v>
      </c>
      <c r="H179" s="148">
        <v>0.03</v>
      </c>
    </row>
    <row r="180" spans="2:8" ht="19" customHeight="1" thickBot="1">
      <c r="B180" s="127" t="s">
        <v>24</v>
      </c>
      <c r="C180" s="128" t="s">
        <v>33</v>
      </c>
      <c r="D180" s="163"/>
      <c r="E180" s="164" t="s">
        <v>27</v>
      </c>
      <c r="F180" s="230">
        <v>2024</v>
      </c>
      <c r="G180" s="167">
        <v>400</v>
      </c>
      <c r="H180" s="167">
        <v>0.03</v>
      </c>
    </row>
    <row r="181" spans="2:8" ht="19" customHeight="1" thickBot="1">
      <c r="B181" s="127" t="s">
        <v>24</v>
      </c>
      <c r="C181" s="128" t="s">
        <v>37</v>
      </c>
      <c r="D181" s="168" t="s">
        <v>38</v>
      </c>
      <c r="E181" s="169"/>
      <c r="F181" s="229">
        <v>2024</v>
      </c>
      <c r="G181" s="170">
        <v>116.66666666666667</v>
      </c>
      <c r="H181" s="170">
        <f>SUM(H182:H183)</f>
        <v>0.06</v>
      </c>
    </row>
    <row r="182" spans="2:8" ht="19" customHeight="1" thickBot="1">
      <c r="B182" s="127" t="s">
        <v>24</v>
      </c>
      <c r="C182" s="128" t="s">
        <v>37</v>
      </c>
      <c r="D182" s="145"/>
      <c r="E182" s="137" t="s">
        <v>27</v>
      </c>
      <c r="F182" s="230">
        <v>2024</v>
      </c>
      <c r="G182" s="148">
        <v>33.333333333333336</v>
      </c>
      <c r="H182" s="148">
        <v>0.03</v>
      </c>
    </row>
    <row r="183" spans="2:8" ht="19" customHeight="1" thickBot="1">
      <c r="B183" s="127" t="s">
        <v>24</v>
      </c>
      <c r="C183" s="128" t="s">
        <v>37</v>
      </c>
      <c r="D183" s="171"/>
      <c r="E183" s="164" t="s">
        <v>27</v>
      </c>
      <c r="F183" s="230">
        <v>2024</v>
      </c>
      <c r="G183" s="167">
        <v>200</v>
      </c>
      <c r="H183" s="167">
        <v>0.03</v>
      </c>
    </row>
    <row r="184" spans="2:8" ht="19" customHeight="1" thickBot="1">
      <c r="B184" s="127" t="s">
        <v>24</v>
      </c>
      <c r="C184" s="128" t="s">
        <v>37</v>
      </c>
      <c r="D184" s="159" t="s">
        <v>40</v>
      </c>
      <c r="E184" s="160"/>
      <c r="F184" s="229">
        <v>2024</v>
      </c>
      <c r="G184" s="176">
        <v>785.71428571428578</v>
      </c>
      <c r="H184" s="176">
        <f>SUM(H185:H191)</f>
        <v>0.21</v>
      </c>
    </row>
    <row r="185" spans="2:8" ht="19" customHeight="1" thickBot="1">
      <c r="B185" s="127" t="s">
        <v>24</v>
      </c>
      <c r="C185" s="174" t="s">
        <v>39</v>
      </c>
      <c r="D185" s="177"/>
      <c r="E185" s="178" t="s">
        <v>28</v>
      </c>
      <c r="F185" s="230">
        <v>2024</v>
      </c>
      <c r="G185" s="181">
        <v>700</v>
      </c>
      <c r="H185" s="181">
        <v>0.03</v>
      </c>
    </row>
    <row r="186" spans="2:8" ht="19" customHeight="1" thickBot="1">
      <c r="B186" s="127" t="s">
        <v>24</v>
      </c>
      <c r="C186" s="174" t="s">
        <v>39</v>
      </c>
      <c r="D186" s="145"/>
      <c r="E186" s="137" t="s">
        <v>28</v>
      </c>
      <c r="F186" s="230">
        <v>2024</v>
      </c>
      <c r="G186" s="148">
        <v>700</v>
      </c>
      <c r="H186" s="148">
        <v>0.03</v>
      </c>
    </row>
    <row r="187" spans="2:8" ht="19" customHeight="1" thickBot="1">
      <c r="B187" s="127" t="s">
        <v>24</v>
      </c>
      <c r="C187" s="174" t="s">
        <v>39</v>
      </c>
      <c r="D187" s="145"/>
      <c r="E187" s="137" t="s">
        <v>27</v>
      </c>
      <c r="F187" s="230">
        <v>2024</v>
      </c>
      <c r="G187" s="148">
        <v>966.66666666666674</v>
      </c>
      <c r="H187" s="148">
        <v>0.03</v>
      </c>
    </row>
    <row r="188" spans="2:8" ht="19" customHeight="1" thickBot="1">
      <c r="B188" s="127" t="s">
        <v>24</v>
      </c>
      <c r="C188" s="174" t="s">
        <v>39</v>
      </c>
      <c r="D188" s="145"/>
      <c r="E188" s="137" t="s">
        <v>28</v>
      </c>
      <c r="F188" s="230">
        <v>2024</v>
      </c>
      <c r="G188" s="148">
        <v>933.33333333333337</v>
      </c>
      <c r="H188" s="148">
        <v>0.03</v>
      </c>
    </row>
    <row r="189" spans="2:8" ht="19" customHeight="1" thickBot="1">
      <c r="B189" s="127" t="s">
        <v>24</v>
      </c>
      <c r="C189" s="174" t="s">
        <v>39</v>
      </c>
      <c r="D189" s="154"/>
      <c r="E189" s="137" t="s">
        <v>35</v>
      </c>
      <c r="F189" s="230">
        <v>2024</v>
      </c>
      <c r="G189" s="148">
        <v>266.66666666666669</v>
      </c>
      <c r="H189" s="148">
        <v>0.03</v>
      </c>
    </row>
    <row r="190" spans="2:8" ht="19" customHeight="1" thickBot="1">
      <c r="B190" s="127" t="s">
        <v>24</v>
      </c>
      <c r="C190" s="174" t="s">
        <v>39</v>
      </c>
      <c r="D190" s="145"/>
      <c r="E190" s="137" t="s">
        <v>28</v>
      </c>
      <c r="F190" s="230">
        <v>2024</v>
      </c>
      <c r="G190" s="148">
        <v>1266.6666666666667</v>
      </c>
      <c r="H190" s="148">
        <v>0.03</v>
      </c>
    </row>
    <row r="191" spans="2:8" ht="19" customHeight="1" thickBot="1">
      <c r="B191" s="127" t="s">
        <v>24</v>
      </c>
      <c r="C191" s="174" t="s">
        <v>39</v>
      </c>
      <c r="D191" s="163"/>
      <c r="E191" s="164" t="s">
        <v>27</v>
      </c>
      <c r="F191" s="230">
        <v>2024</v>
      </c>
      <c r="G191" s="167">
        <v>666.66666666666674</v>
      </c>
      <c r="H191" s="167">
        <v>0.03</v>
      </c>
    </row>
    <row r="192" spans="2:8" ht="19" customHeight="1" thickBot="1">
      <c r="B192" s="127" t="s">
        <v>24</v>
      </c>
      <c r="C192" s="182" t="s">
        <v>41</v>
      </c>
      <c r="D192" s="183" t="s">
        <v>42</v>
      </c>
      <c r="F192" s="231">
        <v>2024</v>
      </c>
      <c r="G192" s="133">
        <v>300</v>
      </c>
      <c r="H192" s="133">
        <v>1.4999999999999999E-2</v>
      </c>
    </row>
    <row r="193" spans="2:8" ht="19" customHeight="1" thickBot="1">
      <c r="B193" s="127" t="s">
        <v>24</v>
      </c>
      <c r="C193" s="186" t="s">
        <v>43</v>
      </c>
      <c r="D193" s="183" t="s">
        <v>44</v>
      </c>
      <c r="E193" s="130"/>
      <c r="F193" s="229">
        <v>2024</v>
      </c>
      <c r="G193" s="187">
        <v>153.2567049808429</v>
      </c>
      <c r="H193" s="133">
        <v>1.3050000000000002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22-24 Surveys</vt:lpstr>
      <vt:lpstr>22-24 ALL On Transect Clams</vt:lpstr>
      <vt:lpstr>All_Clam_Sizes_1994-2022</vt:lpstr>
      <vt:lpstr>1996-24 All Surveys</vt:lpstr>
      <vt:lpstr>2017-22 Rose Survey Data</vt:lpstr>
      <vt:lpstr>2022-2024_All_Clams_Measured</vt:lpstr>
      <vt:lpstr>All_yearsRS_Condense</vt:lpstr>
      <vt:lpstr>Isl-year_Totals</vt:lpstr>
      <vt:lpstr>Vert_All_yrs</vt:lpstr>
      <vt:lpstr>Vert_All_years_sites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Paolo MarraBiggs</dc:creator>
  <cp:lastModifiedBy>Paolo MarraBiggs</cp:lastModifiedBy>
  <dcterms:created xsi:type="dcterms:W3CDTF">2025-05-17T03:11:40Z</dcterms:created>
  <dcterms:modified xsi:type="dcterms:W3CDTF">2025-05-17T03:29:29Z</dcterms:modified>
</cp:coreProperties>
</file>