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michalska-ciechanowska/Desktop/Seasoned ZENODO repository /"/>
    </mc:Choice>
  </mc:AlternateContent>
  <xr:revisionPtr revIDLastSave="0" documentId="8_{5EAA58A6-C1A0-5448-9961-5260D5D47FF3}" xr6:coauthVersionLast="47" xr6:coauthVersionMax="47" xr10:uidLastSave="{00000000-0000-0000-0000-000000000000}"/>
  <bookViews>
    <workbookView xWindow="3920" yWindow="960" windowWidth="30240" windowHeight="17500" activeTab="8" xr2:uid="{D544E7FD-D5C0-44CD-A893-92D007BA4265}"/>
  </bookViews>
  <sheets>
    <sheet name="Powders_poli water extracts" sheetId="2" r:id="rId1"/>
    <sheet name="Beverages_poli" sheetId="4" r:id="rId2"/>
    <sheet name="Chromatograms" sheetId="3" r:id="rId3"/>
    <sheet name="Antioxidant capacity" sheetId="5" r:id="rId4"/>
    <sheet name="e nose" sheetId="6" r:id="rId5"/>
    <sheet name="e tongue " sheetId="7" r:id="rId6"/>
    <sheet name="Solubility" sheetId="8" r:id="rId7"/>
    <sheet name="Basic chemical composition " sheetId="9" r:id="rId8"/>
    <sheet name="Sensory studies " sheetId="11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9" l="1"/>
  <c r="I34" i="9"/>
  <c r="H34" i="9"/>
  <c r="D34" i="9"/>
  <c r="F34" i="9" s="1"/>
  <c r="D32" i="9"/>
  <c r="I31" i="9"/>
  <c r="H31" i="9"/>
  <c r="F31" i="9"/>
  <c r="E31" i="9"/>
  <c r="D31" i="9"/>
  <c r="E17" i="9"/>
  <c r="D17" i="9"/>
  <c r="E14" i="9"/>
  <c r="D14" i="9"/>
  <c r="L9" i="9"/>
  <c r="K9" i="9"/>
  <c r="H9" i="9"/>
  <c r="G9" i="9"/>
  <c r="E9" i="9"/>
  <c r="D9" i="9"/>
  <c r="L5" i="9"/>
  <c r="K5" i="9"/>
  <c r="H5" i="9"/>
  <c r="G5" i="9"/>
  <c r="E5" i="9"/>
  <c r="D5" i="9"/>
  <c r="H19" i="8"/>
  <c r="H18" i="8"/>
  <c r="H17" i="8"/>
  <c r="H16" i="8"/>
  <c r="H15" i="8"/>
  <c r="H14" i="8"/>
  <c r="H13" i="8"/>
  <c r="H12" i="8"/>
  <c r="H11" i="8"/>
  <c r="H10" i="8"/>
  <c r="H9" i="8"/>
  <c r="H8" i="8"/>
  <c r="H7" i="8"/>
  <c r="H6" i="8"/>
  <c r="H5" i="8"/>
  <c r="H4" i="8"/>
  <c r="E34" i="9" l="1"/>
</calcChain>
</file>

<file path=xl/sharedStrings.xml><?xml version="1.0" encoding="utf-8"?>
<sst xmlns="http://schemas.openxmlformats.org/spreadsheetml/2006/main" count="1026" uniqueCount="498">
  <si>
    <t>303.9030</t>
  </si>
  <si>
    <t>303.7512</t>
  </si>
  <si>
    <t>287.0144</t>
  </si>
  <si>
    <t>287.0503</t>
  </si>
  <si>
    <t>179.0811</t>
  </si>
  <si>
    <t>165.0556</t>
  </si>
  <si>
    <t>Caffeic acid</t>
  </si>
  <si>
    <t>193.0602</t>
  </si>
  <si>
    <t>Ferulic acid</t>
  </si>
  <si>
    <t>341.0468</t>
  </si>
  <si>
    <t>179.0148</t>
  </si>
  <si>
    <t>Caffeoylhexose</t>
  </si>
  <si>
    <t>190.9818</t>
  </si>
  <si>
    <t>172.9777/128.9920</t>
  </si>
  <si>
    <t>365.0162</t>
  </si>
  <si>
    <t>229.4809</t>
  </si>
  <si>
    <t>Caffeoyl N-tryptophan</t>
  </si>
  <si>
    <t>341.0509</t>
  </si>
  <si>
    <t>179.0438</t>
  </si>
  <si>
    <t>163.0380</t>
  </si>
  <si>
    <t>515.1934</t>
  </si>
  <si>
    <t>337.1073</t>
  </si>
  <si>
    <t>173.9.9947</t>
  </si>
  <si>
    <t>387.0593</t>
  </si>
  <si>
    <t>192.9996/134.5223</t>
  </si>
  <si>
    <t>Ferulic truxilic acid</t>
  </si>
  <si>
    <t>353.0306</t>
  </si>
  <si>
    <t>191.0174</t>
  </si>
  <si>
    <t>515.2367</t>
  </si>
  <si>
    <t>341.1409</t>
  </si>
  <si>
    <t>179.0677</t>
  </si>
  <si>
    <t>353.0843</t>
  </si>
  <si>
    <t>325.1466</t>
  </si>
  <si>
    <t>499.1084</t>
  </si>
  <si>
    <t>337.1186</t>
  </si>
  <si>
    <t>173.0446</t>
  </si>
  <si>
    <t>341.0627</t>
  </si>
  <si>
    <t>179.0480</t>
  </si>
  <si>
    <t>353.0283</t>
  </si>
  <si>
    <t>191.0209/179.0011</t>
  </si>
  <si>
    <t>353.0896</t>
  </si>
  <si>
    <t>179.0426</t>
  </si>
  <si>
    <t>337.0972</t>
  </si>
  <si>
    <t>341.1122</t>
  </si>
  <si>
    <t>191.0626</t>
  </si>
  <si>
    <t>337.1011</t>
  </si>
  <si>
    <t>173.0539</t>
  </si>
  <si>
    <t>691.1932</t>
  </si>
  <si>
    <t>597.2382</t>
  </si>
  <si>
    <t>359.9091</t>
  </si>
  <si>
    <t>Yunnaneic acid F</t>
  </si>
  <si>
    <t>359.0802</t>
  </si>
  <si>
    <t>249.0976</t>
  </si>
  <si>
    <t>249.0972</t>
  </si>
  <si>
    <t>337.0899</t>
  </si>
  <si>
    <t>173.0387</t>
  </si>
  <si>
    <t>499.1221</t>
  </si>
  <si>
    <t>451.0993</t>
  </si>
  <si>
    <t>Unknown caffeoylhexose derivative</t>
  </si>
  <si>
    <t>367.1354</t>
  </si>
  <si>
    <t>575.1403</t>
  </si>
  <si>
    <t>289.0717</t>
  </si>
  <si>
    <t>577.1852</t>
  </si>
  <si>
    <t>289.1011</t>
  </si>
  <si>
    <t>289.0741</t>
  </si>
  <si>
    <t>577.1362</t>
  </si>
  <si>
    <t>289.0237</t>
  </si>
  <si>
    <t>B-type procyanidin dimer</t>
  </si>
  <si>
    <t>865.1913</t>
  </si>
  <si>
    <t>B-type procyanidin trimer</t>
  </si>
  <si>
    <t>1153.1325</t>
  </si>
  <si>
    <t>577.0475/289.0168</t>
  </si>
  <si>
    <t>B-type procyanidin tetramer</t>
  </si>
  <si>
    <t>577.2034</t>
  </si>
  <si>
    <t>289.0967</t>
  </si>
  <si>
    <t>577.1312</t>
  </si>
  <si>
    <t>1153.3409</t>
  </si>
  <si>
    <t>575.1630</t>
  </si>
  <si>
    <t>289.1061</t>
  </si>
  <si>
    <t>A-type procyanidin dimer</t>
  </si>
  <si>
    <t>865.1795</t>
  </si>
  <si>
    <t>289.0808</t>
  </si>
  <si>
    <t>447.1028</t>
  </si>
  <si>
    <t>285.0488</t>
  </si>
  <si>
    <t>593.2101</t>
  </si>
  <si>
    <t>285.0394</t>
  </si>
  <si>
    <t>609.1412</t>
  </si>
  <si>
    <t>301.0356</t>
  </si>
  <si>
    <t>463.0848</t>
  </si>
  <si>
    <t>301.0355</t>
  </si>
  <si>
    <t>463.0940</t>
  </si>
  <si>
    <t>301.0383</t>
  </si>
  <si>
    <t>593.1683</t>
  </si>
  <si>
    <t>285.0768</t>
  </si>
  <si>
    <t>477.1170</t>
  </si>
  <si>
    <t>315.0122</t>
  </si>
  <si>
    <t>623.2241</t>
  </si>
  <si>
    <t>315.0421</t>
  </si>
  <si>
    <t>447.0974</t>
  </si>
  <si>
    <t>285.9372</t>
  </si>
  <si>
    <t>595.1262</t>
  </si>
  <si>
    <t>301.0258</t>
  </si>
  <si>
    <t>579.2061</t>
  </si>
  <si>
    <t>285.0313</t>
  </si>
  <si>
    <t>489.1042</t>
  </si>
  <si>
    <t>433.1635</t>
  </si>
  <si>
    <t>519.1152</t>
  </si>
  <si>
    <t>315.0327</t>
  </si>
  <si>
    <t>433.1628</t>
  </si>
  <si>
    <t>301.0359</t>
  </si>
  <si>
    <t>519.1129</t>
  </si>
  <si>
    <t>315.0512</t>
  </si>
  <si>
    <t>567.1042</t>
  </si>
  <si>
    <t>273.0394</t>
  </si>
  <si>
    <t>435.0762</t>
  </si>
  <si>
    <t>TOTAL</t>
  </si>
  <si>
    <t>mg/g</t>
  </si>
  <si>
    <t>water extract</t>
  </si>
  <si>
    <t>Peak No.</t>
  </si>
  <si>
    <t>Rt [min]</t>
  </si>
  <si>
    <t>MS [M+H]+</t>
  </si>
  <si>
    <t>MS/MS [M+H]+</t>
  </si>
  <si>
    <t>Compound</t>
  </si>
  <si>
    <t>1.</t>
  </si>
  <si>
    <t>0.57</t>
  </si>
  <si>
    <t>2.</t>
  </si>
  <si>
    <t>0.76</t>
  </si>
  <si>
    <t>3.</t>
  </si>
  <si>
    <t>0.88</t>
  </si>
  <si>
    <t>4.</t>
  </si>
  <si>
    <t>1.01</t>
  </si>
  <si>
    <t>Quinic acid</t>
  </si>
  <si>
    <t>5.</t>
  </si>
  <si>
    <t>1.19</t>
  </si>
  <si>
    <t>6.</t>
  </si>
  <si>
    <t>1.23</t>
  </si>
  <si>
    <t>7.</t>
  </si>
  <si>
    <t>1.43</t>
  </si>
  <si>
    <t>p-Coumaric acid</t>
  </si>
  <si>
    <t>8.</t>
  </si>
  <si>
    <t>1.56</t>
  </si>
  <si>
    <t>353.1473; 191.0763</t>
  </si>
  <si>
    <t>3,5-di-O-Caffeoylquinic acid</t>
  </si>
  <si>
    <t>9.</t>
  </si>
  <si>
    <t>1.75</t>
  </si>
  <si>
    <t>trans-4-p-Coumaroylquinic acid</t>
  </si>
  <si>
    <t>10.</t>
  </si>
  <si>
    <t>1.77</t>
  </si>
  <si>
    <t>11.</t>
  </si>
  <si>
    <t>2.22</t>
  </si>
  <si>
    <t>1-Caffeoylquinic acid</t>
  </si>
  <si>
    <t>12.</t>
  </si>
  <si>
    <t>2.23</t>
  </si>
  <si>
    <t>353.0879, 191.0554</t>
  </si>
  <si>
    <t>3,4-di-O-Caffeoylquinic acid</t>
  </si>
  <si>
    <t>14.</t>
  </si>
  <si>
    <t>2.83</t>
  </si>
  <si>
    <t>15.</t>
  </si>
  <si>
    <t>3.12</t>
  </si>
  <si>
    <t>191.0960; 179.0468</t>
  </si>
  <si>
    <t>3-Caffeoylquinic acid</t>
  </si>
  <si>
    <t>16.</t>
  </si>
  <si>
    <t>3.29</t>
  </si>
  <si>
    <t>191.0551, 163.2115</t>
  </si>
  <si>
    <t>p-Coumaroylhexose</t>
  </si>
  <si>
    <t>17.</t>
  </si>
  <si>
    <t>3.42</t>
  </si>
  <si>
    <t>353.0879, 337.0523, 191.0548,</t>
  </si>
  <si>
    <t>p-Coumaroylcaffeoylquinic acid</t>
  </si>
  <si>
    <t>20.</t>
  </si>
  <si>
    <t>3.64</t>
  </si>
  <si>
    <t>cis-4-p-Coumaroylquinic acid</t>
  </si>
  <si>
    <t>25.</t>
  </si>
  <si>
    <t>3.95</t>
  </si>
  <si>
    <t>27.</t>
  </si>
  <si>
    <t>4.14</t>
  </si>
  <si>
    <t>5-Caffeoylquinic acid</t>
  </si>
  <si>
    <t>29.</t>
  </si>
  <si>
    <t>4.32</t>
  </si>
  <si>
    <t>cis-4-Caffeoylquinic acid</t>
  </si>
  <si>
    <t>33.</t>
  </si>
  <si>
    <t>4.79</t>
  </si>
  <si>
    <t>173.0505, 163.0469</t>
  </si>
  <si>
    <t>trans-5-p-Coumaroylquinic acid</t>
  </si>
  <si>
    <t>36.</t>
  </si>
  <si>
    <t>4.96</t>
  </si>
  <si>
    <t>38.</t>
  </si>
  <si>
    <t>5.12</t>
  </si>
  <si>
    <t>cis-5-p-Coumaroylquinic acid</t>
  </si>
  <si>
    <t>41.</t>
  </si>
  <si>
    <t>5.73</t>
  </si>
  <si>
    <t>529.1307, 515.1149, 353.0918</t>
  </si>
  <si>
    <t>Feruloyldicaffeoylquinic acid</t>
  </si>
  <si>
    <t>48.</t>
  </si>
  <si>
    <t>6.99</t>
  </si>
  <si>
    <t>56.</t>
  </si>
  <si>
    <t>8.16</t>
  </si>
  <si>
    <t>Rosmarinic acid</t>
  </si>
  <si>
    <t>57.</t>
  </si>
  <si>
    <t>8.28</t>
  </si>
  <si>
    <t>Unknown p-coumaric acid derivative</t>
  </si>
  <si>
    <t>58.</t>
  </si>
  <si>
    <t>8.35</t>
  </si>
  <si>
    <t>64.</t>
  </si>
  <si>
    <t>9.93</t>
  </si>
  <si>
    <t>3-p-Coumaroylquinic acid</t>
  </si>
  <si>
    <t>65.</t>
  </si>
  <si>
    <t>10.04</t>
  </si>
  <si>
    <t>337.0878, 163.0390</t>
  </si>
  <si>
    <t>Caffeoyl-p-coumaroylquinic acid</t>
  </si>
  <si>
    <t>66.</t>
  </si>
  <si>
    <t>10.67</t>
  </si>
  <si>
    <t>341.0660, 179.0349, 163.1194</t>
  </si>
  <si>
    <t>67.</t>
  </si>
  <si>
    <t>10.83</t>
  </si>
  <si>
    <t>191.0541, 174.9556</t>
  </si>
  <si>
    <t>Feruloylquinic acid</t>
  </si>
  <si>
    <t>13.</t>
  </si>
  <si>
    <t>2.71</t>
  </si>
  <si>
    <t>465.2344</t>
  </si>
  <si>
    <t>Delphinidin-3-O-glucoside</t>
  </si>
  <si>
    <t>19.</t>
  </si>
  <si>
    <t>3.54</t>
  </si>
  <si>
    <t>611.7432</t>
  </si>
  <si>
    <t>Delphinidin-3-O-rutinoside</t>
  </si>
  <si>
    <t>23.</t>
  </si>
  <si>
    <t>3.82</t>
  </si>
  <si>
    <t>449.0984</t>
  </si>
  <si>
    <t>Cyanidin-3-O-glucoside</t>
  </si>
  <si>
    <t>26.</t>
  </si>
  <si>
    <t>4.02</t>
  </si>
  <si>
    <t>595.1774</t>
  </si>
  <si>
    <t>Cyanidin 3-O-rutinoside</t>
  </si>
  <si>
    <t>18.</t>
  </si>
  <si>
    <t>3.50</t>
  </si>
  <si>
    <t>21.</t>
  </si>
  <si>
    <t>3.65</t>
  </si>
  <si>
    <t>22.</t>
  </si>
  <si>
    <t>3.74</t>
  </si>
  <si>
    <t>(+)-Catechin</t>
  </si>
  <si>
    <t>24.</t>
  </si>
  <si>
    <t>3.83</t>
  </si>
  <si>
    <t>28.</t>
  </si>
  <si>
    <t>4.23</t>
  </si>
  <si>
    <t>577.1187, 289.0578</t>
  </si>
  <si>
    <t>30.</t>
  </si>
  <si>
    <t>4.41</t>
  </si>
  <si>
    <t>31.</t>
  </si>
  <si>
    <t>4.45</t>
  </si>
  <si>
    <t>32.</t>
  </si>
  <si>
    <t>4.68</t>
  </si>
  <si>
    <t>407.1258, 287.0577</t>
  </si>
  <si>
    <t>34.</t>
  </si>
  <si>
    <t>4.81</t>
  </si>
  <si>
    <t>35.</t>
  </si>
  <si>
    <t>4.90</t>
  </si>
  <si>
    <t>1153.3531289.1059</t>
  </si>
  <si>
    <t>37.</t>
  </si>
  <si>
    <t>5.00</t>
  </si>
  <si>
    <t>39.</t>
  </si>
  <si>
    <t>5.32</t>
  </si>
  <si>
    <t>577.1144, 287.0547</t>
  </si>
  <si>
    <t>40.</t>
  </si>
  <si>
    <t>5.62</t>
  </si>
  <si>
    <t>(−)-Epicatechin</t>
  </si>
  <si>
    <t>51.</t>
  </si>
  <si>
    <t>6.14</t>
  </si>
  <si>
    <t>229.8761</t>
  </si>
  <si>
    <t>146.0879</t>
  </si>
  <si>
    <t>Avenanthramide A</t>
  </si>
  <si>
    <t>74.</t>
  </si>
  <si>
    <t>8.84</t>
  </si>
  <si>
    <t>329.0877</t>
  </si>
  <si>
    <t>176.0589</t>
  </si>
  <si>
    <t>Avenanthramide B</t>
  </si>
  <si>
    <t>52.</t>
  </si>
  <si>
    <t>6.16</t>
  </si>
  <si>
    <t>Kaempferol 3-O-galactoside</t>
  </si>
  <si>
    <t>53.</t>
  </si>
  <si>
    <t>6.28</t>
  </si>
  <si>
    <t>Kaempferol 3-O-rutinoside</t>
  </si>
  <si>
    <t>54.</t>
  </si>
  <si>
    <t>6.50</t>
  </si>
  <si>
    <t>Quercetin 3-O-rutinoside</t>
  </si>
  <si>
    <t>55.</t>
  </si>
  <si>
    <t>6.62</t>
  </si>
  <si>
    <t>Quercetin 3-O-galactoside</t>
  </si>
  <si>
    <t>6.74</t>
  </si>
  <si>
    <t>Quercetin 3-O-glucoside</t>
  </si>
  <si>
    <t>6.86</t>
  </si>
  <si>
    <t>60.</t>
  </si>
  <si>
    <t>7.20</t>
  </si>
  <si>
    <t>Isorhamnetin 3-O-galactodside</t>
  </si>
  <si>
    <t>61.</t>
  </si>
  <si>
    <t>7.36</t>
  </si>
  <si>
    <t>Isorhamnetin 3-O-rutinoside</t>
  </si>
  <si>
    <t>62.</t>
  </si>
  <si>
    <t>7.56</t>
  </si>
  <si>
    <t>Kaempferol 3-O-glucoside</t>
  </si>
  <si>
    <t>63.</t>
  </si>
  <si>
    <t>7.72</t>
  </si>
  <si>
    <t>Quercetin 3-O-glucosyl-xyloside</t>
  </si>
  <si>
    <t>7.84</t>
  </si>
  <si>
    <t>Kaempferol 3,7-di-O-rhamnoside</t>
  </si>
  <si>
    <t>7.89</t>
  </si>
  <si>
    <t>Kaempferol-3-O-6-acetylglucoside</t>
  </si>
  <si>
    <t>72.</t>
  </si>
  <si>
    <t>8.52</t>
  </si>
  <si>
    <t>Quercetin 3-O-arabinoside</t>
  </si>
  <si>
    <t>73.</t>
  </si>
  <si>
    <t>8.72</t>
  </si>
  <si>
    <t>Isorhamnetin-acylatedhexoside</t>
  </si>
  <si>
    <t>75.</t>
  </si>
  <si>
    <t>8.89</t>
  </si>
  <si>
    <t>Quercetin 3-O-xyloside</t>
  </si>
  <si>
    <t>77.</t>
  </si>
  <si>
    <t>9.62</t>
  </si>
  <si>
    <t>7.91</t>
  </si>
  <si>
    <t>271.4589</t>
  </si>
  <si>
    <t>Naringenin</t>
  </si>
  <si>
    <t>80.</t>
  </si>
  <si>
    <t>10.55</t>
  </si>
  <si>
    <t>609.0589</t>
  </si>
  <si>
    <t>Hesperidin</t>
  </si>
  <si>
    <t>8.01</t>
  </si>
  <si>
    <t>Phloretin 20-O-xyloglucose</t>
  </si>
  <si>
    <t>76.</t>
  </si>
  <si>
    <t>9.26</t>
  </si>
  <si>
    <t>Phloretin 20-O-glucose</t>
  </si>
  <si>
    <t>V7_rep1</t>
  </si>
  <si>
    <t>V7_rep2</t>
  </si>
  <si>
    <t>V7_rep3</t>
  </si>
  <si>
    <t>V9_rep1</t>
  </si>
  <si>
    <t>V9_rep2</t>
  </si>
  <si>
    <t>V9_rep3</t>
  </si>
  <si>
    <t>mg/100ml</t>
  </si>
  <si>
    <t>Oat</t>
  </si>
  <si>
    <t>Soy</t>
  </si>
  <si>
    <t>2.05</t>
  </si>
  <si>
    <t>341.0041</t>
  </si>
  <si>
    <t>179.2749</t>
  </si>
  <si>
    <t>2.34</t>
  </si>
  <si>
    <t>169.2318</t>
  </si>
  <si>
    <t>Gallic acid</t>
  </si>
  <si>
    <t>3.52</t>
  </si>
  <si>
    <t>137.2854</t>
  </si>
  <si>
    <t>4-Hydroxybenzoic acid</t>
  </si>
  <si>
    <t>43.</t>
  </si>
  <si>
    <t>45.</t>
  </si>
  <si>
    <t>5.25</t>
  </si>
  <si>
    <t>5.52</t>
  </si>
  <si>
    <t>50.</t>
  </si>
  <si>
    <t>68.</t>
  </si>
  <si>
    <t>70.</t>
  </si>
  <si>
    <t>71.</t>
  </si>
  <si>
    <t>78.</t>
  </si>
  <si>
    <t>79.</t>
  </si>
  <si>
    <t>81.</t>
  </si>
  <si>
    <t>82.</t>
  </si>
  <si>
    <t>2.70</t>
  </si>
  <si>
    <t>253.1258</t>
  </si>
  <si>
    <t>Daidzein</t>
  </si>
  <si>
    <t>3.11</t>
  </si>
  <si>
    <t>445.1396</t>
  </si>
  <si>
    <t>283.5711</t>
  </si>
  <si>
    <t>Glicitin</t>
  </si>
  <si>
    <t>44.</t>
  </si>
  <si>
    <t>5.20</t>
  </si>
  <si>
    <t>415.2596</t>
  </si>
  <si>
    <t>253.0548</t>
  </si>
  <si>
    <t>Daidzin</t>
  </si>
  <si>
    <t>47.</t>
  </si>
  <si>
    <t>5.51</t>
  </si>
  <si>
    <t>431.1044</t>
  </si>
  <si>
    <t>269.0599</t>
  </si>
  <si>
    <t>Genistin</t>
  </si>
  <si>
    <t>59.</t>
  </si>
  <si>
    <t>7.12</t>
  </si>
  <si>
    <t>283.0699</t>
  </si>
  <si>
    <t>Glycitein</t>
  </si>
  <si>
    <t>69.</t>
  </si>
  <si>
    <t>8.24</t>
  </si>
  <si>
    <t>269.0125</t>
  </si>
  <si>
    <t>Genistein</t>
  </si>
  <si>
    <t>42.</t>
  </si>
  <si>
    <t>46.</t>
  </si>
  <si>
    <t>49.</t>
  </si>
  <si>
    <t>Oat milk_rep1</t>
  </si>
  <si>
    <t>Oat milk_rep2</t>
  </si>
  <si>
    <t>Oat milk_rep3</t>
  </si>
  <si>
    <t>Oat_V7_rep1</t>
  </si>
  <si>
    <t>Oat_V7_rep2</t>
  </si>
  <si>
    <t>Oat_V7_rep3</t>
  </si>
  <si>
    <t>Oat_V9_rep1</t>
  </si>
  <si>
    <t>Oat_V9_rep2</t>
  </si>
  <si>
    <t>Oat_V9_rep3</t>
  </si>
  <si>
    <t>Soy milk_rep1</t>
  </si>
  <si>
    <t>Soy milk_rep2</t>
  </si>
  <si>
    <t>Soy milk_rep3</t>
  </si>
  <si>
    <t>Soy_V7_rep1</t>
  </si>
  <si>
    <t>Soy_V7_rep2</t>
  </si>
  <si>
    <t>Soy_V7_rep3</t>
  </si>
  <si>
    <t>Soy_V9_rep1</t>
  </si>
  <si>
    <t>Soy_V9_rep2</t>
  </si>
  <si>
    <t>Soy_V9_rep3</t>
  </si>
  <si>
    <t>8.42</t>
  </si>
  <si>
    <t>249.0968</t>
  </si>
  <si>
    <t>83.</t>
  </si>
  <si>
    <t>Soy milk_rep4</t>
  </si>
  <si>
    <t>Soy_V7_rep4</t>
  </si>
  <si>
    <t>Soy_V9_rep4</t>
  </si>
  <si>
    <t>Oat milk_rep4</t>
  </si>
  <si>
    <t>Oat_V7_rep4</t>
  </si>
  <si>
    <t>Oat_V9_rep4</t>
  </si>
  <si>
    <t>DPPH</t>
  </si>
  <si>
    <t>ABTS</t>
  </si>
  <si>
    <t>FRAP</t>
  </si>
  <si>
    <t>POLI</t>
  </si>
  <si>
    <t>uMol/100ml</t>
  </si>
  <si>
    <t>mgGAE/100ml</t>
  </si>
  <si>
    <t>Związek</t>
  </si>
  <si>
    <t>KO</t>
  </si>
  <si>
    <t>KS</t>
  </si>
  <si>
    <t>TO</t>
  </si>
  <si>
    <t>TS</t>
  </si>
  <si>
    <t>W7O</t>
  </si>
  <si>
    <t>W7S</t>
  </si>
  <si>
    <t>W7W</t>
  </si>
  <si>
    <t>W9O</t>
  </si>
  <si>
    <t>W9S</t>
  </si>
  <si>
    <t>W9W</t>
  </si>
  <si>
    <t>Acetaldehyde</t>
  </si>
  <si>
    <t>ethyl formate</t>
  </si>
  <si>
    <t>2-methylpropanal</t>
  </si>
  <si>
    <t>butane-2,3-dione</t>
  </si>
  <si>
    <t>butan-2-one</t>
  </si>
  <si>
    <t>3-methylbutanal</t>
  </si>
  <si>
    <t>pentan-2-one</t>
  </si>
  <si>
    <t>2-methylpropanoic acid</t>
  </si>
  <si>
    <t>furfural</t>
  </si>
  <si>
    <t>3-methylbutanoic acid</t>
  </si>
  <si>
    <t>3-Heptanone</t>
  </si>
  <si>
    <t>Benzaldehyde</t>
  </si>
  <si>
    <t>butyl butanoate</t>
  </si>
  <si>
    <t>Octanal</t>
  </si>
  <si>
    <t>(Z)-2-octenal</t>
  </si>
  <si>
    <t>benzyl alcohol</t>
  </si>
  <si>
    <t>5-ethyldihydro-2(3h)-furanone</t>
  </si>
  <si>
    <t>2-Phenylethanol</t>
  </si>
  <si>
    <t>ethyl heptanoate</t>
  </si>
  <si>
    <t>Maltol</t>
  </si>
  <si>
    <t>(Z)-2-decenal</t>
  </si>
  <si>
    <t>4-ethylguaiacol</t>
  </si>
  <si>
    <t>Octyl isobutyrate</t>
  </si>
  <si>
    <t>gamma-nonalactone</t>
  </si>
  <si>
    <t>Pentyl octanoate</t>
  </si>
  <si>
    <t>delta-decalactone</t>
  </si>
  <si>
    <t>Butanoic acid, 3-methyl</t>
  </si>
  <si>
    <t>Butanoic acid</t>
  </si>
  <si>
    <t>4-Undecanolide</t>
  </si>
  <si>
    <t>Ethyl dodecanoate</t>
  </si>
  <si>
    <t>Isopentyl salicylate</t>
  </si>
  <si>
    <t>Benzophenone</t>
  </si>
  <si>
    <t>Benzyl benzoate</t>
  </si>
  <si>
    <t>Ethyl tetradecanoate</t>
  </si>
  <si>
    <t>Benzyl phenyl acetate</t>
  </si>
  <si>
    <t>W7 -a</t>
  </si>
  <si>
    <t>W7 -b</t>
  </si>
  <si>
    <t>W7 -c</t>
  </si>
  <si>
    <t>W7 -d</t>
  </si>
  <si>
    <t>W7 -a'</t>
  </si>
  <si>
    <t>W7 -b'</t>
  </si>
  <si>
    <t>W7 -c'</t>
  </si>
  <si>
    <t>W7 -d'</t>
  </si>
  <si>
    <t>W9 -a</t>
  </si>
  <si>
    <t>W9 -b</t>
  </si>
  <si>
    <t>W9 -c</t>
  </si>
  <si>
    <t>W9 -d</t>
  </si>
  <si>
    <t>W9 -a'</t>
  </si>
  <si>
    <t>W9 -b'</t>
  </si>
  <si>
    <t>W9 -c'</t>
  </si>
  <si>
    <t>W9 -d'</t>
  </si>
  <si>
    <t>Coding</t>
  </si>
  <si>
    <t>Weight</t>
  </si>
  <si>
    <t xml:space="preserve">Amount </t>
  </si>
  <si>
    <t xml:space="preserve">After drying </t>
  </si>
  <si>
    <t xml:space="preserve"> (SRS)</t>
  </si>
  <si>
    <t xml:space="preserve"> (GPS)</t>
  </si>
  <si>
    <t>(STS)</t>
  </si>
  <si>
    <t>(UMS)</t>
  </si>
  <si>
    <t xml:space="preserve"> (SPS)</t>
  </si>
  <si>
    <t>(SWS)</t>
  </si>
  <si>
    <t>(BRS)</t>
  </si>
  <si>
    <t>Sample</t>
  </si>
  <si>
    <t xml:space="preserve">Basic chemical composition </t>
  </si>
  <si>
    <t>v7</t>
  </si>
  <si>
    <t>v9</t>
  </si>
  <si>
    <t>dry matter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</si>
</sst>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</font>
    <font>
      <sz val="11"/>
      <color rgb="FF000000"/>
      <name val="Calibr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0" fontId="2" fillId="0" borderId="0" xfId="0" applyFont="1"/>
    <xf numFmtId="2" fontId="3" fillId="0" borderId="6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/>
    </xf>
    <xf numFmtId="0" fontId="4" fillId="0" borderId="0" xfId="0" applyFont="1" applyAlignment="1">
      <alignment wrapText="1" shrinkToFit="1"/>
    </xf>
    <xf numFmtId="0" fontId="0" fillId="0" borderId="0" xfId="0" applyAlignment="1">
      <alignment wrapText="1"/>
    </xf>
    <xf numFmtId="0" fontId="6" fillId="0" borderId="0" xfId="0" applyFont="1"/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2" fontId="8" fillId="0" borderId="0" xfId="0" applyNumberFormat="1" applyFont="1"/>
    <xf numFmtId="2" fontId="0" fillId="0" borderId="0" xfId="0" applyNumberFormat="1"/>
    <xf numFmtId="164" fontId="8" fillId="0" borderId="0" xfId="0" applyNumberFormat="1" applyFont="1"/>
    <xf numFmtId="164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73</xdr:row>
      <xdr:rowOff>0</xdr:rowOff>
    </xdr:from>
    <xdr:to>
      <xdr:col>14</xdr:col>
      <xdr:colOff>316230</xdr:colOff>
      <xdr:row>104</xdr:row>
      <xdr:rowOff>106680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CD3CCEEC-5874-4798-829C-138B74D5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3906500"/>
          <a:ext cx="8241030" cy="601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72</xdr:row>
      <xdr:rowOff>0</xdr:rowOff>
    </xdr:from>
    <xdr:to>
      <xdr:col>30</xdr:col>
      <xdr:colOff>358140</xdr:colOff>
      <xdr:row>103</xdr:row>
      <xdr:rowOff>106680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884BF3F-39A9-4DEB-BBBC-E9DEEBE11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13716000"/>
          <a:ext cx="8282940" cy="601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106</xdr:row>
      <xdr:rowOff>0</xdr:rowOff>
    </xdr:from>
    <xdr:to>
      <xdr:col>15</xdr:col>
      <xdr:colOff>358140</xdr:colOff>
      <xdr:row>137</xdr:row>
      <xdr:rowOff>106680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6FFE0CE4-8B3F-4279-8B19-4F42D38D7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20193000"/>
          <a:ext cx="8282940" cy="601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106</xdr:row>
      <xdr:rowOff>0</xdr:rowOff>
    </xdr:from>
    <xdr:to>
      <xdr:col>31</xdr:col>
      <xdr:colOff>358140</xdr:colOff>
      <xdr:row>137</xdr:row>
      <xdr:rowOff>106680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E6072E0E-E4C5-4BE7-84EC-9C10E5B75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20193000"/>
          <a:ext cx="8282940" cy="601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138</xdr:row>
      <xdr:rowOff>0</xdr:rowOff>
    </xdr:from>
    <xdr:to>
      <xdr:col>16</xdr:col>
      <xdr:colOff>299085</xdr:colOff>
      <xdr:row>169</xdr:row>
      <xdr:rowOff>106680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20AFEF3A-D8B7-4D46-9C92-6922C2E88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26289000"/>
          <a:ext cx="8223885" cy="601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140</xdr:row>
      <xdr:rowOff>0</xdr:rowOff>
    </xdr:from>
    <xdr:to>
      <xdr:col>32</xdr:col>
      <xdr:colOff>358140</xdr:colOff>
      <xdr:row>171</xdr:row>
      <xdr:rowOff>106680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FB51A754-871C-4956-BD2E-B6DBF3ABC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82400" y="26670000"/>
          <a:ext cx="8282940" cy="601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171</xdr:row>
      <xdr:rowOff>0</xdr:rowOff>
    </xdr:from>
    <xdr:to>
      <xdr:col>17</xdr:col>
      <xdr:colOff>316230</xdr:colOff>
      <xdr:row>202</xdr:row>
      <xdr:rowOff>106680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0C65BF32-8B7B-4AF2-8575-404CBB265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8400" y="32575500"/>
          <a:ext cx="8241030" cy="601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173</xdr:row>
      <xdr:rowOff>0</xdr:rowOff>
    </xdr:from>
    <xdr:to>
      <xdr:col>33</xdr:col>
      <xdr:colOff>358140</xdr:colOff>
      <xdr:row>204</xdr:row>
      <xdr:rowOff>106680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1B577256-2E71-448A-86F4-E3949C671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0" y="32956500"/>
          <a:ext cx="8282940" cy="6012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C8BD45-2F79-413C-BEA8-38E2FF249C02}">
  <dimension ref="C3:M77"/>
  <sheetViews>
    <sheetView workbookViewId="0">
      <selection activeCell="Q19" sqref="Q19"/>
    </sheetView>
  </sheetViews>
  <sheetFormatPr baseColWidth="10" defaultColWidth="9.1640625" defaultRowHeight="15" x14ac:dyDescent="0.2"/>
  <cols>
    <col min="5" max="5" width="17.5" bestFit="1" customWidth="1"/>
    <col min="6" max="6" width="26.83203125" bestFit="1" customWidth="1"/>
    <col min="7" max="7" width="34" bestFit="1" customWidth="1"/>
    <col min="8" max="8" width="12" bestFit="1" customWidth="1"/>
    <col min="9" max="9" width="11" bestFit="1" customWidth="1"/>
  </cols>
  <sheetData>
    <row r="3" spans="3:13" x14ac:dyDescent="0.2">
      <c r="C3" s="1"/>
      <c r="D3" s="1"/>
      <c r="E3" s="1"/>
      <c r="F3" s="1"/>
      <c r="G3" s="1"/>
      <c r="H3" s="4" t="s">
        <v>116</v>
      </c>
      <c r="I3" s="4"/>
      <c r="J3" s="4"/>
      <c r="K3" s="4"/>
      <c r="L3" s="4"/>
      <c r="M3" s="4"/>
    </row>
    <row r="4" spans="3:13" x14ac:dyDescent="0.2">
      <c r="C4" s="1"/>
      <c r="D4" s="1"/>
      <c r="E4" s="1"/>
      <c r="F4" s="1"/>
      <c r="G4" s="1"/>
      <c r="H4" s="4" t="s">
        <v>117</v>
      </c>
      <c r="I4" s="4"/>
      <c r="J4" s="4"/>
      <c r="K4" s="4"/>
      <c r="L4" s="4"/>
      <c r="M4" s="4"/>
    </row>
    <row r="5" spans="3:13" x14ac:dyDescent="0.2">
      <c r="C5" s="1" t="s">
        <v>118</v>
      </c>
      <c r="D5" s="1" t="s">
        <v>119</v>
      </c>
      <c r="E5" s="1" t="s">
        <v>120</v>
      </c>
      <c r="F5" s="1" t="s">
        <v>121</v>
      </c>
      <c r="G5" s="1" t="s">
        <v>122</v>
      </c>
      <c r="H5" s="1" t="s">
        <v>329</v>
      </c>
      <c r="I5" s="1" t="s">
        <v>330</v>
      </c>
      <c r="J5" s="1" t="s">
        <v>331</v>
      </c>
      <c r="K5" s="1" t="s">
        <v>332</v>
      </c>
      <c r="L5" s="1" t="s">
        <v>333</v>
      </c>
      <c r="M5" s="1" t="s">
        <v>334</v>
      </c>
    </row>
    <row r="6" spans="3:13" x14ac:dyDescent="0.2">
      <c r="C6" s="1" t="s">
        <v>123</v>
      </c>
      <c r="D6" s="1" t="s">
        <v>124</v>
      </c>
      <c r="E6" s="1" t="s">
        <v>4</v>
      </c>
      <c r="F6" s="1" t="s">
        <v>5</v>
      </c>
      <c r="G6" s="1" t="s">
        <v>6</v>
      </c>
      <c r="H6" s="1">
        <v>1.8080000000000001</v>
      </c>
      <c r="I6" s="1">
        <v>1.84</v>
      </c>
      <c r="J6" s="1">
        <v>1.845</v>
      </c>
      <c r="K6" s="1">
        <v>1.7869999999999999</v>
      </c>
      <c r="L6" s="1">
        <v>1.825</v>
      </c>
      <c r="M6" s="1">
        <v>1.8160000000000001</v>
      </c>
    </row>
    <row r="7" spans="3:13" x14ac:dyDescent="0.2">
      <c r="C7" s="1" t="s">
        <v>125</v>
      </c>
      <c r="D7" s="1" t="s">
        <v>126</v>
      </c>
      <c r="E7" s="1" t="s">
        <v>7</v>
      </c>
      <c r="F7" s="1"/>
      <c r="G7" s="1" t="s">
        <v>8</v>
      </c>
      <c r="H7" s="1">
        <v>1.1870000000000001</v>
      </c>
      <c r="I7" s="1">
        <v>1.194</v>
      </c>
      <c r="J7" s="1">
        <v>1.157</v>
      </c>
      <c r="K7" s="1">
        <v>1.2090000000000001</v>
      </c>
      <c r="L7" s="1">
        <v>1.2230000000000001</v>
      </c>
      <c r="M7" s="1">
        <v>1.23</v>
      </c>
    </row>
    <row r="8" spans="3:13" x14ac:dyDescent="0.2">
      <c r="C8" s="1" t="s">
        <v>127</v>
      </c>
      <c r="D8" s="1" t="s">
        <v>128</v>
      </c>
      <c r="E8" s="1" t="s">
        <v>9</v>
      </c>
      <c r="F8" s="1" t="s">
        <v>10</v>
      </c>
      <c r="G8" s="1" t="s">
        <v>11</v>
      </c>
      <c r="H8" s="1">
        <v>1.7290000000000001</v>
      </c>
      <c r="I8" s="1">
        <v>1.764</v>
      </c>
      <c r="J8" s="1">
        <v>1.7589999999999999</v>
      </c>
      <c r="K8" s="1">
        <v>0</v>
      </c>
      <c r="L8" s="1">
        <v>0</v>
      </c>
      <c r="M8" s="1">
        <v>0</v>
      </c>
    </row>
    <row r="9" spans="3:13" x14ac:dyDescent="0.2">
      <c r="C9" s="1" t="s">
        <v>129</v>
      </c>
      <c r="D9" s="1" t="s">
        <v>130</v>
      </c>
      <c r="E9" s="1" t="s">
        <v>12</v>
      </c>
      <c r="F9" s="1" t="s">
        <v>13</v>
      </c>
      <c r="G9" s="1" t="s">
        <v>131</v>
      </c>
      <c r="H9" s="1">
        <v>1.3620000000000001</v>
      </c>
      <c r="I9" s="1">
        <v>1.379</v>
      </c>
      <c r="J9" s="1">
        <v>1.34</v>
      </c>
      <c r="K9" s="1">
        <v>0.76200000000000001</v>
      </c>
      <c r="L9" s="1">
        <v>0.747</v>
      </c>
      <c r="M9" s="1">
        <v>0.74399999999999999</v>
      </c>
    </row>
    <row r="10" spans="3:13" x14ac:dyDescent="0.2">
      <c r="C10" s="1" t="s">
        <v>132</v>
      </c>
      <c r="D10" s="1" t="s">
        <v>133</v>
      </c>
      <c r="E10" s="1" t="s">
        <v>14</v>
      </c>
      <c r="F10" s="1" t="s">
        <v>15</v>
      </c>
      <c r="G10" s="1" t="s">
        <v>16</v>
      </c>
      <c r="H10" s="1">
        <v>1.143</v>
      </c>
      <c r="I10" s="1">
        <v>1.133</v>
      </c>
      <c r="J10" s="1">
        <v>1.171</v>
      </c>
      <c r="K10" s="1">
        <v>0</v>
      </c>
      <c r="L10" s="1">
        <v>0</v>
      </c>
      <c r="M10" s="1">
        <v>0</v>
      </c>
    </row>
    <row r="11" spans="3:13" x14ac:dyDescent="0.2">
      <c r="C11" s="1" t="s">
        <v>134</v>
      </c>
      <c r="D11" s="1" t="s">
        <v>135</v>
      </c>
      <c r="E11" s="1" t="s">
        <v>17</v>
      </c>
      <c r="F11" s="1" t="s">
        <v>18</v>
      </c>
      <c r="G11" s="1" t="s">
        <v>11</v>
      </c>
      <c r="H11" s="1">
        <v>4.1360000000000001</v>
      </c>
      <c r="I11" s="1">
        <v>4.2839999999999998</v>
      </c>
      <c r="J11" s="1">
        <v>4.12</v>
      </c>
      <c r="K11" s="1">
        <v>1.9039999999999999</v>
      </c>
      <c r="L11" s="1">
        <v>1.9319999999999999</v>
      </c>
      <c r="M11" s="1">
        <v>1.8959999999999999</v>
      </c>
    </row>
    <row r="12" spans="3:13" x14ac:dyDescent="0.2">
      <c r="C12" s="1" t="s">
        <v>136</v>
      </c>
      <c r="D12" s="1" t="s">
        <v>137</v>
      </c>
      <c r="E12" s="1" t="s">
        <v>19</v>
      </c>
      <c r="F12" s="1"/>
      <c r="G12" s="1" t="s">
        <v>138</v>
      </c>
      <c r="H12" s="1">
        <v>0.26900000000000002</v>
      </c>
      <c r="I12" s="1">
        <v>0.28899999999999998</v>
      </c>
      <c r="J12" s="1">
        <v>0.28199999999999997</v>
      </c>
      <c r="K12" s="1">
        <v>0.16</v>
      </c>
      <c r="L12" s="1">
        <v>0.14799999999999999</v>
      </c>
      <c r="M12" s="1">
        <v>0.14099999999999999</v>
      </c>
    </row>
    <row r="13" spans="3:13" x14ac:dyDescent="0.2">
      <c r="C13" s="1" t="s">
        <v>139</v>
      </c>
      <c r="D13" s="1" t="s">
        <v>140</v>
      </c>
      <c r="E13" s="1" t="s">
        <v>20</v>
      </c>
      <c r="F13" s="1" t="s">
        <v>141</v>
      </c>
      <c r="G13" s="1" t="s">
        <v>142</v>
      </c>
      <c r="H13" s="1">
        <v>0.19</v>
      </c>
      <c r="I13" s="1">
        <v>0.18</v>
      </c>
      <c r="J13" s="1">
        <v>0.19900000000000001</v>
      </c>
      <c r="K13" s="1">
        <v>0</v>
      </c>
      <c r="L13" s="1">
        <v>0</v>
      </c>
      <c r="M13" s="1">
        <v>0</v>
      </c>
    </row>
    <row r="14" spans="3:13" x14ac:dyDescent="0.2">
      <c r="C14" s="1" t="s">
        <v>143</v>
      </c>
      <c r="D14" s="1" t="s">
        <v>144</v>
      </c>
      <c r="E14" s="1" t="s">
        <v>21</v>
      </c>
      <c r="F14" s="1" t="s">
        <v>22</v>
      </c>
      <c r="G14" s="1" t="s">
        <v>145</v>
      </c>
      <c r="H14" s="1">
        <v>4.4000000000000004</v>
      </c>
      <c r="I14" s="1">
        <v>4.3490000000000002</v>
      </c>
      <c r="J14" s="1">
        <v>4.2439999999999998</v>
      </c>
      <c r="K14" s="1">
        <v>0.11899999999999999</v>
      </c>
      <c r="L14" s="1">
        <v>0.112</v>
      </c>
      <c r="M14" s="1">
        <v>9.8000000000000004E-2</v>
      </c>
    </row>
    <row r="15" spans="3:13" x14ac:dyDescent="0.2">
      <c r="C15" s="1" t="s">
        <v>146</v>
      </c>
      <c r="D15" s="1" t="s">
        <v>147</v>
      </c>
      <c r="E15" s="1" t="s">
        <v>23</v>
      </c>
      <c r="F15" s="1" t="s">
        <v>24</v>
      </c>
      <c r="G15" s="1" t="s">
        <v>25</v>
      </c>
      <c r="H15" s="1">
        <v>0</v>
      </c>
      <c r="I15" s="1">
        <v>0</v>
      </c>
      <c r="J15" s="1">
        <v>0</v>
      </c>
      <c r="K15" s="1">
        <v>3.06</v>
      </c>
      <c r="L15" s="1">
        <v>3.101</v>
      </c>
      <c r="M15" s="1">
        <v>3.077</v>
      </c>
    </row>
    <row r="16" spans="3:13" x14ac:dyDescent="0.2">
      <c r="C16" s="1" t="s">
        <v>148</v>
      </c>
      <c r="D16" s="1" t="s">
        <v>149</v>
      </c>
      <c r="E16" s="1" t="s">
        <v>26</v>
      </c>
      <c r="F16" s="1" t="s">
        <v>27</v>
      </c>
      <c r="G16" s="1" t="s">
        <v>150</v>
      </c>
      <c r="H16" s="1">
        <v>0.64800000000000002</v>
      </c>
      <c r="I16" s="1">
        <v>0.66</v>
      </c>
      <c r="J16" s="1">
        <v>0.66800000000000004</v>
      </c>
      <c r="K16" s="1">
        <v>0</v>
      </c>
      <c r="L16" s="1">
        <v>0</v>
      </c>
      <c r="M16" s="1">
        <v>0</v>
      </c>
    </row>
    <row r="17" spans="3:13" x14ac:dyDescent="0.2">
      <c r="C17" s="1" t="s">
        <v>151</v>
      </c>
      <c r="D17" s="1" t="s">
        <v>152</v>
      </c>
      <c r="E17" s="1" t="s">
        <v>28</v>
      </c>
      <c r="F17" s="1" t="s">
        <v>153</v>
      </c>
      <c r="G17" s="1" t="s">
        <v>154</v>
      </c>
      <c r="H17" s="1">
        <v>0</v>
      </c>
      <c r="I17" s="1">
        <v>0</v>
      </c>
      <c r="J17" s="1">
        <v>0</v>
      </c>
      <c r="K17" s="1">
        <v>0.42699999999999999</v>
      </c>
      <c r="L17" s="1">
        <v>0.44500000000000001</v>
      </c>
      <c r="M17" s="1">
        <v>0.44600000000000001</v>
      </c>
    </row>
    <row r="18" spans="3:13" x14ac:dyDescent="0.2">
      <c r="C18" s="1" t="s">
        <v>217</v>
      </c>
      <c r="D18" s="1" t="s">
        <v>218</v>
      </c>
      <c r="E18" s="1" t="s">
        <v>219</v>
      </c>
      <c r="F18" s="1" t="s">
        <v>0</v>
      </c>
      <c r="G18" s="1" t="s">
        <v>220</v>
      </c>
      <c r="H18" s="1">
        <v>0.01</v>
      </c>
      <c r="I18" s="1">
        <v>0.01</v>
      </c>
      <c r="J18" s="1">
        <v>0.01</v>
      </c>
      <c r="K18" s="1">
        <v>0</v>
      </c>
      <c r="L18" s="1">
        <v>0</v>
      </c>
      <c r="M18" s="1">
        <v>0</v>
      </c>
    </row>
    <row r="19" spans="3:13" x14ac:dyDescent="0.2">
      <c r="C19" s="1" t="s">
        <v>155</v>
      </c>
      <c r="D19" s="1" t="s">
        <v>156</v>
      </c>
      <c r="E19" s="1" t="s">
        <v>29</v>
      </c>
      <c r="F19" s="1" t="s">
        <v>30</v>
      </c>
      <c r="G19" s="1" t="s">
        <v>11</v>
      </c>
      <c r="H19" s="1">
        <v>0</v>
      </c>
      <c r="I19" s="1">
        <v>0</v>
      </c>
      <c r="J19" s="1">
        <v>0</v>
      </c>
      <c r="K19" s="1">
        <v>0.11</v>
      </c>
      <c r="L19" s="1">
        <v>0.11</v>
      </c>
      <c r="M19" s="1">
        <v>0.11</v>
      </c>
    </row>
    <row r="20" spans="3:13" x14ac:dyDescent="0.2">
      <c r="C20" s="1" t="s">
        <v>157</v>
      </c>
      <c r="D20" s="1" t="s">
        <v>158</v>
      </c>
      <c r="E20" s="1" t="s">
        <v>31</v>
      </c>
      <c r="F20" s="1" t="s">
        <v>159</v>
      </c>
      <c r="G20" s="1" t="s">
        <v>160</v>
      </c>
      <c r="H20" s="1">
        <v>0.748</v>
      </c>
      <c r="I20" s="1">
        <v>0.76600000000000001</v>
      </c>
      <c r="J20" s="1">
        <v>0.76600000000000001</v>
      </c>
      <c r="K20" s="1">
        <v>1.0429999999999999</v>
      </c>
      <c r="L20" s="1">
        <v>1.0269999999999999</v>
      </c>
      <c r="M20" s="1">
        <v>1.022</v>
      </c>
    </row>
    <row r="21" spans="3:13" x14ac:dyDescent="0.2">
      <c r="C21" s="1" t="s">
        <v>161</v>
      </c>
      <c r="D21" s="1" t="s">
        <v>162</v>
      </c>
      <c r="E21" s="1" t="s">
        <v>32</v>
      </c>
      <c r="F21" s="1" t="s">
        <v>163</v>
      </c>
      <c r="G21" s="1" t="s">
        <v>164</v>
      </c>
      <c r="H21" s="1">
        <v>0</v>
      </c>
      <c r="I21" s="1">
        <v>0</v>
      </c>
      <c r="J21" s="1">
        <v>0</v>
      </c>
      <c r="K21" s="1">
        <v>0.14000000000000001</v>
      </c>
      <c r="L21" s="1">
        <v>0.14000000000000001</v>
      </c>
      <c r="M21" s="1">
        <v>0.14000000000000001</v>
      </c>
    </row>
    <row r="22" spans="3:13" x14ac:dyDescent="0.2">
      <c r="C22" s="1" t="s">
        <v>165</v>
      </c>
      <c r="D22" s="1" t="s">
        <v>166</v>
      </c>
      <c r="E22" s="1" t="s">
        <v>33</v>
      </c>
      <c r="F22" s="1" t="s">
        <v>167</v>
      </c>
      <c r="G22" s="1" t="s">
        <v>168</v>
      </c>
      <c r="H22" s="1">
        <v>0</v>
      </c>
      <c r="I22" s="1">
        <v>0</v>
      </c>
      <c r="J22" s="1">
        <v>0</v>
      </c>
      <c r="K22" s="1">
        <v>0.42399999999999999</v>
      </c>
      <c r="L22" s="1">
        <v>0.40799999999999997</v>
      </c>
      <c r="M22" s="1">
        <v>0.42599999999999999</v>
      </c>
    </row>
    <row r="23" spans="3:13" x14ac:dyDescent="0.2">
      <c r="C23" s="1" t="s">
        <v>233</v>
      </c>
      <c r="D23" s="1" t="s">
        <v>234</v>
      </c>
      <c r="E23" s="1" t="s">
        <v>60</v>
      </c>
      <c r="F23" s="1" t="s">
        <v>61</v>
      </c>
      <c r="G23" s="1" t="s">
        <v>79</v>
      </c>
      <c r="H23" s="1">
        <v>0</v>
      </c>
      <c r="I23" s="1">
        <v>0</v>
      </c>
      <c r="J23" s="1">
        <v>0</v>
      </c>
      <c r="K23" s="1">
        <v>3.234</v>
      </c>
      <c r="L23" s="1">
        <v>3.2629999999999999</v>
      </c>
      <c r="M23" s="1">
        <v>3.2250000000000001</v>
      </c>
    </row>
    <row r="24" spans="3:13" x14ac:dyDescent="0.2">
      <c r="C24" s="1" t="s">
        <v>221</v>
      </c>
      <c r="D24" s="1" t="s">
        <v>222</v>
      </c>
      <c r="E24" s="1" t="s">
        <v>223</v>
      </c>
      <c r="F24" s="1" t="s">
        <v>1</v>
      </c>
      <c r="G24" s="1" t="s">
        <v>224</v>
      </c>
      <c r="H24" s="1">
        <v>0.06</v>
      </c>
      <c r="I24" s="1">
        <v>0.06</v>
      </c>
      <c r="J24" s="1">
        <v>0.06</v>
      </c>
      <c r="K24" s="1">
        <v>0</v>
      </c>
      <c r="L24" s="1">
        <v>0</v>
      </c>
      <c r="M24" s="1">
        <v>0</v>
      </c>
    </row>
    <row r="25" spans="3:13" x14ac:dyDescent="0.2">
      <c r="C25" s="1" t="s">
        <v>169</v>
      </c>
      <c r="D25" s="1" t="s">
        <v>170</v>
      </c>
      <c r="E25" s="1" t="s">
        <v>34</v>
      </c>
      <c r="F25" s="1" t="s">
        <v>35</v>
      </c>
      <c r="G25" s="1" t="s">
        <v>171</v>
      </c>
      <c r="H25" s="1">
        <v>0.2</v>
      </c>
      <c r="I25" s="1">
        <v>0.2</v>
      </c>
      <c r="J25" s="1">
        <v>0.2</v>
      </c>
      <c r="K25" s="1">
        <v>0</v>
      </c>
      <c r="L25" s="1">
        <v>0</v>
      </c>
      <c r="M25" s="1">
        <v>0</v>
      </c>
    </row>
    <row r="26" spans="3:13" x14ac:dyDescent="0.2">
      <c r="C26" s="1" t="s">
        <v>235</v>
      </c>
      <c r="D26" s="1" t="s">
        <v>236</v>
      </c>
      <c r="E26" s="1" t="s">
        <v>62</v>
      </c>
      <c r="F26" s="1" t="s">
        <v>63</v>
      </c>
      <c r="G26" s="1" t="s">
        <v>67</v>
      </c>
      <c r="H26" s="1">
        <v>0</v>
      </c>
      <c r="I26" s="1">
        <v>0</v>
      </c>
      <c r="J26" s="1">
        <v>0</v>
      </c>
      <c r="K26" s="1">
        <v>6.431</v>
      </c>
      <c r="L26" s="1">
        <v>6.41</v>
      </c>
      <c r="M26" s="1">
        <v>6.4480000000000004</v>
      </c>
    </row>
    <row r="27" spans="3:13" x14ac:dyDescent="0.2">
      <c r="C27" s="1" t="s">
        <v>237</v>
      </c>
      <c r="D27" s="1" t="s">
        <v>238</v>
      </c>
      <c r="E27" s="1" t="s">
        <v>64</v>
      </c>
      <c r="F27" s="1"/>
      <c r="G27" s="1" t="s">
        <v>239</v>
      </c>
      <c r="H27" s="1">
        <v>4.4080000000000004</v>
      </c>
      <c r="I27" s="1">
        <v>4.37</v>
      </c>
      <c r="J27" s="1">
        <v>4.391</v>
      </c>
      <c r="K27" s="1">
        <v>0</v>
      </c>
      <c r="L27" s="1">
        <v>0</v>
      </c>
      <c r="M27" s="1">
        <v>0</v>
      </c>
    </row>
    <row r="28" spans="3:13" x14ac:dyDescent="0.2">
      <c r="C28" s="1" t="s">
        <v>225</v>
      </c>
      <c r="D28" s="1" t="s">
        <v>226</v>
      </c>
      <c r="E28" s="1" t="s">
        <v>227</v>
      </c>
      <c r="F28" s="1" t="s">
        <v>2</v>
      </c>
      <c r="G28" s="1" t="s">
        <v>228</v>
      </c>
      <c r="H28" s="1">
        <v>0.189</v>
      </c>
      <c r="I28" s="1">
        <v>0.183</v>
      </c>
      <c r="J28" s="1">
        <v>0.16900000000000001</v>
      </c>
      <c r="K28" s="1">
        <v>0.14199999999999999</v>
      </c>
      <c r="L28" s="1">
        <v>0.161</v>
      </c>
      <c r="M28" s="1">
        <v>0.15</v>
      </c>
    </row>
    <row r="29" spans="3:13" x14ac:dyDescent="0.2">
      <c r="C29" s="1" t="s">
        <v>240</v>
      </c>
      <c r="D29" s="1" t="s">
        <v>241</v>
      </c>
      <c r="E29" s="1" t="s">
        <v>65</v>
      </c>
      <c r="F29" s="1" t="s">
        <v>66</v>
      </c>
      <c r="G29" s="1" t="s">
        <v>67</v>
      </c>
      <c r="H29" s="1">
        <v>0.55500000000000005</v>
      </c>
      <c r="I29" s="1">
        <v>0.55600000000000005</v>
      </c>
      <c r="J29" s="1">
        <v>0.54</v>
      </c>
      <c r="K29" s="1">
        <v>0</v>
      </c>
      <c r="L29" s="1">
        <v>0</v>
      </c>
      <c r="M29" s="1">
        <v>0</v>
      </c>
    </row>
    <row r="30" spans="3:13" x14ac:dyDescent="0.2">
      <c r="C30" s="1" t="s">
        <v>172</v>
      </c>
      <c r="D30" s="1" t="s">
        <v>173</v>
      </c>
      <c r="E30" s="1" t="s">
        <v>36</v>
      </c>
      <c r="F30" s="1" t="s">
        <v>37</v>
      </c>
      <c r="G30" s="1" t="s">
        <v>11</v>
      </c>
      <c r="H30" s="1">
        <v>45.100999999999999</v>
      </c>
      <c r="I30" s="1">
        <v>45.116</v>
      </c>
      <c r="J30" s="1">
        <v>44.692999999999998</v>
      </c>
      <c r="K30" s="1">
        <v>0</v>
      </c>
      <c r="L30" s="1">
        <v>0</v>
      </c>
      <c r="M30" s="1">
        <v>0</v>
      </c>
    </row>
    <row r="31" spans="3:13" x14ac:dyDescent="0.2">
      <c r="C31" s="1" t="s">
        <v>229</v>
      </c>
      <c r="D31" s="1" t="s">
        <v>230</v>
      </c>
      <c r="E31" s="1" t="s">
        <v>231</v>
      </c>
      <c r="F31" s="1" t="s">
        <v>3</v>
      </c>
      <c r="G31" s="1" t="s">
        <v>232</v>
      </c>
      <c r="H31" s="1">
        <v>1.456</v>
      </c>
      <c r="I31" s="1">
        <v>1.47</v>
      </c>
      <c r="J31" s="1">
        <v>1.4530000000000001</v>
      </c>
      <c r="K31" s="1">
        <v>1.109</v>
      </c>
      <c r="L31" s="1">
        <v>1.1020000000000001</v>
      </c>
      <c r="M31" s="1">
        <v>1.1200000000000001</v>
      </c>
    </row>
    <row r="32" spans="3:13" x14ac:dyDescent="0.2">
      <c r="C32" s="1" t="s">
        <v>174</v>
      </c>
      <c r="D32" s="1" t="s">
        <v>175</v>
      </c>
      <c r="E32" s="1" t="s">
        <v>38</v>
      </c>
      <c r="F32" s="1" t="s">
        <v>39</v>
      </c>
      <c r="G32" s="1" t="s">
        <v>176</v>
      </c>
      <c r="H32" s="1">
        <v>0.92900000000000005</v>
      </c>
      <c r="I32" s="1">
        <v>0.91</v>
      </c>
      <c r="J32" s="1">
        <v>0.92100000000000004</v>
      </c>
      <c r="K32" s="1">
        <v>1.0629999999999999</v>
      </c>
      <c r="L32" s="1">
        <v>1.0649999999999999</v>
      </c>
      <c r="M32" s="1">
        <v>1.083</v>
      </c>
    </row>
    <row r="33" spans="3:13" x14ac:dyDescent="0.2">
      <c r="C33" s="1" t="s">
        <v>242</v>
      </c>
      <c r="D33" s="1" t="s">
        <v>243</v>
      </c>
      <c r="E33" s="1" t="s">
        <v>68</v>
      </c>
      <c r="F33" s="1" t="s">
        <v>244</v>
      </c>
      <c r="G33" s="1" t="s">
        <v>69</v>
      </c>
      <c r="H33" s="1">
        <v>3.198</v>
      </c>
      <c r="I33" s="1">
        <v>3.1779999999999999</v>
      </c>
      <c r="J33" s="1">
        <v>3.1960000000000002</v>
      </c>
      <c r="K33" s="1">
        <v>22.103999999999999</v>
      </c>
      <c r="L33" s="1">
        <v>22.274999999999999</v>
      </c>
      <c r="M33" s="1">
        <v>22.044</v>
      </c>
    </row>
    <row r="34" spans="3:13" x14ac:dyDescent="0.2">
      <c r="C34" s="1" t="s">
        <v>177</v>
      </c>
      <c r="D34" s="1" t="s">
        <v>178</v>
      </c>
      <c r="E34" s="1" t="s">
        <v>40</v>
      </c>
      <c r="F34" s="1" t="s">
        <v>41</v>
      </c>
      <c r="G34" s="1" t="s">
        <v>179</v>
      </c>
      <c r="H34" s="1">
        <v>2.0499999999999998</v>
      </c>
      <c r="I34" s="1">
        <v>2.0920000000000001</v>
      </c>
      <c r="J34" s="1">
        <v>2.069</v>
      </c>
      <c r="K34" s="1">
        <v>0.55900000000000005</v>
      </c>
      <c r="L34" s="1">
        <v>0.57299999999999995</v>
      </c>
      <c r="M34" s="1">
        <v>0.57699999999999996</v>
      </c>
    </row>
    <row r="35" spans="3:13" x14ac:dyDescent="0.2">
      <c r="C35" s="1" t="s">
        <v>245</v>
      </c>
      <c r="D35" s="1" t="s">
        <v>246</v>
      </c>
      <c r="E35" s="1" t="s">
        <v>70</v>
      </c>
      <c r="F35" s="1" t="s">
        <v>71</v>
      </c>
      <c r="G35" s="1" t="s">
        <v>72</v>
      </c>
      <c r="H35" s="1">
        <v>0.72</v>
      </c>
      <c r="I35" s="1">
        <v>0.76100000000000001</v>
      </c>
      <c r="J35" s="1">
        <v>0.73899999999999999</v>
      </c>
      <c r="K35" s="1">
        <v>0</v>
      </c>
      <c r="L35" s="1">
        <v>0</v>
      </c>
      <c r="M35" s="1">
        <v>0</v>
      </c>
    </row>
    <row r="36" spans="3:13" x14ac:dyDescent="0.2">
      <c r="C36" s="1" t="s">
        <v>247</v>
      </c>
      <c r="D36" s="1" t="s">
        <v>248</v>
      </c>
      <c r="E36" s="1" t="s">
        <v>73</v>
      </c>
      <c r="F36" s="1" t="s">
        <v>74</v>
      </c>
      <c r="G36" s="1" t="s">
        <v>67</v>
      </c>
      <c r="H36" s="1">
        <v>0</v>
      </c>
      <c r="I36" s="1">
        <v>0</v>
      </c>
      <c r="J36" s="1">
        <v>0</v>
      </c>
      <c r="K36" s="1">
        <v>1.494</v>
      </c>
      <c r="L36" s="1">
        <v>1.5129999999999999</v>
      </c>
      <c r="M36" s="1">
        <v>1.496</v>
      </c>
    </row>
    <row r="37" spans="3:13" x14ac:dyDescent="0.2">
      <c r="C37" s="1" t="s">
        <v>249</v>
      </c>
      <c r="D37" s="1" t="s">
        <v>250</v>
      </c>
      <c r="E37" s="1" t="s">
        <v>75</v>
      </c>
      <c r="F37" s="1" t="s">
        <v>251</v>
      </c>
      <c r="G37" s="1" t="s">
        <v>67</v>
      </c>
      <c r="H37" s="1">
        <v>1.988</v>
      </c>
      <c r="I37" s="1">
        <v>2.0110000000000001</v>
      </c>
      <c r="J37" s="1">
        <v>1.972</v>
      </c>
      <c r="K37" s="1">
        <v>3.8450000000000002</v>
      </c>
      <c r="L37" s="1">
        <v>3.8479999999999999</v>
      </c>
      <c r="M37" s="1">
        <v>3.9159999999999999</v>
      </c>
    </row>
    <row r="38" spans="3:13" x14ac:dyDescent="0.2">
      <c r="C38" s="1" t="s">
        <v>180</v>
      </c>
      <c r="D38" s="1" t="s">
        <v>181</v>
      </c>
      <c r="E38" s="1" t="s">
        <v>42</v>
      </c>
      <c r="F38" s="1" t="s">
        <v>182</v>
      </c>
      <c r="G38" s="1" t="s">
        <v>183</v>
      </c>
      <c r="H38" s="1">
        <v>0.53100000000000003</v>
      </c>
      <c r="I38" s="1">
        <v>0.53600000000000003</v>
      </c>
      <c r="J38" s="1">
        <v>0.55200000000000005</v>
      </c>
      <c r="K38" s="1">
        <v>0</v>
      </c>
      <c r="L38" s="1">
        <v>0</v>
      </c>
      <c r="M38" s="1">
        <v>0</v>
      </c>
    </row>
    <row r="39" spans="3:13" x14ac:dyDescent="0.2">
      <c r="C39" s="1" t="s">
        <v>252</v>
      </c>
      <c r="D39" s="1" t="s">
        <v>253</v>
      </c>
      <c r="E39" s="1" t="s">
        <v>76</v>
      </c>
      <c r="F39" s="1" t="s">
        <v>71</v>
      </c>
      <c r="G39" s="1" t="s">
        <v>72</v>
      </c>
      <c r="H39" s="1">
        <v>0</v>
      </c>
      <c r="I39" s="1">
        <v>0</v>
      </c>
      <c r="J39" s="1">
        <v>0</v>
      </c>
      <c r="K39" s="1">
        <v>1.0580000000000001</v>
      </c>
      <c r="L39" s="1">
        <v>1.075</v>
      </c>
      <c r="M39" s="1">
        <v>1.075</v>
      </c>
    </row>
    <row r="40" spans="3:13" x14ac:dyDescent="0.2">
      <c r="C40" s="1" t="s">
        <v>254</v>
      </c>
      <c r="D40" s="1" t="s">
        <v>255</v>
      </c>
      <c r="E40" s="1" t="s">
        <v>256</v>
      </c>
      <c r="F40" s="1"/>
      <c r="G40" s="1" t="s">
        <v>72</v>
      </c>
      <c r="H40" s="1">
        <v>0</v>
      </c>
      <c r="I40" s="1">
        <v>0</v>
      </c>
      <c r="J40" s="1">
        <v>0</v>
      </c>
      <c r="K40" s="1">
        <v>8.7390000000000008</v>
      </c>
      <c r="L40" s="1">
        <v>8.7940000000000005</v>
      </c>
      <c r="M40" s="1">
        <v>8.7490000000000006</v>
      </c>
    </row>
    <row r="41" spans="3:13" x14ac:dyDescent="0.2">
      <c r="C41" s="1" t="s">
        <v>184</v>
      </c>
      <c r="D41" s="1" t="s">
        <v>185</v>
      </c>
      <c r="E41" s="1" t="s">
        <v>43</v>
      </c>
      <c r="F41" s="1" t="s">
        <v>44</v>
      </c>
      <c r="G41" s="1" t="s">
        <v>11</v>
      </c>
      <c r="H41" s="1">
        <v>1.802</v>
      </c>
      <c r="I41" s="1">
        <v>1.788</v>
      </c>
      <c r="J41" s="1">
        <v>1.784</v>
      </c>
      <c r="K41" s="1">
        <v>0</v>
      </c>
      <c r="L41" s="1">
        <v>0</v>
      </c>
      <c r="M41" s="1">
        <v>0</v>
      </c>
    </row>
    <row r="42" spans="3:13" x14ac:dyDescent="0.2">
      <c r="C42" s="1" t="s">
        <v>257</v>
      </c>
      <c r="D42" s="1" t="s">
        <v>258</v>
      </c>
      <c r="E42" s="1" t="s">
        <v>77</v>
      </c>
      <c r="F42" s="1" t="s">
        <v>78</v>
      </c>
      <c r="G42" s="1" t="s">
        <v>79</v>
      </c>
      <c r="H42" s="1">
        <v>0</v>
      </c>
      <c r="I42" s="1">
        <v>0</v>
      </c>
      <c r="J42" s="1">
        <v>0</v>
      </c>
      <c r="K42" s="1">
        <v>0.53</v>
      </c>
      <c r="L42" s="1">
        <v>0.51300000000000001</v>
      </c>
      <c r="M42" s="1">
        <v>0.51600000000000001</v>
      </c>
    </row>
    <row r="43" spans="3:13" x14ac:dyDescent="0.2">
      <c r="C43" s="1" t="s">
        <v>186</v>
      </c>
      <c r="D43" s="1" t="s">
        <v>187</v>
      </c>
      <c r="E43" s="1" t="s">
        <v>45</v>
      </c>
      <c r="F43" s="1" t="s">
        <v>46</v>
      </c>
      <c r="G43" s="1" t="s">
        <v>188</v>
      </c>
      <c r="H43" s="1">
        <v>3.6379999999999999</v>
      </c>
      <c r="I43" s="1">
        <v>3.6739999999999999</v>
      </c>
      <c r="J43" s="1">
        <v>3.6680000000000001</v>
      </c>
      <c r="K43" s="1">
        <v>0.245</v>
      </c>
      <c r="L43" s="1">
        <v>0.245</v>
      </c>
      <c r="M43" s="1">
        <v>0.22700000000000001</v>
      </c>
    </row>
    <row r="44" spans="3:13" x14ac:dyDescent="0.2">
      <c r="C44" s="1" t="s">
        <v>259</v>
      </c>
      <c r="D44" s="1" t="s">
        <v>260</v>
      </c>
      <c r="E44" s="1" t="s">
        <v>80</v>
      </c>
      <c r="F44" s="1" t="s">
        <v>261</v>
      </c>
      <c r="G44" s="1" t="s">
        <v>69</v>
      </c>
      <c r="H44" s="1">
        <v>2.2120000000000002</v>
      </c>
      <c r="I44" s="1">
        <v>2.1789999999999998</v>
      </c>
      <c r="J44" s="1">
        <v>2.2109999999999999</v>
      </c>
      <c r="K44" s="1">
        <v>0.39800000000000002</v>
      </c>
      <c r="L44" s="1">
        <v>0.39500000000000002</v>
      </c>
      <c r="M44" s="1">
        <v>0.379</v>
      </c>
    </row>
    <row r="45" spans="3:13" x14ac:dyDescent="0.2">
      <c r="C45" s="1" t="s">
        <v>262</v>
      </c>
      <c r="D45" s="1" t="s">
        <v>263</v>
      </c>
      <c r="E45" s="1" t="s">
        <v>81</v>
      </c>
      <c r="F45" s="1"/>
      <c r="G45" s="1" t="s">
        <v>264</v>
      </c>
      <c r="H45" s="1">
        <v>7.6470000000000002</v>
      </c>
      <c r="I45" s="1">
        <v>7.75</v>
      </c>
      <c r="J45" s="1">
        <v>7.9429999999999996</v>
      </c>
      <c r="K45" s="1">
        <v>7.7839999999999998</v>
      </c>
      <c r="L45" s="1">
        <v>7.7450000000000001</v>
      </c>
      <c r="M45" s="1">
        <v>7.7539999999999996</v>
      </c>
    </row>
    <row r="46" spans="3:13" x14ac:dyDescent="0.2">
      <c r="C46" s="1" t="s">
        <v>189</v>
      </c>
      <c r="D46" s="1" t="s">
        <v>190</v>
      </c>
      <c r="E46" s="1" t="s">
        <v>47</v>
      </c>
      <c r="F46" s="1" t="s">
        <v>191</v>
      </c>
      <c r="G46" s="1" t="s">
        <v>192</v>
      </c>
      <c r="H46" s="1">
        <v>0</v>
      </c>
      <c r="I46" s="1">
        <v>0</v>
      </c>
      <c r="J46" s="1">
        <v>0</v>
      </c>
      <c r="K46" s="1">
        <v>0.05</v>
      </c>
      <c r="L46" s="1">
        <v>0.05</v>
      </c>
      <c r="M46" s="1">
        <v>0.05</v>
      </c>
    </row>
    <row r="47" spans="3:13" x14ac:dyDescent="0.2">
      <c r="C47" s="1" t="s">
        <v>384</v>
      </c>
      <c r="D47" s="1" t="s">
        <v>266</v>
      </c>
      <c r="E47" s="1" t="s">
        <v>267</v>
      </c>
      <c r="F47" s="1" t="s">
        <v>268</v>
      </c>
      <c r="G47" s="1" t="s">
        <v>269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</row>
    <row r="48" spans="3:13" x14ac:dyDescent="0.2">
      <c r="C48" s="1" t="s">
        <v>347</v>
      </c>
      <c r="D48" s="1" t="s">
        <v>276</v>
      </c>
      <c r="E48" s="1" t="s">
        <v>82</v>
      </c>
      <c r="F48" s="1" t="s">
        <v>83</v>
      </c>
      <c r="G48" s="1" t="s">
        <v>277</v>
      </c>
      <c r="H48" s="1">
        <v>0.08</v>
      </c>
      <c r="I48" s="1">
        <v>0.08</v>
      </c>
      <c r="J48" s="1">
        <v>0.08</v>
      </c>
      <c r="K48" s="1">
        <v>0</v>
      </c>
      <c r="L48" s="1">
        <v>0</v>
      </c>
      <c r="M48" s="1">
        <v>0</v>
      </c>
    </row>
    <row r="49" spans="3:13" x14ac:dyDescent="0.2">
      <c r="C49" s="1" t="s">
        <v>366</v>
      </c>
      <c r="D49" s="1" t="s">
        <v>279</v>
      </c>
      <c r="E49" s="1" t="s">
        <v>84</v>
      </c>
      <c r="F49" s="1" t="s">
        <v>85</v>
      </c>
      <c r="G49" s="1" t="s">
        <v>280</v>
      </c>
      <c r="H49" s="1">
        <v>0</v>
      </c>
      <c r="I49" s="1">
        <v>0</v>
      </c>
      <c r="J49" s="1">
        <v>0</v>
      </c>
      <c r="K49" s="1">
        <v>0.3</v>
      </c>
      <c r="L49" s="1">
        <v>0.3</v>
      </c>
      <c r="M49" s="1">
        <v>0.3</v>
      </c>
    </row>
    <row r="50" spans="3:13" x14ac:dyDescent="0.2">
      <c r="C50" s="1" t="s">
        <v>348</v>
      </c>
      <c r="D50" s="1" t="s">
        <v>282</v>
      </c>
      <c r="E50" s="1" t="s">
        <v>86</v>
      </c>
      <c r="F50" s="1" t="s">
        <v>87</v>
      </c>
      <c r="G50" s="1" t="s">
        <v>283</v>
      </c>
      <c r="H50" s="1">
        <v>1.321</v>
      </c>
      <c r="I50" s="1">
        <v>1.3029999999999999</v>
      </c>
      <c r="J50" s="1">
        <v>1.306</v>
      </c>
      <c r="K50" s="1">
        <v>1.615</v>
      </c>
      <c r="L50" s="1">
        <v>1.6279999999999999</v>
      </c>
      <c r="M50" s="1">
        <v>1.59</v>
      </c>
    </row>
    <row r="51" spans="3:13" x14ac:dyDescent="0.2">
      <c r="C51" s="1" t="s">
        <v>385</v>
      </c>
      <c r="D51" s="1" t="s">
        <v>285</v>
      </c>
      <c r="E51" s="1" t="s">
        <v>88</v>
      </c>
      <c r="F51" s="1" t="s">
        <v>89</v>
      </c>
      <c r="G51" s="1" t="s">
        <v>286</v>
      </c>
      <c r="H51" s="1">
        <v>0.32500000000000001</v>
      </c>
      <c r="I51" s="1">
        <v>0.32400000000000001</v>
      </c>
      <c r="J51" s="1">
        <v>0.34300000000000003</v>
      </c>
      <c r="K51" s="1">
        <v>0.3</v>
      </c>
      <c r="L51" s="1">
        <v>0.3</v>
      </c>
      <c r="M51" s="1">
        <v>0.3</v>
      </c>
    </row>
    <row r="52" spans="3:13" x14ac:dyDescent="0.2">
      <c r="C52" s="1" t="s">
        <v>371</v>
      </c>
      <c r="D52" s="1" t="s">
        <v>287</v>
      </c>
      <c r="E52" s="1" t="s">
        <v>90</v>
      </c>
      <c r="F52" s="1" t="s">
        <v>91</v>
      </c>
      <c r="G52" s="1" t="s">
        <v>288</v>
      </c>
      <c r="H52" s="1">
        <v>0.57199999999999995</v>
      </c>
      <c r="I52" s="1">
        <v>0.57699999999999996</v>
      </c>
      <c r="J52" s="1">
        <v>0.59199999999999997</v>
      </c>
      <c r="K52" s="1">
        <v>0.69</v>
      </c>
      <c r="L52" s="1">
        <v>0.71099999999999997</v>
      </c>
      <c r="M52" s="1">
        <v>0.72899999999999998</v>
      </c>
    </row>
    <row r="53" spans="3:13" x14ac:dyDescent="0.2">
      <c r="C53" s="1" t="s">
        <v>193</v>
      </c>
      <c r="D53" s="1" t="s">
        <v>289</v>
      </c>
      <c r="E53" s="1" t="s">
        <v>92</v>
      </c>
      <c r="F53" s="1" t="s">
        <v>93</v>
      </c>
      <c r="G53" s="1" t="s">
        <v>280</v>
      </c>
      <c r="H53" s="1">
        <v>0.1</v>
      </c>
      <c r="I53" s="1">
        <v>0.11799999999999999</v>
      </c>
      <c r="J53" s="1">
        <v>0.114</v>
      </c>
      <c r="K53" s="1">
        <v>0</v>
      </c>
      <c r="L53" s="1">
        <v>0</v>
      </c>
      <c r="M53" s="1">
        <v>0</v>
      </c>
    </row>
    <row r="54" spans="3:13" x14ac:dyDescent="0.2">
      <c r="C54" s="1" t="s">
        <v>386</v>
      </c>
      <c r="D54" s="1" t="s">
        <v>194</v>
      </c>
      <c r="E54" s="1" t="s">
        <v>48</v>
      </c>
      <c r="F54" s="1" t="s">
        <v>49</v>
      </c>
      <c r="G54" s="1" t="s">
        <v>50</v>
      </c>
      <c r="H54" s="1">
        <v>0</v>
      </c>
      <c r="I54" s="1">
        <v>0</v>
      </c>
      <c r="J54" s="1">
        <v>0</v>
      </c>
      <c r="K54" s="1">
        <v>4.12</v>
      </c>
      <c r="L54" s="1">
        <v>4.1399999999999997</v>
      </c>
      <c r="M54" s="1">
        <v>4.1020000000000003</v>
      </c>
    </row>
    <row r="55" spans="3:13" x14ac:dyDescent="0.2">
      <c r="C55" s="1" t="s">
        <v>351</v>
      </c>
      <c r="D55" s="1" t="s">
        <v>291</v>
      </c>
      <c r="E55" s="1" t="s">
        <v>94</v>
      </c>
      <c r="F55" s="1" t="s">
        <v>95</v>
      </c>
      <c r="G55" s="1" t="s">
        <v>292</v>
      </c>
      <c r="H55" s="1">
        <v>0.23799999999999999</v>
      </c>
      <c r="I55" s="1">
        <v>0.22</v>
      </c>
      <c r="J55" s="1">
        <v>0.23300000000000001</v>
      </c>
      <c r="K55" s="1">
        <v>0</v>
      </c>
      <c r="L55" s="1">
        <v>0</v>
      </c>
      <c r="M55" s="1">
        <v>0</v>
      </c>
    </row>
    <row r="56" spans="3:13" x14ac:dyDescent="0.2">
      <c r="C56" s="1" t="s">
        <v>265</v>
      </c>
      <c r="D56" s="1" t="s">
        <v>294</v>
      </c>
      <c r="E56" s="1" t="s">
        <v>96</v>
      </c>
      <c r="F56" s="1" t="s">
        <v>97</v>
      </c>
      <c r="G56" s="1" t="s">
        <v>295</v>
      </c>
      <c r="H56" s="1">
        <v>0.1</v>
      </c>
      <c r="I56" s="1">
        <v>0.1</v>
      </c>
      <c r="J56" s="1">
        <v>0.1</v>
      </c>
      <c r="K56" s="1">
        <v>0.46100000000000002</v>
      </c>
      <c r="L56" s="1">
        <v>0.5</v>
      </c>
      <c r="M56" s="1">
        <v>0.48199999999999998</v>
      </c>
    </row>
    <row r="57" spans="3:13" x14ac:dyDescent="0.2">
      <c r="C57" s="1" t="s">
        <v>275</v>
      </c>
      <c r="D57" s="1" t="s">
        <v>297</v>
      </c>
      <c r="E57" s="1" t="s">
        <v>98</v>
      </c>
      <c r="F57" s="1" t="s">
        <v>99</v>
      </c>
      <c r="G57" s="1" t="s">
        <v>298</v>
      </c>
      <c r="H57" s="1">
        <v>0.58899999999999997</v>
      </c>
      <c r="I57" s="1">
        <v>0.61</v>
      </c>
      <c r="J57" s="1">
        <v>0.60399999999999998</v>
      </c>
      <c r="K57" s="1">
        <v>0.76800000000000002</v>
      </c>
      <c r="L57" s="1">
        <v>0.80100000000000005</v>
      </c>
      <c r="M57" s="1">
        <v>0.80100000000000005</v>
      </c>
    </row>
    <row r="58" spans="3:13" x14ac:dyDescent="0.2">
      <c r="C58" s="1" t="s">
        <v>278</v>
      </c>
      <c r="D58" s="1" t="s">
        <v>300</v>
      </c>
      <c r="E58" s="1" t="s">
        <v>100</v>
      </c>
      <c r="F58" s="1" t="s">
        <v>101</v>
      </c>
      <c r="G58" s="1" t="s">
        <v>301</v>
      </c>
      <c r="H58" s="1">
        <v>0.04</v>
      </c>
      <c r="I58" s="1">
        <v>0.04</v>
      </c>
      <c r="J58" s="1">
        <v>0.04</v>
      </c>
      <c r="K58" s="1">
        <v>0</v>
      </c>
      <c r="L58" s="1">
        <v>0</v>
      </c>
      <c r="M58" s="1">
        <v>0</v>
      </c>
    </row>
    <row r="59" spans="3:13" x14ac:dyDescent="0.2">
      <c r="C59" s="1" t="s">
        <v>281</v>
      </c>
      <c r="D59" s="1" t="s">
        <v>302</v>
      </c>
      <c r="E59" s="1" t="s">
        <v>102</v>
      </c>
      <c r="F59" s="1" t="s">
        <v>103</v>
      </c>
      <c r="G59" s="1" t="s">
        <v>303</v>
      </c>
      <c r="H59" s="1">
        <v>0.05</v>
      </c>
      <c r="I59" s="1">
        <v>0.05</v>
      </c>
      <c r="J59" s="1">
        <v>0.05</v>
      </c>
      <c r="K59" s="1">
        <v>0</v>
      </c>
      <c r="L59" s="1">
        <v>0</v>
      </c>
      <c r="M59" s="1">
        <v>0</v>
      </c>
    </row>
    <row r="60" spans="3:13" x14ac:dyDescent="0.2">
      <c r="C60" s="1" t="s">
        <v>284</v>
      </c>
      <c r="D60" s="1" t="s">
        <v>304</v>
      </c>
      <c r="E60" s="1" t="s">
        <v>104</v>
      </c>
      <c r="F60" s="1" t="s">
        <v>85</v>
      </c>
      <c r="G60" s="1" t="s">
        <v>305</v>
      </c>
      <c r="H60" s="1">
        <v>0</v>
      </c>
      <c r="I60" s="1">
        <v>0</v>
      </c>
      <c r="J60" s="1">
        <v>0</v>
      </c>
      <c r="K60" s="1">
        <v>0.41</v>
      </c>
      <c r="L60" s="1">
        <v>0.41</v>
      </c>
      <c r="M60" s="1">
        <v>0.41</v>
      </c>
    </row>
    <row r="61" spans="3:13" x14ac:dyDescent="0.2">
      <c r="C61" s="1" t="s">
        <v>195</v>
      </c>
      <c r="D61" s="1" t="s">
        <v>317</v>
      </c>
      <c r="E61" s="1" t="s">
        <v>318</v>
      </c>
      <c r="F61" s="1"/>
      <c r="G61" s="1" t="s">
        <v>319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</row>
    <row r="62" spans="3:13" x14ac:dyDescent="0.2">
      <c r="C62" s="1" t="s">
        <v>198</v>
      </c>
      <c r="D62" s="1" t="s">
        <v>324</v>
      </c>
      <c r="E62" s="1" t="s">
        <v>112</v>
      </c>
      <c r="F62" s="1" t="s">
        <v>113</v>
      </c>
      <c r="G62" s="1" t="s">
        <v>325</v>
      </c>
      <c r="H62" s="1">
        <v>2.6120000000000001</v>
      </c>
      <c r="I62" s="1">
        <v>2.6349999999999998</v>
      </c>
      <c r="J62" s="1">
        <v>2.673</v>
      </c>
      <c r="K62" s="1">
        <v>0</v>
      </c>
      <c r="L62" s="1">
        <v>0</v>
      </c>
      <c r="M62" s="1">
        <v>0</v>
      </c>
    </row>
    <row r="63" spans="3:13" x14ac:dyDescent="0.2">
      <c r="C63" s="1" t="s">
        <v>201</v>
      </c>
      <c r="D63" s="1" t="s">
        <v>196</v>
      </c>
      <c r="E63" s="1" t="s">
        <v>51</v>
      </c>
      <c r="F63" s="1"/>
      <c r="G63" s="1" t="s">
        <v>197</v>
      </c>
      <c r="H63" s="1">
        <v>3.5510000000000002</v>
      </c>
      <c r="I63" s="1">
        <v>3.5219999999999998</v>
      </c>
      <c r="J63" s="1">
        <v>3.516</v>
      </c>
      <c r="K63" s="1">
        <v>4.9240000000000004</v>
      </c>
      <c r="L63" s="1">
        <v>4.8879999999999999</v>
      </c>
      <c r="M63" s="1">
        <v>4.9470000000000001</v>
      </c>
    </row>
    <row r="64" spans="3:13" x14ac:dyDescent="0.2">
      <c r="C64" s="1" t="s">
        <v>376</v>
      </c>
      <c r="D64" s="1" t="s">
        <v>199</v>
      </c>
      <c r="E64" s="1" t="s">
        <v>52</v>
      </c>
      <c r="F64" s="1"/>
      <c r="G64" s="1" t="s">
        <v>200</v>
      </c>
      <c r="H64" s="1">
        <v>0</v>
      </c>
      <c r="I64" s="1">
        <v>0</v>
      </c>
      <c r="J64" s="1">
        <v>0</v>
      </c>
      <c r="K64" s="1">
        <v>0.20799999999999999</v>
      </c>
      <c r="L64" s="1">
        <v>0.20499999999999999</v>
      </c>
      <c r="M64" s="1">
        <v>0.188</v>
      </c>
    </row>
    <row r="65" spans="3:13" x14ac:dyDescent="0.2">
      <c r="C65" s="1" t="s">
        <v>290</v>
      </c>
      <c r="D65" s="1" t="s">
        <v>202</v>
      </c>
      <c r="E65" s="1" t="s">
        <v>53</v>
      </c>
      <c r="F65" s="1"/>
      <c r="G65" s="1" t="s">
        <v>200</v>
      </c>
      <c r="H65" s="1">
        <v>0</v>
      </c>
      <c r="I65" s="1">
        <v>0</v>
      </c>
      <c r="J65" s="1">
        <v>0</v>
      </c>
      <c r="K65" s="1">
        <v>0.03</v>
      </c>
      <c r="L65" s="1">
        <v>0.03</v>
      </c>
      <c r="M65" s="1">
        <v>0.03</v>
      </c>
    </row>
    <row r="66" spans="3:13" x14ac:dyDescent="0.2">
      <c r="C66" s="1" t="s">
        <v>293</v>
      </c>
      <c r="D66" s="1" t="s">
        <v>307</v>
      </c>
      <c r="E66" s="1" t="s">
        <v>105</v>
      </c>
      <c r="F66" s="1" t="s">
        <v>89</v>
      </c>
      <c r="G66" s="1" t="s">
        <v>308</v>
      </c>
      <c r="H66" s="1">
        <v>0.34899999999999998</v>
      </c>
      <c r="I66" s="1">
        <v>0.38700000000000001</v>
      </c>
      <c r="J66" s="1">
        <v>0.373</v>
      </c>
      <c r="K66" s="1">
        <v>0</v>
      </c>
      <c r="L66" s="1">
        <v>0</v>
      </c>
      <c r="M66" s="1">
        <v>0</v>
      </c>
    </row>
    <row r="67" spans="3:13" x14ac:dyDescent="0.2">
      <c r="C67" s="1" t="s">
        <v>296</v>
      </c>
      <c r="D67" s="1" t="s">
        <v>310</v>
      </c>
      <c r="E67" s="1" t="s">
        <v>106</v>
      </c>
      <c r="F67" s="1" t="s">
        <v>107</v>
      </c>
      <c r="G67" s="1" t="s">
        <v>311</v>
      </c>
      <c r="H67" s="1">
        <v>0</v>
      </c>
      <c r="I67" s="1">
        <v>0</v>
      </c>
      <c r="J67" s="1">
        <v>0</v>
      </c>
      <c r="K67" s="1">
        <v>2.83</v>
      </c>
      <c r="L67" s="1">
        <v>2.83</v>
      </c>
      <c r="M67" s="1">
        <v>2.83</v>
      </c>
    </row>
    <row r="68" spans="3:13" x14ac:dyDescent="0.2">
      <c r="C68" s="1" t="s">
        <v>299</v>
      </c>
      <c r="D68" s="1" t="s">
        <v>271</v>
      </c>
      <c r="E68" s="1" t="s">
        <v>272</v>
      </c>
      <c r="F68" s="1" t="s">
        <v>273</v>
      </c>
      <c r="G68" s="1" t="s">
        <v>274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</row>
    <row r="69" spans="3:13" x14ac:dyDescent="0.2">
      <c r="C69" s="1" t="s">
        <v>203</v>
      </c>
      <c r="D69" s="1" t="s">
        <v>313</v>
      </c>
      <c r="E69" s="1" t="s">
        <v>108</v>
      </c>
      <c r="F69" s="1" t="s">
        <v>109</v>
      </c>
      <c r="G69" s="1" t="s">
        <v>314</v>
      </c>
      <c r="H69" s="1">
        <v>0.161</v>
      </c>
      <c r="I69" s="1">
        <v>0.14299999999999999</v>
      </c>
      <c r="J69" s="1">
        <v>0.14699999999999999</v>
      </c>
      <c r="K69" s="1">
        <v>0</v>
      </c>
      <c r="L69" s="1">
        <v>0</v>
      </c>
      <c r="M69" s="1">
        <v>0</v>
      </c>
    </row>
    <row r="70" spans="3:13" x14ac:dyDescent="0.2">
      <c r="C70" s="1" t="s">
        <v>206</v>
      </c>
      <c r="D70" s="1" t="s">
        <v>327</v>
      </c>
      <c r="E70" s="1" t="s">
        <v>114</v>
      </c>
      <c r="F70" s="1" t="s">
        <v>113</v>
      </c>
      <c r="G70" s="1" t="s">
        <v>328</v>
      </c>
      <c r="H70" s="1">
        <v>1.9239999999999999</v>
      </c>
      <c r="I70" s="1">
        <v>1.962</v>
      </c>
      <c r="J70" s="1">
        <v>1.9359999999999999</v>
      </c>
      <c r="K70" s="1">
        <v>0</v>
      </c>
      <c r="L70" s="1">
        <v>0</v>
      </c>
      <c r="M70" s="1">
        <v>0</v>
      </c>
    </row>
    <row r="71" spans="3:13" x14ac:dyDescent="0.2">
      <c r="C71" s="1" t="s">
        <v>210</v>
      </c>
      <c r="D71" s="1" t="s">
        <v>316</v>
      </c>
      <c r="E71" s="1" t="s">
        <v>110</v>
      </c>
      <c r="F71" s="1" t="s">
        <v>111</v>
      </c>
      <c r="G71" s="1" t="s">
        <v>311</v>
      </c>
      <c r="H71" s="1">
        <v>0</v>
      </c>
      <c r="I71" s="1">
        <v>0</v>
      </c>
      <c r="J71" s="1">
        <v>0</v>
      </c>
      <c r="K71" s="1">
        <v>0.999</v>
      </c>
      <c r="L71" s="1">
        <v>0.99199999999999999</v>
      </c>
      <c r="M71" s="1">
        <v>1.0109999999999999</v>
      </c>
    </row>
    <row r="72" spans="3:13" x14ac:dyDescent="0.2">
      <c r="C72" s="1" t="s">
        <v>213</v>
      </c>
      <c r="D72" s="1" t="s">
        <v>204</v>
      </c>
      <c r="E72" s="1" t="s">
        <v>54</v>
      </c>
      <c r="F72" s="1" t="s">
        <v>55</v>
      </c>
      <c r="G72" s="1" t="s">
        <v>205</v>
      </c>
      <c r="H72" s="1">
        <v>0</v>
      </c>
      <c r="I72" s="1">
        <v>0</v>
      </c>
      <c r="J72" s="1">
        <v>0</v>
      </c>
      <c r="K72" s="1">
        <v>0.22800000000000001</v>
      </c>
      <c r="L72" s="1">
        <v>0.255</v>
      </c>
      <c r="M72" s="1">
        <v>0.26500000000000001</v>
      </c>
    </row>
    <row r="73" spans="3:13" x14ac:dyDescent="0.2">
      <c r="C73" s="1" t="s">
        <v>352</v>
      </c>
      <c r="D73" s="1" t="s">
        <v>207</v>
      </c>
      <c r="E73" s="1" t="s">
        <v>56</v>
      </c>
      <c r="F73" s="1" t="s">
        <v>208</v>
      </c>
      <c r="G73" s="1" t="s">
        <v>209</v>
      </c>
      <c r="H73" s="1">
        <v>0</v>
      </c>
      <c r="I73" s="1">
        <v>0</v>
      </c>
      <c r="J73" s="1">
        <v>0</v>
      </c>
      <c r="K73" s="1">
        <v>0.11799999999999999</v>
      </c>
      <c r="L73" s="1">
        <v>0.1</v>
      </c>
      <c r="M73" s="1">
        <v>0.114</v>
      </c>
    </row>
    <row r="74" spans="3:13" x14ac:dyDescent="0.2">
      <c r="C74" s="1" t="s">
        <v>380</v>
      </c>
      <c r="D74" s="1" t="s">
        <v>321</v>
      </c>
      <c r="E74" s="1" t="s">
        <v>322</v>
      </c>
      <c r="F74" s="1"/>
      <c r="G74" s="1" t="s">
        <v>323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</row>
    <row r="75" spans="3:13" x14ac:dyDescent="0.2">
      <c r="C75" s="1" t="s">
        <v>353</v>
      </c>
      <c r="D75" s="1" t="s">
        <v>211</v>
      </c>
      <c r="E75" s="1" t="s">
        <v>57</v>
      </c>
      <c r="F75" s="1" t="s">
        <v>212</v>
      </c>
      <c r="G75" s="1" t="s">
        <v>58</v>
      </c>
      <c r="H75" s="1">
        <v>0</v>
      </c>
      <c r="I75" s="1">
        <v>0</v>
      </c>
      <c r="J75" s="1">
        <v>0</v>
      </c>
      <c r="K75" s="1">
        <v>0.33200000000000002</v>
      </c>
      <c r="L75" s="1">
        <v>0.313</v>
      </c>
      <c r="M75" s="1">
        <v>0.317</v>
      </c>
    </row>
    <row r="76" spans="3:13" x14ac:dyDescent="0.2">
      <c r="C76" s="1" t="s">
        <v>354</v>
      </c>
      <c r="D76" s="1" t="s">
        <v>214</v>
      </c>
      <c r="E76" s="1" t="s">
        <v>59</v>
      </c>
      <c r="F76" s="1" t="s">
        <v>215</v>
      </c>
      <c r="G76" s="1" t="s">
        <v>216</v>
      </c>
      <c r="H76" s="1">
        <v>0</v>
      </c>
      <c r="I76" s="1">
        <v>0</v>
      </c>
      <c r="J76" s="1">
        <v>0</v>
      </c>
      <c r="K76" s="1">
        <v>0.09</v>
      </c>
      <c r="L76" s="1">
        <v>0.09</v>
      </c>
      <c r="M76" s="1">
        <v>0.09</v>
      </c>
    </row>
    <row r="77" spans="3:13" x14ac:dyDescent="0.2">
      <c r="C77" s="1"/>
      <c r="D77" s="1"/>
      <c r="E77" s="1"/>
      <c r="F77" s="1"/>
      <c r="G77" s="2" t="s">
        <v>115</v>
      </c>
      <c r="H77" s="1">
        <v>106.61199999999999</v>
      </c>
      <c r="I77" s="1">
        <v>108.92400000000001</v>
      </c>
      <c r="J77" s="1">
        <v>103.754</v>
      </c>
      <c r="K77" s="1">
        <v>87.358999999999995</v>
      </c>
      <c r="L77" s="1">
        <v>88.314999999999998</v>
      </c>
      <c r="M77" s="1">
        <v>89.855999999999995</v>
      </c>
    </row>
  </sheetData>
  <mergeCells count="2">
    <mergeCell ref="H4:M4"/>
    <mergeCell ref="H3:M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CB44B-A5D9-4DF6-B81A-F687DDC07C73}">
  <dimension ref="B3:X89"/>
  <sheetViews>
    <sheetView workbookViewId="0">
      <selection activeCell="B3" sqref="B3"/>
    </sheetView>
  </sheetViews>
  <sheetFormatPr baseColWidth="10" defaultColWidth="8.83203125" defaultRowHeight="15" x14ac:dyDescent="0.2"/>
  <cols>
    <col min="6" max="6" width="34" bestFit="1" customWidth="1"/>
  </cols>
  <sheetData>
    <row r="3" spans="2:24" x14ac:dyDescent="0.2">
      <c r="B3" s="1"/>
      <c r="C3" s="1"/>
      <c r="D3" s="1"/>
      <c r="E3" s="1"/>
      <c r="F3" s="1"/>
      <c r="G3" s="4" t="s">
        <v>335</v>
      </c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2:24" x14ac:dyDescent="0.2">
      <c r="B4" s="1"/>
      <c r="C4" s="1"/>
      <c r="D4" s="1"/>
      <c r="E4" s="1"/>
      <c r="F4" s="1"/>
      <c r="G4" s="4" t="s">
        <v>336</v>
      </c>
      <c r="H4" s="4"/>
      <c r="I4" s="4"/>
      <c r="J4" s="4"/>
      <c r="K4" s="4"/>
      <c r="L4" s="4"/>
      <c r="M4" s="4"/>
      <c r="N4" s="4"/>
      <c r="O4" s="4"/>
      <c r="P4" s="4" t="s">
        <v>337</v>
      </c>
      <c r="Q4" s="4"/>
      <c r="R4" s="4"/>
      <c r="S4" s="4"/>
      <c r="T4" s="4"/>
      <c r="U4" s="4"/>
      <c r="V4" s="4"/>
      <c r="W4" s="4"/>
      <c r="X4" s="4"/>
    </row>
    <row r="5" spans="2:24" x14ac:dyDescent="0.2">
      <c r="B5" s="1" t="s">
        <v>118</v>
      </c>
      <c r="C5" s="1" t="s">
        <v>119</v>
      </c>
      <c r="D5" s="1" t="s">
        <v>120</v>
      </c>
      <c r="E5" s="1" t="s">
        <v>121</v>
      </c>
      <c r="F5" s="1" t="s">
        <v>122</v>
      </c>
      <c r="G5" t="s">
        <v>387</v>
      </c>
      <c r="H5" t="s">
        <v>388</v>
      </c>
      <c r="I5" t="s">
        <v>389</v>
      </c>
      <c r="J5" t="s">
        <v>390</v>
      </c>
      <c r="K5" t="s">
        <v>391</v>
      </c>
      <c r="L5" t="s">
        <v>392</v>
      </c>
      <c r="M5" t="s">
        <v>393</v>
      </c>
      <c r="N5" t="s">
        <v>394</v>
      </c>
      <c r="O5" t="s">
        <v>395</v>
      </c>
      <c r="P5" t="s">
        <v>396</v>
      </c>
      <c r="Q5" t="s">
        <v>397</v>
      </c>
      <c r="R5" t="s">
        <v>398</v>
      </c>
      <c r="S5" t="s">
        <v>399</v>
      </c>
      <c r="T5" t="s">
        <v>400</v>
      </c>
      <c r="U5" t="s">
        <v>401</v>
      </c>
      <c r="V5" t="s">
        <v>402</v>
      </c>
      <c r="W5" t="s">
        <v>403</v>
      </c>
      <c r="X5" t="s">
        <v>404</v>
      </c>
    </row>
    <row r="6" spans="2:24" x14ac:dyDescent="0.2">
      <c r="B6" s="1" t="s">
        <v>123</v>
      </c>
      <c r="C6" s="1" t="s">
        <v>124</v>
      </c>
      <c r="D6" s="1" t="s">
        <v>4</v>
      </c>
      <c r="E6" s="1" t="s">
        <v>5</v>
      </c>
      <c r="F6" s="1" t="s">
        <v>6</v>
      </c>
      <c r="G6">
        <v>0</v>
      </c>
      <c r="H6">
        <v>0</v>
      </c>
      <c r="I6">
        <v>0</v>
      </c>
      <c r="J6">
        <v>1.653</v>
      </c>
      <c r="K6">
        <v>1.6559999999999999</v>
      </c>
      <c r="L6">
        <v>1.671</v>
      </c>
      <c r="M6">
        <v>1.5129999999999999</v>
      </c>
      <c r="N6">
        <v>1.544</v>
      </c>
      <c r="O6">
        <v>1.5049999999999999</v>
      </c>
      <c r="P6">
        <v>0</v>
      </c>
      <c r="Q6">
        <v>0</v>
      </c>
      <c r="R6">
        <v>0</v>
      </c>
      <c r="S6">
        <v>3.03</v>
      </c>
      <c r="T6">
        <v>3.09</v>
      </c>
      <c r="U6">
        <v>3.06</v>
      </c>
      <c r="V6">
        <v>2.7</v>
      </c>
      <c r="W6">
        <v>2.661</v>
      </c>
      <c r="X6">
        <v>2.6789999999999998</v>
      </c>
    </row>
    <row r="7" spans="2:24" x14ac:dyDescent="0.2">
      <c r="B7" s="1" t="s">
        <v>125</v>
      </c>
      <c r="C7" s="1" t="s">
        <v>126</v>
      </c>
      <c r="D7" s="1" t="s">
        <v>7</v>
      </c>
      <c r="E7" s="1"/>
      <c r="F7" s="1" t="s">
        <v>8</v>
      </c>
      <c r="G7">
        <v>0</v>
      </c>
      <c r="H7">
        <v>0</v>
      </c>
      <c r="I7">
        <v>0</v>
      </c>
      <c r="J7">
        <v>1.8280000000000001</v>
      </c>
      <c r="K7">
        <v>1.81</v>
      </c>
      <c r="L7">
        <v>1.79</v>
      </c>
      <c r="M7">
        <v>2.0150000000000001</v>
      </c>
      <c r="N7">
        <v>1.9870000000000001</v>
      </c>
      <c r="O7">
        <v>2.0270000000000001</v>
      </c>
      <c r="P7">
        <v>0.13300000000000001</v>
      </c>
      <c r="Q7">
        <v>0.112</v>
      </c>
      <c r="R7">
        <v>0.115</v>
      </c>
      <c r="S7">
        <v>0.02</v>
      </c>
      <c r="T7">
        <v>0.02</v>
      </c>
      <c r="U7">
        <v>0.02</v>
      </c>
      <c r="V7">
        <v>0.04</v>
      </c>
      <c r="W7">
        <v>0.04</v>
      </c>
      <c r="X7">
        <v>0.04</v>
      </c>
    </row>
    <row r="8" spans="2:24" x14ac:dyDescent="0.2">
      <c r="B8" s="1" t="s">
        <v>127</v>
      </c>
      <c r="C8" s="1" t="s">
        <v>128</v>
      </c>
      <c r="D8" s="1" t="s">
        <v>9</v>
      </c>
      <c r="E8" s="1" t="s">
        <v>10</v>
      </c>
      <c r="F8" s="1" t="s">
        <v>11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0.05</v>
      </c>
      <c r="Q8">
        <v>0.05</v>
      </c>
      <c r="R8">
        <v>0.05</v>
      </c>
      <c r="S8">
        <v>0.27100000000000002</v>
      </c>
      <c r="T8">
        <v>0.252</v>
      </c>
      <c r="U8">
        <v>0.254</v>
      </c>
      <c r="V8">
        <v>0</v>
      </c>
      <c r="W8">
        <v>0</v>
      </c>
      <c r="X8">
        <v>0</v>
      </c>
    </row>
    <row r="9" spans="2:24" x14ac:dyDescent="0.2">
      <c r="B9" s="1" t="s">
        <v>129</v>
      </c>
      <c r="C9" s="1" t="s">
        <v>130</v>
      </c>
      <c r="D9" s="1" t="s">
        <v>12</v>
      </c>
      <c r="E9" s="1" t="s">
        <v>13</v>
      </c>
      <c r="F9" s="1" t="s">
        <v>131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</row>
    <row r="10" spans="2:24" x14ac:dyDescent="0.2">
      <c r="B10" s="1" t="s">
        <v>132</v>
      </c>
      <c r="C10" s="1" t="s">
        <v>133</v>
      </c>
      <c r="D10" s="1" t="s">
        <v>14</v>
      </c>
      <c r="E10" s="1" t="s">
        <v>15</v>
      </c>
      <c r="F10" s="1" t="s">
        <v>16</v>
      </c>
      <c r="G10">
        <v>0</v>
      </c>
      <c r="H10">
        <v>0</v>
      </c>
      <c r="I10">
        <v>0</v>
      </c>
      <c r="J10">
        <v>1.0289999999999999</v>
      </c>
      <c r="K10">
        <v>1.0409999999999999</v>
      </c>
      <c r="L10">
        <v>1.0229999999999999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</row>
    <row r="11" spans="2:24" x14ac:dyDescent="0.2">
      <c r="B11" s="1" t="s">
        <v>134</v>
      </c>
      <c r="C11" s="1" t="s">
        <v>135</v>
      </c>
      <c r="D11" s="1" t="s">
        <v>17</v>
      </c>
      <c r="E11" s="1" t="s">
        <v>18</v>
      </c>
      <c r="F11" s="1" t="s">
        <v>11</v>
      </c>
      <c r="G11">
        <v>0</v>
      </c>
      <c r="H11">
        <v>0</v>
      </c>
      <c r="I11">
        <v>0</v>
      </c>
      <c r="J11">
        <v>1.738</v>
      </c>
      <c r="K11">
        <v>1.746</v>
      </c>
      <c r="L11">
        <v>1.7090000000000001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</row>
    <row r="12" spans="2:24" x14ac:dyDescent="0.2">
      <c r="B12" s="1" t="s">
        <v>136</v>
      </c>
      <c r="C12" s="1" t="s">
        <v>137</v>
      </c>
      <c r="D12" s="1" t="s">
        <v>19</v>
      </c>
      <c r="E12" s="1"/>
      <c r="F12" s="1" t="s">
        <v>138</v>
      </c>
      <c r="G12">
        <v>0</v>
      </c>
      <c r="H12">
        <v>0</v>
      </c>
      <c r="I12">
        <v>0</v>
      </c>
      <c r="J12">
        <v>0.48199999999999998</v>
      </c>
      <c r="K12">
        <v>0.45200000000000001</v>
      </c>
      <c r="L12">
        <v>0.44500000000000001</v>
      </c>
      <c r="M12">
        <v>0.14199999999999999</v>
      </c>
      <c r="N12">
        <v>0.14899999999999999</v>
      </c>
      <c r="O12">
        <v>0.16200000000000001</v>
      </c>
      <c r="P12">
        <v>0</v>
      </c>
      <c r="Q12">
        <v>0</v>
      </c>
      <c r="R12">
        <v>0</v>
      </c>
      <c r="S12">
        <v>0.20300000000000001</v>
      </c>
      <c r="T12">
        <v>0.20899999999999999</v>
      </c>
      <c r="U12">
        <v>0.221</v>
      </c>
      <c r="V12">
        <v>0.1</v>
      </c>
      <c r="W12">
        <v>0.1</v>
      </c>
      <c r="X12">
        <v>0.1</v>
      </c>
    </row>
    <row r="13" spans="2:24" x14ac:dyDescent="0.2">
      <c r="B13" s="1" t="s">
        <v>139</v>
      </c>
      <c r="C13" s="1" t="s">
        <v>140</v>
      </c>
      <c r="D13" s="1" t="s">
        <v>20</v>
      </c>
      <c r="E13" s="1" t="s">
        <v>141</v>
      </c>
      <c r="F13" s="1" t="s">
        <v>142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</row>
    <row r="14" spans="2:24" x14ac:dyDescent="0.2">
      <c r="B14" s="1" t="s">
        <v>143</v>
      </c>
      <c r="C14" s="1" t="s">
        <v>144</v>
      </c>
      <c r="D14" s="1" t="s">
        <v>21</v>
      </c>
      <c r="E14" s="1" t="s">
        <v>22</v>
      </c>
      <c r="F14" s="1" t="s">
        <v>145</v>
      </c>
      <c r="G14">
        <v>0</v>
      </c>
      <c r="H14">
        <v>0</v>
      </c>
      <c r="I14">
        <v>0</v>
      </c>
      <c r="J14">
        <v>1.631</v>
      </c>
      <c r="K14">
        <v>1.65</v>
      </c>
      <c r="L14">
        <v>1.61</v>
      </c>
      <c r="M14">
        <v>0.54900000000000004</v>
      </c>
      <c r="N14">
        <v>0.53100000000000003</v>
      </c>
      <c r="O14">
        <v>0.54300000000000004</v>
      </c>
      <c r="P14">
        <v>0</v>
      </c>
      <c r="Q14">
        <v>0</v>
      </c>
      <c r="R14">
        <v>0</v>
      </c>
      <c r="S14">
        <v>0.501</v>
      </c>
      <c r="T14">
        <v>0.52200000000000002</v>
      </c>
      <c r="U14">
        <v>0.50700000000000001</v>
      </c>
      <c r="V14">
        <v>0</v>
      </c>
      <c r="W14">
        <v>0</v>
      </c>
      <c r="X14">
        <v>0</v>
      </c>
    </row>
    <row r="15" spans="2:24" x14ac:dyDescent="0.2">
      <c r="B15" s="1" t="s">
        <v>146</v>
      </c>
      <c r="C15" s="1" t="s">
        <v>147</v>
      </c>
      <c r="D15" s="1" t="s">
        <v>23</v>
      </c>
      <c r="E15" s="1" t="s">
        <v>24</v>
      </c>
      <c r="F15" s="1" t="s">
        <v>25</v>
      </c>
      <c r="G15">
        <v>0.26400000000000001</v>
      </c>
      <c r="H15">
        <v>0.26400000000000001</v>
      </c>
      <c r="I15">
        <v>0.28000000000000003</v>
      </c>
      <c r="J15">
        <v>0.12</v>
      </c>
      <c r="K15">
        <v>0.12</v>
      </c>
      <c r="L15">
        <v>0.12</v>
      </c>
      <c r="M15">
        <v>2.3959999999999999</v>
      </c>
      <c r="N15">
        <v>2.3959999999999999</v>
      </c>
      <c r="O15">
        <v>2.379</v>
      </c>
      <c r="P15">
        <v>0.03</v>
      </c>
      <c r="Q15">
        <v>0.03</v>
      </c>
      <c r="R15">
        <v>0.03</v>
      </c>
      <c r="S15">
        <v>0</v>
      </c>
      <c r="T15">
        <v>0</v>
      </c>
      <c r="U15">
        <v>0</v>
      </c>
      <c r="V15">
        <v>0.13200000000000001</v>
      </c>
      <c r="W15">
        <v>0.13800000000000001</v>
      </c>
      <c r="X15">
        <v>0.11899999999999999</v>
      </c>
    </row>
    <row r="16" spans="2:24" x14ac:dyDescent="0.2">
      <c r="B16" s="1" t="s">
        <v>148</v>
      </c>
      <c r="C16" s="1" t="s">
        <v>338</v>
      </c>
      <c r="D16" s="1" t="s">
        <v>339</v>
      </c>
      <c r="E16" s="1" t="s">
        <v>340</v>
      </c>
      <c r="F16" s="1" t="s">
        <v>11</v>
      </c>
      <c r="G16">
        <v>7.444</v>
      </c>
      <c r="H16">
        <v>7.37</v>
      </c>
      <c r="I16">
        <v>7.5659999999999998</v>
      </c>
      <c r="J16">
        <v>1.032</v>
      </c>
      <c r="K16">
        <v>0.95399999999999996</v>
      </c>
      <c r="L16">
        <v>1.133</v>
      </c>
      <c r="M16">
        <v>1.9750000000000001</v>
      </c>
      <c r="N16">
        <v>1.9219999999999999</v>
      </c>
      <c r="O16">
        <v>1.9239999999999999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</row>
    <row r="17" spans="2:24" x14ac:dyDescent="0.2">
      <c r="B17" s="1" t="s">
        <v>151</v>
      </c>
      <c r="C17" s="1" t="s">
        <v>149</v>
      </c>
      <c r="D17" s="1" t="s">
        <v>26</v>
      </c>
      <c r="E17" s="1" t="s">
        <v>27</v>
      </c>
      <c r="F17" s="1" t="s">
        <v>150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</row>
    <row r="18" spans="2:24" x14ac:dyDescent="0.2">
      <c r="B18" s="1" t="s">
        <v>217</v>
      </c>
      <c r="C18" s="1" t="s">
        <v>152</v>
      </c>
      <c r="D18" s="1" t="s">
        <v>28</v>
      </c>
      <c r="E18" s="1" t="s">
        <v>153</v>
      </c>
      <c r="F18" s="1" t="s">
        <v>154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</row>
    <row r="19" spans="2:24" x14ac:dyDescent="0.2">
      <c r="B19" s="1" t="s">
        <v>155</v>
      </c>
      <c r="C19" s="1" t="s">
        <v>341</v>
      </c>
      <c r="D19" s="1" t="s">
        <v>342</v>
      </c>
      <c r="E19" s="1"/>
      <c r="F19" s="1" t="s">
        <v>343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0.90100000000000002</v>
      </c>
      <c r="Q19">
        <v>0.88200000000000001</v>
      </c>
      <c r="R19">
        <v>0.88600000000000001</v>
      </c>
      <c r="S19">
        <v>0.09</v>
      </c>
      <c r="T19">
        <v>0.09</v>
      </c>
      <c r="U19">
        <v>0.09</v>
      </c>
      <c r="V19">
        <v>9.2999999999999999E-2</v>
      </c>
      <c r="W19">
        <v>9.4E-2</v>
      </c>
      <c r="X19">
        <v>0.113</v>
      </c>
    </row>
    <row r="20" spans="2:24" x14ac:dyDescent="0.2">
      <c r="B20" s="1" t="s">
        <v>157</v>
      </c>
      <c r="C20" s="1" t="s">
        <v>359</v>
      </c>
      <c r="D20" s="1" t="s">
        <v>360</v>
      </c>
      <c r="E20" s="1"/>
      <c r="F20" s="1" t="s">
        <v>361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9.4990000000000006</v>
      </c>
      <c r="Q20">
        <v>9.7249999999999996</v>
      </c>
      <c r="R20">
        <v>9.7560000000000002</v>
      </c>
      <c r="S20">
        <v>5.1680000000000001</v>
      </c>
      <c r="T20">
        <v>5.1440000000000001</v>
      </c>
      <c r="U20">
        <v>5.109</v>
      </c>
      <c r="V20">
        <v>5.9930000000000003</v>
      </c>
      <c r="W20">
        <v>5.944</v>
      </c>
      <c r="X20">
        <v>5.9130000000000003</v>
      </c>
    </row>
    <row r="21" spans="2:24" x14ac:dyDescent="0.2">
      <c r="B21" s="1" t="s">
        <v>161</v>
      </c>
      <c r="C21" s="1" t="s">
        <v>218</v>
      </c>
      <c r="D21" s="1" t="s">
        <v>219</v>
      </c>
      <c r="E21" s="1" t="s">
        <v>0</v>
      </c>
      <c r="F21" s="1" t="s">
        <v>220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</row>
    <row r="22" spans="2:24" x14ac:dyDescent="0.2">
      <c r="B22" s="1" t="s">
        <v>165</v>
      </c>
      <c r="C22" s="1" t="s">
        <v>156</v>
      </c>
      <c r="D22" s="1" t="s">
        <v>29</v>
      </c>
      <c r="E22" s="1" t="s">
        <v>30</v>
      </c>
      <c r="F22" s="1" t="s">
        <v>11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</row>
    <row r="23" spans="2:24" x14ac:dyDescent="0.2">
      <c r="B23" s="1" t="s">
        <v>233</v>
      </c>
      <c r="C23" s="1" t="s">
        <v>362</v>
      </c>
      <c r="D23" s="1" t="s">
        <v>363</v>
      </c>
      <c r="E23" s="1" t="s">
        <v>364</v>
      </c>
      <c r="F23" s="1" t="s">
        <v>365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9.9969999999999999</v>
      </c>
      <c r="Q23">
        <v>10.09</v>
      </c>
      <c r="R23">
        <v>9.91</v>
      </c>
      <c r="S23">
        <v>4.4580000000000002</v>
      </c>
      <c r="T23">
        <v>4.42</v>
      </c>
      <c r="U23">
        <v>4.4420000000000002</v>
      </c>
      <c r="V23">
        <v>3.0230000000000001</v>
      </c>
      <c r="W23">
        <v>2.9950000000000001</v>
      </c>
      <c r="X23">
        <v>2.9830000000000001</v>
      </c>
    </row>
    <row r="24" spans="2:24" x14ac:dyDescent="0.2">
      <c r="B24" s="1" t="s">
        <v>221</v>
      </c>
      <c r="C24" s="1" t="s">
        <v>158</v>
      </c>
      <c r="D24" s="1" t="s">
        <v>31</v>
      </c>
      <c r="E24" s="1" t="s">
        <v>159</v>
      </c>
      <c r="F24" s="1" t="s">
        <v>160</v>
      </c>
      <c r="G24">
        <v>0.19900000000000001</v>
      </c>
      <c r="H24">
        <v>0.21299999999999999</v>
      </c>
      <c r="I24">
        <v>0.217</v>
      </c>
      <c r="J24">
        <v>1.012</v>
      </c>
      <c r="K24">
        <v>0.97799999999999998</v>
      </c>
      <c r="L24">
        <v>0.97799999999999998</v>
      </c>
      <c r="M24">
        <v>2.0049999999999999</v>
      </c>
      <c r="N24">
        <v>1.9770000000000001</v>
      </c>
      <c r="O24">
        <v>2.0169999999999999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</row>
    <row r="25" spans="2:24" x14ac:dyDescent="0.2">
      <c r="B25" s="1" t="s">
        <v>169</v>
      </c>
      <c r="C25" s="1" t="s">
        <v>162</v>
      </c>
      <c r="D25" s="1" t="s">
        <v>32</v>
      </c>
      <c r="E25" s="1" t="s">
        <v>163</v>
      </c>
      <c r="F25" s="1" t="s">
        <v>164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0.2</v>
      </c>
      <c r="N25">
        <v>0.2</v>
      </c>
      <c r="O25">
        <v>0.2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</row>
    <row r="26" spans="2:24" x14ac:dyDescent="0.2">
      <c r="B26" s="1" t="s">
        <v>235</v>
      </c>
      <c r="C26" s="1" t="s">
        <v>166</v>
      </c>
      <c r="D26" s="1" t="s">
        <v>33</v>
      </c>
      <c r="E26" s="1" t="s">
        <v>167</v>
      </c>
      <c r="F26" s="1" t="s">
        <v>168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</row>
    <row r="27" spans="2:24" x14ac:dyDescent="0.2">
      <c r="B27" s="1" t="s">
        <v>237</v>
      </c>
      <c r="C27" s="1" t="s">
        <v>234</v>
      </c>
      <c r="D27" s="1" t="s">
        <v>60</v>
      </c>
      <c r="E27" s="1" t="s">
        <v>61</v>
      </c>
      <c r="F27" s="1" t="s">
        <v>79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0.08</v>
      </c>
      <c r="Q27">
        <v>0.08</v>
      </c>
      <c r="R27">
        <v>0.08</v>
      </c>
      <c r="S27">
        <v>0</v>
      </c>
      <c r="T27">
        <v>0</v>
      </c>
      <c r="U27">
        <v>0</v>
      </c>
      <c r="V27">
        <v>0.54100000000000004</v>
      </c>
      <c r="W27">
        <v>0.52800000000000002</v>
      </c>
      <c r="X27">
        <v>0.52300000000000002</v>
      </c>
    </row>
    <row r="28" spans="2:24" x14ac:dyDescent="0.2">
      <c r="B28" s="1" t="s">
        <v>225</v>
      </c>
      <c r="C28" s="1" t="s">
        <v>344</v>
      </c>
      <c r="D28" s="1" t="s">
        <v>345</v>
      </c>
      <c r="E28" s="1"/>
      <c r="F28" s="1" t="s">
        <v>346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1.637</v>
      </c>
      <c r="Q28">
        <v>1.671</v>
      </c>
      <c r="R28">
        <v>1.673</v>
      </c>
      <c r="S28">
        <v>0.63200000000000001</v>
      </c>
      <c r="T28">
        <v>0.65</v>
      </c>
      <c r="U28">
        <v>0.63500000000000001</v>
      </c>
      <c r="V28">
        <v>0.64</v>
      </c>
      <c r="W28">
        <v>0.65900000000000003</v>
      </c>
      <c r="X28">
        <v>0.65200000000000002</v>
      </c>
    </row>
    <row r="29" spans="2:24" x14ac:dyDescent="0.2">
      <c r="B29" s="1" t="s">
        <v>240</v>
      </c>
      <c r="C29" s="1" t="s">
        <v>222</v>
      </c>
      <c r="D29" s="1" t="s">
        <v>223</v>
      </c>
      <c r="E29" s="1" t="s">
        <v>1</v>
      </c>
      <c r="F29" s="1" t="s">
        <v>224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</row>
    <row r="30" spans="2:24" x14ac:dyDescent="0.2">
      <c r="B30" s="1" t="s">
        <v>172</v>
      </c>
      <c r="C30" s="1" t="s">
        <v>170</v>
      </c>
      <c r="D30" s="1" t="s">
        <v>34</v>
      </c>
      <c r="E30" s="1" t="s">
        <v>35</v>
      </c>
      <c r="F30" s="1" t="s">
        <v>171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</row>
    <row r="31" spans="2:24" x14ac:dyDescent="0.2">
      <c r="B31" s="1" t="s">
        <v>229</v>
      </c>
      <c r="C31" s="1" t="s">
        <v>236</v>
      </c>
      <c r="D31" s="1" t="s">
        <v>62</v>
      </c>
      <c r="E31" s="1" t="s">
        <v>63</v>
      </c>
      <c r="F31" s="1" t="s">
        <v>67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0.193</v>
      </c>
      <c r="N31">
        <v>0.18</v>
      </c>
      <c r="O31">
        <v>0.19900000000000001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</row>
    <row r="32" spans="2:24" x14ac:dyDescent="0.2">
      <c r="B32" s="1" t="s">
        <v>174</v>
      </c>
      <c r="C32" s="1" t="s">
        <v>238</v>
      </c>
      <c r="D32" s="1" t="s">
        <v>64</v>
      </c>
      <c r="E32" s="1"/>
      <c r="F32" s="1" t="s">
        <v>239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9.8140000000000001</v>
      </c>
      <c r="T32">
        <v>10.007999999999999</v>
      </c>
      <c r="U32">
        <v>9.7880000000000003</v>
      </c>
      <c r="V32">
        <v>0</v>
      </c>
      <c r="W32">
        <v>0</v>
      </c>
      <c r="X32">
        <v>0</v>
      </c>
    </row>
    <row r="33" spans="2:24" x14ac:dyDescent="0.2">
      <c r="B33" s="1" t="s">
        <v>242</v>
      </c>
      <c r="C33" s="1" t="s">
        <v>226</v>
      </c>
      <c r="D33" s="1" t="s">
        <v>227</v>
      </c>
      <c r="E33" s="1" t="s">
        <v>2</v>
      </c>
      <c r="F33" s="1" t="s">
        <v>228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</row>
    <row r="34" spans="2:24" x14ac:dyDescent="0.2">
      <c r="B34" s="1" t="s">
        <v>177</v>
      </c>
      <c r="C34" s="1" t="s">
        <v>241</v>
      </c>
      <c r="D34" s="1" t="s">
        <v>65</v>
      </c>
      <c r="E34" s="1" t="s">
        <v>66</v>
      </c>
      <c r="F34" s="1" t="s">
        <v>67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</row>
    <row r="35" spans="2:24" x14ac:dyDescent="0.2">
      <c r="B35" s="1" t="s">
        <v>245</v>
      </c>
      <c r="C35" s="1" t="s">
        <v>173</v>
      </c>
      <c r="D35" s="1" t="s">
        <v>36</v>
      </c>
      <c r="E35" s="1" t="s">
        <v>37</v>
      </c>
      <c r="F35" s="1" t="s">
        <v>11</v>
      </c>
      <c r="G35">
        <v>0</v>
      </c>
      <c r="H35">
        <v>0</v>
      </c>
      <c r="I35">
        <v>0</v>
      </c>
      <c r="J35">
        <v>12.625</v>
      </c>
      <c r="K35">
        <v>12.715</v>
      </c>
      <c r="L35">
        <v>12.879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1.4430000000000001</v>
      </c>
      <c r="T35">
        <v>1.353</v>
      </c>
      <c r="U35">
        <v>1.4350000000000001</v>
      </c>
      <c r="V35">
        <v>0</v>
      </c>
      <c r="W35">
        <v>0</v>
      </c>
      <c r="X35">
        <v>0</v>
      </c>
    </row>
    <row r="36" spans="2:24" x14ac:dyDescent="0.2">
      <c r="B36" s="1" t="s">
        <v>247</v>
      </c>
      <c r="C36" s="1" t="s">
        <v>230</v>
      </c>
      <c r="D36" s="1" t="s">
        <v>231</v>
      </c>
      <c r="E36" s="1" t="s">
        <v>3</v>
      </c>
      <c r="F36" s="1" t="s">
        <v>232</v>
      </c>
      <c r="G36">
        <v>0</v>
      </c>
      <c r="H36">
        <v>0</v>
      </c>
      <c r="I36">
        <v>0</v>
      </c>
      <c r="J36">
        <v>0.1</v>
      </c>
      <c r="K36">
        <v>0.1</v>
      </c>
      <c r="L36">
        <v>0.1</v>
      </c>
      <c r="M36">
        <v>7.0000000000000007E-2</v>
      </c>
      <c r="N36">
        <v>7.0000000000000007E-2</v>
      </c>
      <c r="O36">
        <v>7.0000000000000007E-2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2:24" x14ac:dyDescent="0.2">
      <c r="B37" s="1" t="s">
        <v>249</v>
      </c>
      <c r="C37" s="1" t="s">
        <v>175</v>
      </c>
      <c r="D37" s="1" t="s">
        <v>38</v>
      </c>
      <c r="E37" s="1" t="s">
        <v>39</v>
      </c>
      <c r="F37" s="1" t="s">
        <v>176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2:24" x14ac:dyDescent="0.2">
      <c r="B38" s="1" t="s">
        <v>180</v>
      </c>
      <c r="C38" s="1" t="s">
        <v>243</v>
      </c>
      <c r="D38" s="1" t="s">
        <v>68</v>
      </c>
      <c r="E38" s="1" t="s">
        <v>244</v>
      </c>
      <c r="F38" s="1" t="s">
        <v>69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0.05</v>
      </c>
      <c r="Q38">
        <v>0.05</v>
      </c>
      <c r="R38">
        <v>0.05</v>
      </c>
      <c r="S38">
        <v>1.01</v>
      </c>
      <c r="T38">
        <v>1.01</v>
      </c>
      <c r="U38">
        <v>1.01</v>
      </c>
      <c r="V38">
        <v>2.15</v>
      </c>
      <c r="W38">
        <v>2.15</v>
      </c>
      <c r="X38">
        <v>2.15</v>
      </c>
    </row>
    <row r="39" spans="2:24" x14ac:dyDescent="0.2">
      <c r="B39" s="1" t="s">
        <v>252</v>
      </c>
      <c r="C39" s="1" t="s">
        <v>178</v>
      </c>
      <c r="D39" s="1" t="s">
        <v>40</v>
      </c>
      <c r="E39" s="1" t="s">
        <v>41</v>
      </c>
      <c r="F39" s="1" t="s">
        <v>179</v>
      </c>
      <c r="G39">
        <v>0</v>
      </c>
      <c r="H39">
        <v>0</v>
      </c>
      <c r="I39">
        <v>0</v>
      </c>
      <c r="J39">
        <v>2.0859999999999999</v>
      </c>
      <c r="K39">
        <v>2.0579999999999998</v>
      </c>
      <c r="L39">
        <v>2.0960000000000001</v>
      </c>
      <c r="M39">
        <v>0.03</v>
      </c>
      <c r="N39">
        <v>0.03</v>
      </c>
      <c r="O39">
        <v>0.03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2:24" x14ac:dyDescent="0.2">
      <c r="B40" s="1" t="s">
        <v>254</v>
      </c>
      <c r="C40" s="1" t="s">
        <v>246</v>
      </c>
      <c r="D40" s="1" t="s">
        <v>70</v>
      </c>
      <c r="E40" s="1" t="s">
        <v>71</v>
      </c>
      <c r="F40" s="1" t="s">
        <v>72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</row>
    <row r="41" spans="2:24" x14ac:dyDescent="0.2">
      <c r="B41" s="1" t="s">
        <v>184</v>
      </c>
      <c r="C41" s="1" t="s">
        <v>248</v>
      </c>
      <c r="D41" s="1" t="s">
        <v>73</v>
      </c>
      <c r="E41" s="1" t="s">
        <v>74</v>
      </c>
      <c r="F41" s="1" t="s">
        <v>67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7.2919999999999998</v>
      </c>
      <c r="N41">
        <v>7.3529999999999998</v>
      </c>
      <c r="O41">
        <v>7.3170000000000002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</row>
    <row r="42" spans="2:24" x14ac:dyDescent="0.2">
      <c r="B42" s="1" t="s">
        <v>257</v>
      </c>
      <c r="C42" s="1" t="s">
        <v>250</v>
      </c>
      <c r="D42" s="1" t="s">
        <v>75</v>
      </c>
      <c r="E42" s="1" t="s">
        <v>251</v>
      </c>
      <c r="F42" s="1" t="s">
        <v>67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0.01</v>
      </c>
      <c r="T42">
        <v>0.01</v>
      </c>
      <c r="U42">
        <v>0.01</v>
      </c>
      <c r="V42">
        <v>0.35</v>
      </c>
      <c r="W42">
        <v>0.35</v>
      </c>
      <c r="X42">
        <v>0.35</v>
      </c>
    </row>
    <row r="43" spans="2:24" x14ac:dyDescent="0.2">
      <c r="B43" s="1" t="s">
        <v>186</v>
      </c>
      <c r="C43" s="1" t="s">
        <v>181</v>
      </c>
      <c r="D43" s="1" t="s">
        <v>42</v>
      </c>
      <c r="E43" s="1" t="s">
        <v>182</v>
      </c>
      <c r="F43" s="1" t="s">
        <v>183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</row>
    <row r="44" spans="2:24" x14ac:dyDescent="0.2">
      <c r="B44" s="1" t="s">
        <v>259</v>
      </c>
      <c r="C44" s="1" t="s">
        <v>253</v>
      </c>
      <c r="D44" s="1" t="s">
        <v>76</v>
      </c>
      <c r="E44" s="1" t="s">
        <v>71</v>
      </c>
      <c r="F44" s="1" t="s">
        <v>72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</row>
    <row r="45" spans="2:24" x14ac:dyDescent="0.2">
      <c r="B45" s="1" t="s">
        <v>262</v>
      </c>
      <c r="C45" s="1" t="s">
        <v>255</v>
      </c>
      <c r="D45" s="1" t="s">
        <v>256</v>
      </c>
      <c r="E45" s="1"/>
      <c r="F45" s="1" t="s">
        <v>72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0.35399999999999998</v>
      </c>
      <c r="Q45">
        <v>0.35499999999999998</v>
      </c>
      <c r="R45">
        <v>0.373</v>
      </c>
      <c r="S45">
        <v>0</v>
      </c>
      <c r="T45">
        <v>0</v>
      </c>
      <c r="U45">
        <v>0</v>
      </c>
      <c r="V45">
        <v>6.556</v>
      </c>
      <c r="W45">
        <v>6.5789999999999997</v>
      </c>
      <c r="X45">
        <v>6.7560000000000002</v>
      </c>
    </row>
    <row r="46" spans="2:24" x14ac:dyDescent="0.2">
      <c r="B46" s="1" t="s">
        <v>189</v>
      </c>
      <c r="C46" s="1" t="s">
        <v>185</v>
      </c>
      <c r="D46" s="1" t="s">
        <v>43</v>
      </c>
      <c r="E46" s="1" t="s">
        <v>44</v>
      </c>
      <c r="F46" s="1" t="s">
        <v>11</v>
      </c>
      <c r="G46">
        <v>2.4300000000000002</v>
      </c>
      <c r="H46">
        <v>2.4119999999999999</v>
      </c>
      <c r="I46">
        <v>2.39</v>
      </c>
      <c r="J46">
        <v>2.488</v>
      </c>
      <c r="K46">
        <v>2.5289999999999999</v>
      </c>
      <c r="L46">
        <v>2.5139999999999998</v>
      </c>
      <c r="M46">
        <v>0.49299999999999999</v>
      </c>
      <c r="N46">
        <v>0.48</v>
      </c>
      <c r="O46">
        <v>0.498</v>
      </c>
      <c r="P46">
        <v>0.11</v>
      </c>
      <c r="Q46">
        <v>0.126</v>
      </c>
      <c r="R46">
        <v>0.126</v>
      </c>
      <c r="S46">
        <v>1.54</v>
      </c>
      <c r="T46">
        <v>1.5209999999999999</v>
      </c>
      <c r="U46">
        <v>1.5309999999999999</v>
      </c>
      <c r="V46">
        <v>0.05</v>
      </c>
      <c r="W46">
        <v>0.05</v>
      </c>
      <c r="X46">
        <v>0.05</v>
      </c>
    </row>
    <row r="47" spans="2:24" x14ac:dyDescent="0.2">
      <c r="B47" s="1" t="s">
        <v>384</v>
      </c>
      <c r="C47" s="1" t="s">
        <v>258</v>
      </c>
      <c r="D47" s="1" t="s">
        <v>77</v>
      </c>
      <c r="E47" s="1" t="s">
        <v>78</v>
      </c>
      <c r="F47" s="1" t="s">
        <v>79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48" spans="2:24" x14ac:dyDescent="0.2">
      <c r="B48" s="1" t="s">
        <v>347</v>
      </c>
      <c r="C48" s="1" t="s">
        <v>187</v>
      </c>
      <c r="D48" s="1" t="s">
        <v>45</v>
      </c>
      <c r="E48" s="1" t="s">
        <v>46</v>
      </c>
      <c r="F48" s="1" t="s">
        <v>188</v>
      </c>
      <c r="G48">
        <v>0</v>
      </c>
      <c r="H48">
        <v>0</v>
      </c>
      <c r="I48">
        <v>0</v>
      </c>
      <c r="J48">
        <v>0.49</v>
      </c>
      <c r="K48">
        <v>0.45100000000000001</v>
      </c>
      <c r="L48">
        <v>0.46600000000000003</v>
      </c>
      <c r="M48">
        <v>0.318</v>
      </c>
      <c r="N48">
        <v>0.32</v>
      </c>
      <c r="O48">
        <v>0.35499999999999998</v>
      </c>
      <c r="P48">
        <v>0.57099999999999995</v>
      </c>
      <c r="Q48">
        <v>0.629</v>
      </c>
      <c r="R48">
        <v>0.60099999999999998</v>
      </c>
      <c r="S48">
        <v>1.585</v>
      </c>
      <c r="T48">
        <v>1.5629999999999999</v>
      </c>
      <c r="U48">
        <v>1.623</v>
      </c>
      <c r="V48">
        <v>0.63</v>
      </c>
      <c r="W48">
        <v>0.64200000000000002</v>
      </c>
      <c r="X48">
        <v>0.64900000000000002</v>
      </c>
    </row>
    <row r="49" spans="2:24" x14ac:dyDescent="0.2">
      <c r="B49" s="1" t="s">
        <v>366</v>
      </c>
      <c r="C49" s="1" t="s">
        <v>367</v>
      </c>
      <c r="D49" s="1" t="s">
        <v>368</v>
      </c>
      <c r="E49" s="1" t="s">
        <v>369</v>
      </c>
      <c r="F49" s="1" t="s">
        <v>370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5.0039999999999996</v>
      </c>
      <c r="Q49">
        <v>5.016</v>
      </c>
      <c r="R49">
        <v>4.9779999999999998</v>
      </c>
      <c r="S49">
        <v>2.1480000000000001</v>
      </c>
      <c r="T49">
        <v>2.129</v>
      </c>
      <c r="U49">
        <v>2.141</v>
      </c>
      <c r="V49">
        <v>2.4289999999999998</v>
      </c>
      <c r="W49">
        <v>2.4380000000000002</v>
      </c>
      <c r="X49">
        <v>2.4860000000000002</v>
      </c>
    </row>
    <row r="50" spans="2:24" x14ac:dyDescent="0.2">
      <c r="B50" s="1" t="s">
        <v>348</v>
      </c>
      <c r="C50" s="1" t="s">
        <v>349</v>
      </c>
      <c r="D50" s="1" t="s">
        <v>32</v>
      </c>
      <c r="E50" s="1" t="s">
        <v>163</v>
      </c>
      <c r="F50" s="1" t="s">
        <v>164</v>
      </c>
      <c r="G50">
        <v>0.96699999999999997</v>
      </c>
      <c r="H50">
        <v>1.004</v>
      </c>
      <c r="I50">
        <v>0.996</v>
      </c>
      <c r="J50">
        <v>0.28199999999999997</v>
      </c>
      <c r="K50">
        <v>0.26900000000000002</v>
      </c>
      <c r="L50">
        <v>0.28799999999999998</v>
      </c>
      <c r="M50">
        <v>0.28899999999999998</v>
      </c>
      <c r="N50">
        <v>0.26900000000000002</v>
      </c>
      <c r="O50">
        <v>0.28299999999999997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</row>
    <row r="51" spans="2:24" x14ac:dyDescent="0.2">
      <c r="B51" s="1" t="s">
        <v>385</v>
      </c>
      <c r="C51" s="1" t="s">
        <v>260</v>
      </c>
      <c r="D51" s="1" t="s">
        <v>80</v>
      </c>
      <c r="E51" s="1" t="s">
        <v>261</v>
      </c>
      <c r="F51" s="1" t="s">
        <v>69</v>
      </c>
      <c r="G51">
        <v>0</v>
      </c>
      <c r="H51">
        <v>0</v>
      </c>
      <c r="I51">
        <v>0</v>
      </c>
      <c r="J51">
        <v>2.8679999999999999</v>
      </c>
      <c r="K51">
        <v>2.8889999999999998</v>
      </c>
      <c r="L51">
        <v>2.85</v>
      </c>
      <c r="M51">
        <v>0.53</v>
      </c>
      <c r="N51">
        <v>0.54900000000000004</v>
      </c>
      <c r="O51">
        <v>0.54</v>
      </c>
      <c r="P51">
        <v>3.48</v>
      </c>
      <c r="Q51">
        <v>3.4510000000000001</v>
      </c>
      <c r="R51">
        <v>3.4220000000000002</v>
      </c>
      <c r="S51">
        <v>4.532</v>
      </c>
      <c r="T51">
        <v>4.508</v>
      </c>
      <c r="U51">
        <v>4.4909999999999997</v>
      </c>
      <c r="V51">
        <v>3.8130000000000002</v>
      </c>
      <c r="W51">
        <v>3.8530000000000002</v>
      </c>
      <c r="X51">
        <v>3.8250000000000002</v>
      </c>
    </row>
    <row r="52" spans="2:24" x14ac:dyDescent="0.2">
      <c r="B52" s="1" t="s">
        <v>371</v>
      </c>
      <c r="C52" s="1" t="s">
        <v>372</v>
      </c>
      <c r="D52" s="1" t="s">
        <v>373</v>
      </c>
      <c r="E52" s="1" t="s">
        <v>374</v>
      </c>
      <c r="F52" s="1" t="s">
        <v>375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20.117999999999999</v>
      </c>
      <c r="Q52">
        <v>20.001000000000001</v>
      </c>
      <c r="R52">
        <v>20.241</v>
      </c>
      <c r="S52">
        <v>14.962999999999999</v>
      </c>
      <c r="T52">
        <v>14.728999999999999</v>
      </c>
      <c r="U52">
        <v>15.038</v>
      </c>
      <c r="V52">
        <v>15.893000000000001</v>
      </c>
      <c r="W52">
        <v>15.66</v>
      </c>
      <c r="X52">
        <v>15.877000000000001</v>
      </c>
    </row>
    <row r="53" spans="2:24" x14ac:dyDescent="0.2">
      <c r="B53" s="1" t="s">
        <v>193</v>
      </c>
      <c r="C53" s="1" t="s">
        <v>350</v>
      </c>
      <c r="D53" s="1" t="s">
        <v>38</v>
      </c>
      <c r="E53" s="1" t="s">
        <v>39</v>
      </c>
      <c r="F53" s="1" t="s">
        <v>176</v>
      </c>
      <c r="G53">
        <v>1.129</v>
      </c>
      <c r="H53">
        <v>1.111</v>
      </c>
      <c r="I53">
        <v>1.089</v>
      </c>
      <c r="J53">
        <v>0.16500000000000001</v>
      </c>
      <c r="K53">
        <v>0.16500000000000001</v>
      </c>
      <c r="L53">
        <v>0.14899999999999999</v>
      </c>
      <c r="M53">
        <v>0.16200000000000001</v>
      </c>
      <c r="N53">
        <v>0.16700000000000001</v>
      </c>
      <c r="O53">
        <v>0.14899999999999999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</row>
    <row r="54" spans="2:24" x14ac:dyDescent="0.2">
      <c r="B54" s="1" t="s">
        <v>386</v>
      </c>
      <c r="C54" s="1" t="s">
        <v>263</v>
      </c>
      <c r="D54" s="1" t="s">
        <v>81</v>
      </c>
      <c r="E54" s="1"/>
      <c r="F54" s="3" t="s">
        <v>264</v>
      </c>
      <c r="G54">
        <v>0</v>
      </c>
      <c r="H54">
        <v>0</v>
      </c>
      <c r="I54">
        <v>0</v>
      </c>
      <c r="J54">
        <v>13.722</v>
      </c>
      <c r="K54">
        <v>13.579000000000001</v>
      </c>
      <c r="L54">
        <v>13.586</v>
      </c>
      <c r="M54">
        <v>14.337</v>
      </c>
      <c r="N54">
        <v>14.617000000000001</v>
      </c>
      <c r="O54">
        <v>14.484999999999999</v>
      </c>
      <c r="P54">
        <v>0</v>
      </c>
      <c r="Q54">
        <v>0</v>
      </c>
      <c r="R54">
        <v>0</v>
      </c>
      <c r="S54">
        <v>17.681999999999999</v>
      </c>
      <c r="T54">
        <v>17.940999999999999</v>
      </c>
      <c r="U54">
        <v>17.835999999999999</v>
      </c>
      <c r="V54">
        <v>17.106000000000002</v>
      </c>
      <c r="W54">
        <v>17.306999999999999</v>
      </c>
      <c r="X54">
        <v>17.189</v>
      </c>
    </row>
    <row r="55" spans="2:24" x14ac:dyDescent="0.2">
      <c r="B55" s="1" t="s">
        <v>351</v>
      </c>
      <c r="C55" s="1" t="s">
        <v>190</v>
      </c>
      <c r="D55" s="1" t="s">
        <v>47</v>
      </c>
      <c r="E55" s="1" t="s">
        <v>191</v>
      </c>
      <c r="F55" s="1" t="s">
        <v>192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</row>
    <row r="56" spans="2:24" x14ac:dyDescent="0.2">
      <c r="B56" s="1" t="s">
        <v>265</v>
      </c>
      <c r="C56" s="1" t="s">
        <v>266</v>
      </c>
      <c r="D56" s="1" t="s">
        <v>267</v>
      </c>
      <c r="E56" s="1" t="s">
        <v>268</v>
      </c>
      <c r="F56" s="3" t="s">
        <v>269</v>
      </c>
      <c r="G56">
        <v>2.1139999999999999</v>
      </c>
      <c r="H56">
        <v>2.1280000000000001</v>
      </c>
      <c r="I56">
        <v>2.0870000000000002</v>
      </c>
      <c r="J56">
        <v>0.39900000000000002</v>
      </c>
      <c r="K56">
        <v>0.39</v>
      </c>
      <c r="L56">
        <v>0.38100000000000001</v>
      </c>
      <c r="M56">
        <v>0.373</v>
      </c>
      <c r="N56">
        <v>0.35799999999999998</v>
      </c>
      <c r="O56">
        <v>0.378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</row>
    <row r="57" spans="2:24" x14ac:dyDescent="0.2">
      <c r="B57" s="1" t="s">
        <v>275</v>
      </c>
      <c r="C57" s="1" t="s">
        <v>276</v>
      </c>
      <c r="D57" s="1" t="s">
        <v>82</v>
      </c>
      <c r="E57" s="1" t="s">
        <v>83</v>
      </c>
      <c r="F57" s="3" t="s">
        <v>277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</row>
    <row r="58" spans="2:24" x14ac:dyDescent="0.2">
      <c r="B58" s="1" t="s">
        <v>278</v>
      </c>
      <c r="C58" s="1" t="s">
        <v>279</v>
      </c>
      <c r="D58" s="1" t="s">
        <v>84</v>
      </c>
      <c r="E58" s="1" t="s">
        <v>85</v>
      </c>
      <c r="F58" s="1" t="s">
        <v>280</v>
      </c>
      <c r="G58">
        <v>8.0000000000000002E-3</v>
      </c>
      <c r="H58">
        <v>3.0000000000000001E-3</v>
      </c>
      <c r="I58">
        <v>-0.01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</row>
    <row r="59" spans="2:24" x14ac:dyDescent="0.2">
      <c r="B59" s="1" t="s">
        <v>281</v>
      </c>
      <c r="C59" s="1" t="s">
        <v>282</v>
      </c>
      <c r="D59" s="1" t="s">
        <v>86</v>
      </c>
      <c r="E59" s="1" t="s">
        <v>87</v>
      </c>
      <c r="F59" s="1" t="s">
        <v>283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5.7279999999999998</v>
      </c>
      <c r="Q59">
        <v>5.883</v>
      </c>
      <c r="R59">
        <v>5.7270000000000003</v>
      </c>
      <c r="S59">
        <v>6.23</v>
      </c>
      <c r="T59">
        <v>6.226</v>
      </c>
      <c r="U59">
        <v>6.2640000000000002</v>
      </c>
      <c r="V59">
        <v>6.5309999999999997</v>
      </c>
      <c r="W59">
        <v>6.4530000000000003</v>
      </c>
      <c r="X59">
        <v>6.4870000000000001</v>
      </c>
    </row>
    <row r="60" spans="2:24" x14ac:dyDescent="0.2">
      <c r="B60" s="1" t="s">
        <v>284</v>
      </c>
      <c r="C60" s="1" t="s">
        <v>285</v>
      </c>
      <c r="D60" s="1" t="s">
        <v>88</v>
      </c>
      <c r="E60" s="1" t="s">
        <v>89</v>
      </c>
      <c r="F60" s="1" t="s">
        <v>286</v>
      </c>
      <c r="G60">
        <v>0</v>
      </c>
      <c r="H60">
        <v>0</v>
      </c>
      <c r="I60">
        <v>0</v>
      </c>
      <c r="J60">
        <v>0.56799999999999995</v>
      </c>
      <c r="K60">
        <v>0.58199999999999996</v>
      </c>
      <c r="L60">
        <v>0.56100000000000005</v>
      </c>
      <c r="M60">
        <v>0.25</v>
      </c>
      <c r="N60">
        <v>0.26100000000000001</v>
      </c>
      <c r="O60">
        <v>0.24099999999999999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</row>
    <row r="61" spans="2:24" x14ac:dyDescent="0.2">
      <c r="B61" s="1" t="s">
        <v>195</v>
      </c>
      <c r="C61" s="1" t="s">
        <v>287</v>
      </c>
      <c r="D61" s="1" t="s">
        <v>90</v>
      </c>
      <c r="E61" s="1" t="s">
        <v>91</v>
      </c>
      <c r="F61" s="1" t="s">
        <v>288</v>
      </c>
      <c r="G61">
        <v>0</v>
      </c>
      <c r="H61">
        <v>0</v>
      </c>
      <c r="I61">
        <v>0</v>
      </c>
      <c r="J61">
        <v>0.17199999999999999</v>
      </c>
      <c r="K61">
        <v>0.152</v>
      </c>
      <c r="L61">
        <v>0.156</v>
      </c>
      <c r="M61">
        <v>0.17</v>
      </c>
      <c r="N61">
        <v>0.151</v>
      </c>
      <c r="O61">
        <v>0.16</v>
      </c>
      <c r="P61">
        <v>0</v>
      </c>
      <c r="Q61">
        <v>0.01</v>
      </c>
      <c r="R61">
        <v>0</v>
      </c>
      <c r="S61">
        <v>26.69</v>
      </c>
      <c r="T61">
        <v>26.74</v>
      </c>
      <c r="U61">
        <v>26.972000000000001</v>
      </c>
      <c r="V61">
        <v>29.38</v>
      </c>
      <c r="W61">
        <v>29.561</v>
      </c>
      <c r="X61">
        <v>29.798999999999999</v>
      </c>
    </row>
    <row r="62" spans="2:24" x14ac:dyDescent="0.2">
      <c r="B62" s="1" t="s">
        <v>198</v>
      </c>
      <c r="C62" s="1" t="s">
        <v>289</v>
      </c>
      <c r="D62" s="1" t="s">
        <v>92</v>
      </c>
      <c r="E62" s="1" t="s">
        <v>93</v>
      </c>
      <c r="F62" s="1" t="s">
        <v>280</v>
      </c>
      <c r="G62">
        <v>0</v>
      </c>
      <c r="H62">
        <v>0</v>
      </c>
      <c r="I62">
        <v>0</v>
      </c>
      <c r="J62">
        <v>0.79500000000000004</v>
      </c>
      <c r="K62">
        <v>0.69599999999999995</v>
      </c>
      <c r="L62">
        <v>0.72899999999999998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</row>
    <row r="63" spans="2:24" x14ac:dyDescent="0.2">
      <c r="B63" s="1" t="s">
        <v>201</v>
      </c>
      <c r="C63" s="1" t="s">
        <v>194</v>
      </c>
      <c r="D63" s="1" t="s">
        <v>48</v>
      </c>
      <c r="E63" s="1" t="s">
        <v>49</v>
      </c>
      <c r="F63" s="1" t="s">
        <v>50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2.2909999999999999</v>
      </c>
      <c r="Q63">
        <v>2.2549999999999999</v>
      </c>
      <c r="R63">
        <v>2.2320000000000002</v>
      </c>
      <c r="S63">
        <v>0</v>
      </c>
      <c r="T63">
        <v>0</v>
      </c>
      <c r="U63">
        <v>0</v>
      </c>
      <c r="V63">
        <v>3.3090000000000002</v>
      </c>
      <c r="W63">
        <v>3.2909999999999999</v>
      </c>
      <c r="X63">
        <v>3.2679999999999998</v>
      </c>
    </row>
    <row r="64" spans="2:24" x14ac:dyDescent="0.2">
      <c r="B64" s="1" t="s">
        <v>376</v>
      </c>
      <c r="C64" s="1" t="s">
        <v>377</v>
      </c>
      <c r="D64" s="1" t="s">
        <v>378</v>
      </c>
      <c r="E64" s="1"/>
      <c r="F64" s="1" t="s">
        <v>379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10.061999999999999</v>
      </c>
      <c r="Q64">
        <v>10.082000000000001</v>
      </c>
      <c r="R64">
        <v>10.278</v>
      </c>
      <c r="S64">
        <v>8.234</v>
      </c>
      <c r="T64">
        <v>8.0749999999999993</v>
      </c>
      <c r="U64">
        <v>8.1690000000000005</v>
      </c>
      <c r="V64">
        <v>9.0850000000000009</v>
      </c>
      <c r="W64">
        <v>9.11</v>
      </c>
      <c r="X64">
        <v>8.9250000000000007</v>
      </c>
    </row>
    <row r="65" spans="2:24" x14ac:dyDescent="0.2">
      <c r="B65" s="1" t="s">
        <v>290</v>
      </c>
      <c r="C65" s="1" t="s">
        <v>291</v>
      </c>
      <c r="D65" s="1" t="s">
        <v>94</v>
      </c>
      <c r="E65" s="1" t="s">
        <v>95</v>
      </c>
      <c r="F65" s="1" t="s">
        <v>292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</row>
    <row r="66" spans="2:24" x14ac:dyDescent="0.2">
      <c r="B66" s="1" t="s">
        <v>293</v>
      </c>
      <c r="C66" s="1" t="s">
        <v>294</v>
      </c>
      <c r="D66" s="1" t="s">
        <v>96</v>
      </c>
      <c r="E66" s="1" t="s">
        <v>97</v>
      </c>
      <c r="F66" s="1" t="s">
        <v>295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</row>
    <row r="67" spans="2:24" x14ac:dyDescent="0.2">
      <c r="B67" s="1" t="s">
        <v>296</v>
      </c>
      <c r="C67" s="1" t="s">
        <v>297</v>
      </c>
      <c r="D67" s="1" t="s">
        <v>98</v>
      </c>
      <c r="E67" s="1" t="s">
        <v>99</v>
      </c>
      <c r="F67" s="1" t="s">
        <v>298</v>
      </c>
      <c r="G67">
        <v>0</v>
      </c>
      <c r="H67">
        <v>0</v>
      </c>
      <c r="I67">
        <v>0</v>
      </c>
      <c r="J67">
        <v>0.158</v>
      </c>
      <c r="K67">
        <v>0.17</v>
      </c>
      <c r="L67">
        <v>0.152</v>
      </c>
      <c r="M67">
        <v>0.23100000000000001</v>
      </c>
      <c r="N67">
        <v>0.20899999999999999</v>
      </c>
      <c r="O67">
        <v>0.248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</row>
    <row r="68" spans="2:24" x14ac:dyDescent="0.2">
      <c r="B68" s="1" t="s">
        <v>299</v>
      </c>
      <c r="C68" s="1" t="s">
        <v>300</v>
      </c>
      <c r="D68" s="1" t="s">
        <v>100</v>
      </c>
      <c r="E68" s="1" t="s">
        <v>101</v>
      </c>
      <c r="F68" s="1" t="s">
        <v>301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</row>
    <row r="69" spans="2:24" x14ac:dyDescent="0.2">
      <c r="B69" s="1" t="s">
        <v>203</v>
      </c>
      <c r="C69" s="1" t="s">
        <v>302</v>
      </c>
      <c r="D69" s="1" t="s">
        <v>102</v>
      </c>
      <c r="E69" s="1" t="s">
        <v>103</v>
      </c>
      <c r="F69" s="1" t="s">
        <v>303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</row>
    <row r="70" spans="2:24" x14ac:dyDescent="0.2">
      <c r="B70" s="1" t="s">
        <v>206</v>
      </c>
      <c r="C70" s="1" t="s">
        <v>304</v>
      </c>
      <c r="D70" s="1" t="s">
        <v>104</v>
      </c>
      <c r="E70" s="1" t="s">
        <v>85</v>
      </c>
      <c r="F70" s="1" t="s">
        <v>305</v>
      </c>
      <c r="G70">
        <v>-2.3E-2</v>
      </c>
      <c r="H70">
        <v>0.01</v>
      </c>
      <c r="I70">
        <v>1.2E-2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</row>
    <row r="71" spans="2:24" x14ac:dyDescent="0.2">
      <c r="B71" s="1" t="s">
        <v>210</v>
      </c>
      <c r="C71" s="1" t="s">
        <v>317</v>
      </c>
      <c r="D71" s="1" t="s">
        <v>318</v>
      </c>
      <c r="E71" s="1"/>
      <c r="F71" s="1" t="s">
        <v>319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2.6070000000000002</v>
      </c>
      <c r="Q71">
        <v>2.5670000000000002</v>
      </c>
      <c r="R71">
        <v>2.5939999999999999</v>
      </c>
      <c r="S71">
        <v>0.51500000000000001</v>
      </c>
      <c r="T71">
        <v>0.503</v>
      </c>
      <c r="U71">
        <v>0.54200000000000004</v>
      </c>
      <c r="V71">
        <v>0.55500000000000005</v>
      </c>
      <c r="W71">
        <v>0.57699999999999996</v>
      </c>
      <c r="X71">
        <v>0.51800000000000002</v>
      </c>
    </row>
    <row r="72" spans="2:24" x14ac:dyDescent="0.2">
      <c r="B72" s="1" t="s">
        <v>213</v>
      </c>
      <c r="C72" s="1" t="s">
        <v>324</v>
      </c>
      <c r="D72" s="1" t="s">
        <v>112</v>
      </c>
      <c r="E72" s="1" t="s">
        <v>113</v>
      </c>
      <c r="F72" s="1" t="s">
        <v>325</v>
      </c>
      <c r="G72">
        <v>0</v>
      </c>
      <c r="H72">
        <v>0</v>
      </c>
      <c r="I72">
        <v>0</v>
      </c>
      <c r="J72">
        <v>0.98799999999999999</v>
      </c>
      <c r="K72">
        <v>1.006</v>
      </c>
      <c r="L72">
        <v>1.0049999999999999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1</v>
      </c>
      <c r="T72">
        <v>0.98399999999999999</v>
      </c>
      <c r="U72">
        <v>0.98299999999999998</v>
      </c>
      <c r="V72">
        <v>0</v>
      </c>
      <c r="W72">
        <v>0</v>
      </c>
      <c r="X72">
        <v>0</v>
      </c>
    </row>
    <row r="73" spans="2:24" x14ac:dyDescent="0.2">
      <c r="B73" s="1" t="s">
        <v>352</v>
      </c>
      <c r="C73" s="1" t="s">
        <v>196</v>
      </c>
      <c r="D73" s="1" t="s">
        <v>51</v>
      </c>
      <c r="E73" s="1"/>
      <c r="F73" s="1" t="s">
        <v>197</v>
      </c>
      <c r="G73">
        <v>0</v>
      </c>
      <c r="H73">
        <v>0</v>
      </c>
      <c r="I73">
        <v>0</v>
      </c>
      <c r="J73">
        <v>0.316</v>
      </c>
      <c r="K73">
        <v>0.27800000000000002</v>
      </c>
      <c r="L73">
        <v>0.308</v>
      </c>
      <c r="M73">
        <v>0.32</v>
      </c>
      <c r="N73">
        <v>0.33900000000000002</v>
      </c>
      <c r="O73">
        <v>0.36199999999999999</v>
      </c>
      <c r="P73">
        <v>0.91900000000000004</v>
      </c>
      <c r="Q73">
        <v>0.98599999999999999</v>
      </c>
      <c r="R73">
        <v>0.91400000000000003</v>
      </c>
      <c r="S73">
        <v>2.2349999999999999</v>
      </c>
      <c r="T73">
        <v>2.2959999999999998</v>
      </c>
      <c r="U73">
        <v>2.2189999999999999</v>
      </c>
      <c r="V73">
        <v>3.2650000000000001</v>
      </c>
      <c r="W73">
        <v>3.3220000000000001</v>
      </c>
      <c r="X73">
        <v>3.2839999999999998</v>
      </c>
    </row>
    <row r="74" spans="2:24" x14ac:dyDescent="0.2">
      <c r="B74" s="1" t="s">
        <v>380</v>
      </c>
      <c r="C74" s="1" t="s">
        <v>381</v>
      </c>
      <c r="D74" s="1" t="s">
        <v>382</v>
      </c>
      <c r="E74" s="1"/>
      <c r="F74" s="1" t="s">
        <v>383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10.813000000000001</v>
      </c>
      <c r="Q74">
        <v>10.574999999999999</v>
      </c>
      <c r="R74">
        <v>10.711</v>
      </c>
      <c r="S74">
        <v>8.24</v>
      </c>
      <c r="T74">
        <v>8.1189999999999998</v>
      </c>
      <c r="U74">
        <v>8.0879999999999992</v>
      </c>
      <c r="V74">
        <v>8.0060000000000002</v>
      </c>
      <c r="W74">
        <v>7.9249999999999998</v>
      </c>
      <c r="X74">
        <v>7.8280000000000003</v>
      </c>
    </row>
    <row r="75" spans="2:24" x14ac:dyDescent="0.2">
      <c r="B75" s="1" t="s">
        <v>353</v>
      </c>
      <c r="C75" s="1" t="s">
        <v>199</v>
      </c>
      <c r="D75" s="1" t="s">
        <v>52</v>
      </c>
      <c r="E75" s="1"/>
      <c r="F75" s="1" t="s">
        <v>200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</row>
    <row r="76" spans="2:24" x14ac:dyDescent="0.2">
      <c r="B76" s="1" t="s">
        <v>354</v>
      </c>
      <c r="C76" s="1" t="s">
        <v>202</v>
      </c>
      <c r="D76" s="1" t="s">
        <v>53</v>
      </c>
      <c r="E76" s="1"/>
      <c r="F76" s="1" t="s">
        <v>200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</row>
    <row r="77" spans="2:24" x14ac:dyDescent="0.2">
      <c r="B77" s="1" t="s">
        <v>306</v>
      </c>
      <c r="C77" s="1" t="s">
        <v>405</v>
      </c>
      <c r="D77" s="1" t="s">
        <v>406</v>
      </c>
      <c r="E77" s="1"/>
      <c r="F77" s="1" t="s">
        <v>200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</row>
    <row r="78" spans="2:24" x14ac:dyDescent="0.2">
      <c r="B78" s="1" t="s">
        <v>309</v>
      </c>
      <c r="C78" s="1" t="s">
        <v>307</v>
      </c>
      <c r="D78" s="1" t="s">
        <v>105</v>
      </c>
      <c r="E78" s="1" t="s">
        <v>89</v>
      </c>
      <c r="F78" s="1" t="s">
        <v>308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</row>
    <row r="79" spans="2:24" x14ac:dyDescent="0.2">
      <c r="B79" s="1" t="s">
        <v>270</v>
      </c>
      <c r="C79" s="1" t="s">
        <v>310</v>
      </c>
      <c r="D79" s="1" t="s">
        <v>106</v>
      </c>
      <c r="E79" s="1" t="s">
        <v>107</v>
      </c>
      <c r="F79" s="1" t="s">
        <v>311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</row>
    <row r="80" spans="2:24" x14ac:dyDescent="0.2">
      <c r="B80" s="1" t="s">
        <v>312</v>
      </c>
      <c r="C80" s="1" t="s">
        <v>271</v>
      </c>
      <c r="D80" s="1" t="s">
        <v>272</v>
      </c>
      <c r="E80" s="1" t="s">
        <v>273</v>
      </c>
      <c r="F80" s="3" t="s">
        <v>274</v>
      </c>
      <c r="G80">
        <v>0.96699999999999997</v>
      </c>
      <c r="H80">
        <v>0.95199999999999996</v>
      </c>
      <c r="I80">
        <v>0.99</v>
      </c>
      <c r="J80">
        <v>0.255</v>
      </c>
      <c r="K80">
        <v>0.19700000000000001</v>
      </c>
      <c r="L80">
        <v>0.21099999999999999</v>
      </c>
      <c r="M80">
        <v>0.20499999999999999</v>
      </c>
      <c r="N80">
        <v>0.17699999999999999</v>
      </c>
      <c r="O80">
        <v>0.218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</row>
    <row r="81" spans="2:24" x14ac:dyDescent="0.2">
      <c r="B81" s="1" t="s">
        <v>326</v>
      </c>
      <c r="C81" s="1" t="s">
        <v>313</v>
      </c>
      <c r="D81" s="1" t="s">
        <v>108</v>
      </c>
      <c r="E81" s="1" t="s">
        <v>109</v>
      </c>
      <c r="F81" s="1" t="s">
        <v>314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0.13</v>
      </c>
      <c r="Q81">
        <v>0.14799999999999999</v>
      </c>
      <c r="R81">
        <v>0.14399999999999999</v>
      </c>
      <c r="S81">
        <v>2.1440000000000001</v>
      </c>
      <c r="T81">
        <v>2.0910000000000002</v>
      </c>
      <c r="U81">
        <v>2.0950000000000002</v>
      </c>
      <c r="V81">
        <v>1.8540000000000001</v>
      </c>
      <c r="W81">
        <v>1.8919999999999999</v>
      </c>
      <c r="X81">
        <v>1.863</v>
      </c>
    </row>
    <row r="82" spans="2:24" x14ac:dyDescent="0.2">
      <c r="B82" s="1" t="s">
        <v>315</v>
      </c>
      <c r="C82" s="1" t="s">
        <v>327</v>
      </c>
      <c r="D82" s="1" t="s">
        <v>114</v>
      </c>
      <c r="E82" s="1" t="s">
        <v>113</v>
      </c>
      <c r="F82" s="1" t="s">
        <v>328</v>
      </c>
      <c r="G82">
        <v>0</v>
      </c>
      <c r="H82">
        <v>0</v>
      </c>
      <c r="I82">
        <v>0</v>
      </c>
      <c r="J82">
        <v>1.4219999999999999</v>
      </c>
      <c r="K82">
        <v>1.464</v>
      </c>
      <c r="L82">
        <v>1.405</v>
      </c>
      <c r="M82">
        <v>0</v>
      </c>
      <c r="N82">
        <v>0</v>
      </c>
      <c r="O82">
        <v>0</v>
      </c>
      <c r="P82">
        <v>7.0000000000000007E-2</v>
      </c>
      <c r="Q82">
        <v>7.0000000000000007E-2</v>
      </c>
      <c r="R82">
        <v>7.0000000000000007E-2</v>
      </c>
      <c r="S82">
        <v>1.6</v>
      </c>
      <c r="T82">
        <v>1.581</v>
      </c>
      <c r="U82">
        <v>1.5880000000000001</v>
      </c>
      <c r="V82">
        <v>0.02</v>
      </c>
      <c r="W82">
        <v>0.02</v>
      </c>
      <c r="X82">
        <v>0.02</v>
      </c>
    </row>
    <row r="83" spans="2:24" x14ac:dyDescent="0.2">
      <c r="B83" s="1" t="s">
        <v>355</v>
      </c>
      <c r="C83" s="1" t="s">
        <v>316</v>
      </c>
      <c r="D83" s="1" t="s">
        <v>110</v>
      </c>
      <c r="E83" s="1" t="s">
        <v>111</v>
      </c>
      <c r="F83" s="1" t="s">
        <v>311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</row>
    <row r="84" spans="2:24" x14ac:dyDescent="0.2">
      <c r="B84" s="1" t="s">
        <v>356</v>
      </c>
      <c r="C84" s="1" t="s">
        <v>204</v>
      </c>
      <c r="D84" s="1" t="s">
        <v>54</v>
      </c>
      <c r="E84" s="1" t="s">
        <v>55</v>
      </c>
      <c r="F84" s="1" t="s">
        <v>205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</row>
    <row r="85" spans="2:24" x14ac:dyDescent="0.2">
      <c r="B85" s="1" t="s">
        <v>320</v>
      </c>
      <c r="C85" s="1" t="s">
        <v>207</v>
      </c>
      <c r="D85" s="1" t="s">
        <v>56</v>
      </c>
      <c r="E85" s="1" t="s">
        <v>208</v>
      </c>
      <c r="F85" s="1" t="s">
        <v>209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</row>
    <row r="86" spans="2:24" x14ac:dyDescent="0.2">
      <c r="B86" s="1" t="s">
        <v>357</v>
      </c>
      <c r="C86" s="1" t="s">
        <v>321</v>
      </c>
      <c r="D86" s="1" t="s">
        <v>322</v>
      </c>
      <c r="E86" s="1"/>
      <c r="F86" s="1" t="s">
        <v>323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5.3630000000000004</v>
      </c>
      <c r="Q86">
        <v>5.3049999999999997</v>
      </c>
      <c r="R86">
        <v>5.35</v>
      </c>
      <c r="S86">
        <v>0.52200000000000002</v>
      </c>
      <c r="T86">
        <v>0.52200000000000002</v>
      </c>
      <c r="U86">
        <v>0.48699999999999999</v>
      </c>
      <c r="V86">
        <v>1.0860000000000001</v>
      </c>
      <c r="W86">
        <v>1.1220000000000001</v>
      </c>
      <c r="X86">
        <v>1.0900000000000001</v>
      </c>
    </row>
    <row r="87" spans="2:24" x14ac:dyDescent="0.2">
      <c r="B87" s="1" t="s">
        <v>358</v>
      </c>
      <c r="C87" s="1" t="s">
        <v>211</v>
      </c>
      <c r="D87" s="1" t="s">
        <v>57</v>
      </c>
      <c r="E87" s="1" t="s">
        <v>212</v>
      </c>
      <c r="F87" s="1" t="s">
        <v>58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</row>
    <row r="88" spans="2:24" x14ac:dyDescent="0.2">
      <c r="B88" s="1" t="s">
        <v>407</v>
      </c>
      <c r="C88" s="1" t="s">
        <v>214</v>
      </c>
      <c r="D88" s="1" t="s">
        <v>59</v>
      </c>
      <c r="E88" s="1" t="s">
        <v>215</v>
      </c>
      <c r="F88" s="1" t="s">
        <v>216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</row>
    <row r="89" spans="2:24" x14ac:dyDescent="0.2">
      <c r="B89" s="1"/>
      <c r="C89" s="1"/>
      <c r="D89" s="1"/>
      <c r="E89" s="1"/>
      <c r="F89" s="2" t="s">
        <v>115</v>
      </c>
      <c r="G89">
        <v>14.417</v>
      </c>
      <c r="H89">
        <v>18.350000000000001</v>
      </c>
      <c r="I89">
        <v>13.824</v>
      </c>
      <c r="J89">
        <v>46.680999999999997</v>
      </c>
      <c r="K89">
        <v>52.534999999999997</v>
      </c>
      <c r="L89">
        <v>51.624000000000002</v>
      </c>
      <c r="M89">
        <v>39.456000000000003</v>
      </c>
      <c r="N89">
        <v>35.040999999999997</v>
      </c>
      <c r="O89">
        <v>34.073</v>
      </c>
      <c r="P89">
        <v>92.447000000000003</v>
      </c>
      <c r="Q89">
        <v>88.933999999999997</v>
      </c>
      <c r="R89">
        <v>89.069000000000003</v>
      </c>
      <c r="S89">
        <v>126.76300000000001</v>
      </c>
      <c r="T89">
        <v>124.7</v>
      </c>
      <c r="U89">
        <v>128.00700000000001</v>
      </c>
      <c r="V89">
        <v>127.849</v>
      </c>
      <c r="W89">
        <v>123.63800000000001</v>
      </c>
      <c r="X89">
        <v>124.833</v>
      </c>
    </row>
  </sheetData>
  <mergeCells count="3">
    <mergeCell ref="G3:X3"/>
    <mergeCell ref="P4:X4"/>
    <mergeCell ref="G4:O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1E6BB-8A5A-4FA1-8A91-A35D17701AF4}">
  <dimension ref="A1"/>
  <sheetViews>
    <sheetView topLeftCell="A129" workbookViewId="0">
      <selection activeCell="U174" sqref="U174"/>
    </sheetView>
  </sheetViews>
  <sheetFormatPr baseColWidth="10" defaultColWidth="8.83203125" defaultRowHeight="15" x14ac:dyDescent="0.2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61A5E-41F4-4C31-958F-5DA5BD9E8A4B}">
  <dimension ref="B3:AA8"/>
  <sheetViews>
    <sheetView workbookViewId="0">
      <selection activeCell="G18" sqref="G18"/>
    </sheetView>
  </sheetViews>
  <sheetFormatPr baseColWidth="10" defaultColWidth="8.83203125" defaultRowHeight="15" x14ac:dyDescent="0.2"/>
  <cols>
    <col min="2" max="2" width="13.5" bestFit="1" customWidth="1"/>
  </cols>
  <sheetData>
    <row r="3" spans="2:27" x14ac:dyDescent="0.2">
      <c r="B3" s="1"/>
      <c r="C3" s="1"/>
      <c r="D3" s="4" t="s">
        <v>337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 t="s">
        <v>336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2:27" x14ac:dyDescent="0.2">
      <c r="B4" s="1"/>
      <c r="C4" s="1"/>
      <c r="D4" s="1" t="s">
        <v>396</v>
      </c>
      <c r="E4" s="1" t="s">
        <v>397</v>
      </c>
      <c r="F4" s="1" t="s">
        <v>398</v>
      </c>
      <c r="G4" s="1" t="s">
        <v>408</v>
      </c>
      <c r="H4" s="1" t="s">
        <v>399</v>
      </c>
      <c r="I4" s="1" t="s">
        <v>400</v>
      </c>
      <c r="J4" s="1" t="s">
        <v>401</v>
      </c>
      <c r="K4" s="1" t="s">
        <v>409</v>
      </c>
      <c r="L4" s="1" t="s">
        <v>402</v>
      </c>
      <c r="M4" s="1" t="s">
        <v>403</v>
      </c>
      <c r="N4" s="1" t="s">
        <v>404</v>
      </c>
      <c r="O4" s="1" t="s">
        <v>410</v>
      </c>
      <c r="P4" s="1" t="s">
        <v>387</v>
      </c>
      <c r="Q4" s="1" t="s">
        <v>388</v>
      </c>
      <c r="R4" s="1" t="s">
        <v>389</v>
      </c>
      <c r="S4" s="1" t="s">
        <v>411</v>
      </c>
      <c r="T4" s="1" t="s">
        <v>390</v>
      </c>
      <c r="U4" s="1" t="s">
        <v>391</v>
      </c>
      <c r="V4" s="1" t="s">
        <v>392</v>
      </c>
      <c r="W4" s="1" t="s">
        <v>412</v>
      </c>
      <c r="X4" s="1" t="s">
        <v>393</v>
      </c>
      <c r="Y4" s="1" t="s">
        <v>394</v>
      </c>
      <c r="Z4" s="1" t="s">
        <v>395</v>
      </c>
      <c r="AA4" s="1" t="s">
        <v>413</v>
      </c>
    </row>
    <row r="5" spans="2:27" x14ac:dyDescent="0.2">
      <c r="B5" s="5" t="s">
        <v>418</v>
      </c>
      <c r="C5" s="1" t="s">
        <v>414</v>
      </c>
      <c r="D5" s="1">
        <v>38.682045000000024</v>
      </c>
      <c r="E5" s="1">
        <v>37.895595000000043</v>
      </c>
      <c r="F5" s="1">
        <v>37.738305000000025</v>
      </c>
      <c r="G5" s="1">
        <v>36.79456500000002</v>
      </c>
      <c r="H5" s="1">
        <v>100.96888500000003</v>
      </c>
      <c r="I5" s="1">
        <v>98.924115000000029</v>
      </c>
      <c r="J5" s="1">
        <v>102.227205</v>
      </c>
      <c r="K5" s="1">
        <v>99.395985000000039</v>
      </c>
      <c r="L5" s="1">
        <v>55.669365000000035</v>
      </c>
      <c r="M5" s="1">
        <v>57.242265000000039</v>
      </c>
      <c r="N5" s="1">
        <v>62.904705000000007</v>
      </c>
      <c r="O5" s="1">
        <v>57.399555000000021</v>
      </c>
      <c r="P5" s="1">
        <v>24.683235000000071</v>
      </c>
      <c r="Q5" s="1">
        <v>28.615485000000053</v>
      </c>
      <c r="R5" s="1">
        <v>25.784265000000051</v>
      </c>
      <c r="S5" s="1">
        <v>28.458195000000071</v>
      </c>
      <c r="T5" s="1">
        <v>56.927685000000039</v>
      </c>
      <c r="U5" s="1">
        <v>55.826655000000017</v>
      </c>
      <c r="V5" s="1">
        <v>58.343295000000019</v>
      </c>
      <c r="W5" s="1">
        <v>54.253755000000012</v>
      </c>
      <c r="X5" s="1">
        <v>43.086165000000065</v>
      </c>
      <c r="Y5" s="1">
        <v>39.940365000000064</v>
      </c>
      <c r="Z5" s="1">
        <v>42.299715000000084</v>
      </c>
      <c r="AA5" s="1">
        <v>38.36746500000006</v>
      </c>
    </row>
    <row r="6" spans="2:27" x14ac:dyDescent="0.2">
      <c r="B6" s="5"/>
      <c r="C6" s="1" t="s">
        <v>415</v>
      </c>
      <c r="D6" s="1">
        <v>393.42579068999663</v>
      </c>
      <c r="E6" s="1">
        <v>778.83684451718489</v>
      </c>
      <c r="F6" s="1">
        <v>382.80496765847352</v>
      </c>
      <c r="G6" s="1">
        <v>388.00416474464572</v>
      </c>
      <c r="H6" s="1">
        <v>1389.4491204223029</v>
      </c>
      <c r="I6" s="1">
        <v>1390.9164693404043</v>
      </c>
      <c r="J6" s="1">
        <v>1370.2586568047288</v>
      </c>
      <c r="K6" s="1">
        <v>1354.1126131010001</v>
      </c>
      <c r="L6" s="1">
        <v>555.09982602921639</v>
      </c>
      <c r="M6" s="1">
        <v>545.27065829477851</v>
      </c>
      <c r="N6" s="1">
        <v>550.25984282384275</v>
      </c>
      <c r="O6" s="1">
        <v>546.54698338870423</v>
      </c>
      <c r="P6" s="1">
        <v>181.67612137203153</v>
      </c>
      <c r="Q6" s="1">
        <v>197.00740251156631</v>
      </c>
      <c r="R6" s="1">
        <v>182.028395461912</v>
      </c>
      <c r="S6" s="1">
        <v>184.32542153047976</v>
      </c>
      <c r="T6" s="1">
        <v>692.50817733990004</v>
      </c>
      <c r="U6" s="1">
        <v>699.6972360972361</v>
      </c>
      <c r="V6" s="1">
        <v>696.32519788918194</v>
      </c>
      <c r="W6" s="1">
        <v>694.00595238095229</v>
      </c>
      <c r="X6" s="1">
        <v>401.79435248295999</v>
      </c>
      <c r="Y6" s="1">
        <v>382.25070700427483</v>
      </c>
      <c r="Z6" s="1">
        <v>408.89930209371863</v>
      </c>
      <c r="AA6" s="1">
        <v>383.04201241424363</v>
      </c>
    </row>
    <row r="7" spans="2:27" x14ac:dyDescent="0.2">
      <c r="B7" s="5"/>
      <c r="C7" s="1" t="s">
        <v>416</v>
      </c>
      <c r="D7" s="1">
        <v>9.4875550000000004</v>
      </c>
      <c r="E7" s="1">
        <v>9.6811350000000012</v>
      </c>
      <c r="F7" s="1">
        <v>8.3673749999999991</v>
      </c>
      <c r="G7" s="1">
        <v>8.3673749999999991</v>
      </c>
      <c r="H7" s="1">
        <v>83.990685000000013</v>
      </c>
      <c r="I7" s="1">
        <v>83.169585000000012</v>
      </c>
      <c r="J7" s="1">
        <v>80.624174999999994</v>
      </c>
      <c r="K7" s="1">
        <v>82.102154999999996</v>
      </c>
      <c r="L7" s="1">
        <v>69.949875000000006</v>
      </c>
      <c r="M7" s="1">
        <v>71.903094999999993</v>
      </c>
      <c r="N7" s="1">
        <v>69.949875000000006</v>
      </c>
      <c r="O7" s="1">
        <v>73.234275000000011</v>
      </c>
      <c r="P7" s="1">
        <v>8.7779249999999998</v>
      </c>
      <c r="Q7" s="1">
        <v>8.5169149999999991</v>
      </c>
      <c r="R7" s="1">
        <v>8.6958149999999996</v>
      </c>
      <c r="S7" s="1">
        <v>8.4348050000000008</v>
      </c>
      <c r="T7" s="1">
        <v>77.750325000000004</v>
      </c>
      <c r="U7" s="1">
        <v>78.078765000000004</v>
      </c>
      <c r="V7" s="1">
        <v>76.436565000000002</v>
      </c>
      <c r="W7" s="1">
        <v>77.093445000000003</v>
      </c>
      <c r="X7" s="1">
        <v>42.689354999999999</v>
      </c>
      <c r="Y7" s="1">
        <v>41.704034999999998</v>
      </c>
      <c r="Z7" s="1">
        <v>40.143945000000002</v>
      </c>
      <c r="AA7" s="1">
        <v>43.346235000000007</v>
      </c>
    </row>
    <row r="8" spans="2:27" x14ac:dyDescent="0.2">
      <c r="B8" s="1" t="s">
        <v>419</v>
      </c>
      <c r="C8" s="1" t="s">
        <v>417</v>
      </c>
      <c r="D8" s="1">
        <v>88.694760000000002</v>
      </c>
      <c r="E8" s="1">
        <v>99.124997999999962</v>
      </c>
      <c r="F8" s="1">
        <v>91.674827999999977</v>
      </c>
      <c r="G8" s="1">
        <v>93.164861999999971</v>
      </c>
      <c r="H8" s="1">
        <v>135.35733399999998</v>
      </c>
      <c r="I8" s="1">
        <v>131.38390999999996</v>
      </c>
      <c r="J8" s="1">
        <v>133.8673</v>
      </c>
      <c r="K8" s="1">
        <v>132.37726599999999</v>
      </c>
      <c r="L8" s="1">
        <v>125.17723199999998</v>
      </c>
      <c r="M8" s="1">
        <v>139.935664</v>
      </c>
      <c r="N8" s="1">
        <v>123.47433599999999</v>
      </c>
      <c r="O8" s="1">
        <v>134.826976</v>
      </c>
      <c r="P8" s="1">
        <v>16.151019999999995</v>
      </c>
      <c r="Q8" s="1">
        <v>16.505790000000001</v>
      </c>
      <c r="R8" s="1">
        <v>16.505790000000001</v>
      </c>
      <c r="S8" s="1">
        <v>16.86056</v>
      </c>
      <c r="T8" s="1">
        <v>50.485075199999983</v>
      </c>
      <c r="U8" s="1">
        <v>48.760892999999996</v>
      </c>
      <c r="V8" s="1">
        <v>53.358712200000014</v>
      </c>
      <c r="W8" s="1">
        <v>51.2513784</v>
      </c>
      <c r="X8" s="1">
        <v>40.589507999999988</v>
      </c>
      <c r="Y8" s="1">
        <v>37.389482599999987</v>
      </c>
      <c r="Z8" s="1">
        <v>36.807659799999989</v>
      </c>
      <c r="AA8" s="1">
        <v>38.262216799999997</v>
      </c>
    </row>
  </sheetData>
  <mergeCells count="3">
    <mergeCell ref="B5:B7"/>
    <mergeCell ref="D3:O3"/>
    <mergeCell ref="P3:AA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BB7BA-3C0A-9D47-8841-3D01A6B388E9}">
  <dimension ref="B2:X37"/>
  <sheetViews>
    <sheetView topLeftCell="A21" workbookViewId="0">
      <selection activeCell="F49" sqref="F49"/>
    </sheetView>
  </sheetViews>
  <sheetFormatPr baseColWidth="10" defaultRowHeight="15" x14ac:dyDescent="0.2"/>
  <cols>
    <col min="2" max="2" width="24.6640625" bestFit="1" customWidth="1"/>
  </cols>
  <sheetData>
    <row r="2" spans="2:24" ht="16" thickBot="1" x14ac:dyDescent="0.25"/>
    <row r="3" spans="2:24" ht="17" thickBot="1" x14ac:dyDescent="0.25">
      <c r="B3" s="6" t="s">
        <v>420</v>
      </c>
      <c r="C3" s="7" t="s">
        <v>421</v>
      </c>
      <c r="D3" s="7" t="s">
        <v>422</v>
      </c>
      <c r="E3" s="7" t="s">
        <v>423</v>
      </c>
      <c r="F3" s="7" t="s">
        <v>424</v>
      </c>
      <c r="G3" s="7" t="s">
        <v>425</v>
      </c>
      <c r="H3" s="7" t="s">
        <v>426</v>
      </c>
      <c r="I3" s="7" t="s">
        <v>427</v>
      </c>
      <c r="J3" s="7" t="s">
        <v>428</v>
      </c>
      <c r="K3" s="7" t="s">
        <v>429</v>
      </c>
      <c r="L3" s="8" t="s">
        <v>430</v>
      </c>
      <c r="M3" s="9"/>
      <c r="N3" s="6" t="s">
        <v>420</v>
      </c>
      <c r="O3" s="7" t="s">
        <v>421</v>
      </c>
      <c r="P3" s="7" t="s">
        <v>422</v>
      </c>
      <c r="Q3" s="7" t="s">
        <v>423</v>
      </c>
      <c r="R3" s="7" t="s">
        <v>424</v>
      </c>
      <c r="S3" s="7" t="s">
        <v>425</v>
      </c>
      <c r="T3" s="7" t="s">
        <v>426</v>
      </c>
      <c r="U3" s="7" t="s">
        <v>427</v>
      </c>
      <c r="V3" s="7" t="s">
        <v>428</v>
      </c>
      <c r="W3" s="7" t="s">
        <v>429</v>
      </c>
      <c r="X3" s="8" t="s">
        <v>430</v>
      </c>
    </row>
    <row r="4" spans="2:24" ht="32" x14ac:dyDescent="0.2">
      <c r="B4" s="10" t="s">
        <v>431</v>
      </c>
      <c r="C4" s="11">
        <v>0</v>
      </c>
      <c r="D4" s="11">
        <v>7.07</v>
      </c>
      <c r="E4" s="11">
        <v>0</v>
      </c>
      <c r="F4" s="11">
        <v>0</v>
      </c>
      <c r="G4" s="11">
        <v>7.9</v>
      </c>
      <c r="H4" s="11">
        <v>4.8600000000000003</v>
      </c>
      <c r="I4" s="11">
        <v>2.92</v>
      </c>
      <c r="J4" s="11">
        <v>6.55</v>
      </c>
      <c r="K4" s="11">
        <v>6.6</v>
      </c>
      <c r="L4" s="12">
        <v>1.41</v>
      </c>
      <c r="M4" s="9"/>
      <c r="N4" s="10" t="s">
        <v>431</v>
      </c>
      <c r="O4" s="11">
        <v>0</v>
      </c>
      <c r="P4" s="11">
        <v>0.04</v>
      </c>
      <c r="Q4" s="11">
        <v>0</v>
      </c>
      <c r="R4" s="11">
        <v>0</v>
      </c>
      <c r="S4" s="11">
        <v>0.04</v>
      </c>
      <c r="T4" s="11">
        <v>0.01</v>
      </c>
      <c r="U4" s="11">
        <v>0.01</v>
      </c>
      <c r="V4" s="11">
        <v>0.03</v>
      </c>
      <c r="W4" s="11">
        <v>0.03</v>
      </c>
      <c r="X4" s="11">
        <v>0.01</v>
      </c>
    </row>
    <row r="5" spans="2:24" ht="32" x14ac:dyDescent="0.2">
      <c r="B5" s="10" t="s">
        <v>432</v>
      </c>
      <c r="C5" s="11">
        <v>0</v>
      </c>
      <c r="D5" s="11">
        <v>12.75</v>
      </c>
      <c r="E5" s="11">
        <v>0</v>
      </c>
      <c r="F5" s="11">
        <v>14.59</v>
      </c>
      <c r="G5" s="11">
        <v>1.1499999999999999</v>
      </c>
      <c r="H5" s="11">
        <v>6.38</v>
      </c>
      <c r="I5" s="11">
        <v>3.7</v>
      </c>
      <c r="J5" s="11">
        <v>1.2</v>
      </c>
      <c r="K5" s="11">
        <v>11.14</v>
      </c>
      <c r="L5" s="12">
        <v>3.19</v>
      </c>
      <c r="M5" s="9"/>
      <c r="N5" s="10" t="s">
        <v>432</v>
      </c>
      <c r="O5" s="11">
        <v>0</v>
      </c>
      <c r="P5" s="11">
        <v>0.06</v>
      </c>
      <c r="Q5" s="11">
        <v>0</v>
      </c>
      <c r="R5" s="11">
        <v>7.0000000000000007E-2</v>
      </c>
      <c r="S5" s="11">
        <v>0.01</v>
      </c>
      <c r="T5" s="11">
        <v>0.02</v>
      </c>
      <c r="U5" s="11">
        <v>0.02</v>
      </c>
      <c r="V5" s="11">
        <v>0.01</v>
      </c>
      <c r="W5" s="11">
        <v>0.06</v>
      </c>
      <c r="X5" s="11">
        <v>0.02</v>
      </c>
    </row>
    <row r="6" spans="2:24" ht="48" x14ac:dyDescent="0.2">
      <c r="B6" s="10" t="s">
        <v>433</v>
      </c>
      <c r="C6" s="11">
        <v>22.73</v>
      </c>
      <c r="D6" s="11">
        <v>29.41</v>
      </c>
      <c r="E6" s="11">
        <v>25.17</v>
      </c>
      <c r="F6" s="11">
        <v>31.01</v>
      </c>
      <c r="G6" s="11">
        <v>18.829999999999998</v>
      </c>
      <c r="H6" s="11">
        <v>10.84</v>
      </c>
      <c r="I6" s="11">
        <v>15.98</v>
      </c>
      <c r="J6" s="11">
        <v>19.940000000000001</v>
      </c>
      <c r="K6" s="11">
        <v>22.51</v>
      </c>
      <c r="L6" s="12">
        <v>15.81</v>
      </c>
      <c r="M6" s="9"/>
      <c r="N6" s="10" t="s">
        <v>433</v>
      </c>
      <c r="O6" s="11">
        <v>0.33</v>
      </c>
      <c r="P6" s="11">
        <v>0.35</v>
      </c>
      <c r="Q6" s="11">
        <v>0.38</v>
      </c>
      <c r="R6" s="11">
        <v>0.35</v>
      </c>
      <c r="S6" s="11">
        <v>0.41</v>
      </c>
      <c r="T6" s="11">
        <v>0.26</v>
      </c>
      <c r="U6" s="11">
        <v>0.42</v>
      </c>
      <c r="V6" s="11">
        <v>0.4</v>
      </c>
      <c r="W6" s="11">
        <v>0.39</v>
      </c>
      <c r="X6" s="11">
        <v>0.42</v>
      </c>
    </row>
    <row r="7" spans="2:24" ht="32" x14ac:dyDescent="0.2">
      <c r="B7" s="10" t="s">
        <v>434</v>
      </c>
      <c r="C7" s="11">
        <v>0</v>
      </c>
      <c r="D7" s="11">
        <v>0</v>
      </c>
      <c r="E7" s="11">
        <v>0</v>
      </c>
      <c r="F7" s="11">
        <v>0</v>
      </c>
      <c r="G7" s="11">
        <v>4.47</v>
      </c>
      <c r="H7" s="11">
        <v>2.65</v>
      </c>
      <c r="I7" s="11">
        <v>3.2</v>
      </c>
      <c r="J7" s="11">
        <v>3.3</v>
      </c>
      <c r="K7" s="11">
        <v>1.59</v>
      </c>
      <c r="L7" s="12">
        <v>3.11</v>
      </c>
      <c r="M7" s="9"/>
      <c r="N7" s="10" t="s">
        <v>434</v>
      </c>
      <c r="O7" s="11">
        <v>0</v>
      </c>
      <c r="P7" s="11">
        <v>0</v>
      </c>
      <c r="Q7" s="11">
        <v>0</v>
      </c>
      <c r="R7" s="11">
        <v>0</v>
      </c>
      <c r="S7" s="11">
        <v>0.02</v>
      </c>
      <c r="T7" s="11">
        <v>0.01</v>
      </c>
      <c r="U7" s="11">
        <v>0.02</v>
      </c>
      <c r="V7" s="11">
        <v>0.02</v>
      </c>
      <c r="W7" s="11">
        <v>0.01</v>
      </c>
      <c r="X7" s="11">
        <v>0.02</v>
      </c>
    </row>
    <row r="8" spans="2:24" ht="16" x14ac:dyDescent="0.2">
      <c r="B8" s="10" t="s">
        <v>435</v>
      </c>
      <c r="C8" s="11">
        <v>0</v>
      </c>
      <c r="D8" s="11">
        <v>0</v>
      </c>
      <c r="E8" s="11">
        <v>0</v>
      </c>
      <c r="F8" s="11">
        <v>0</v>
      </c>
      <c r="G8" s="11">
        <v>3.29</v>
      </c>
      <c r="H8" s="11">
        <v>3.37</v>
      </c>
      <c r="I8" s="11">
        <v>0</v>
      </c>
      <c r="J8" s="11">
        <v>2.29</v>
      </c>
      <c r="K8" s="11">
        <v>0.73</v>
      </c>
      <c r="L8" s="12">
        <v>0</v>
      </c>
      <c r="M8" s="9"/>
      <c r="N8" s="10" t="s">
        <v>435</v>
      </c>
      <c r="O8" s="11">
        <v>0</v>
      </c>
      <c r="P8" s="11">
        <v>0</v>
      </c>
      <c r="Q8" s="11">
        <v>0</v>
      </c>
      <c r="R8" s="11">
        <v>0</v>
      </c>
      <c r="S8" s="11">
        <v>0.02</v>
      </c>
      <c r="T8" s="11">
        <v>0.01</v>
      </c>
      <c r="U8" s="11">
        <v>0</v>
      </c>
      <c r="V8" s="11">
        <v>0.01</v>
      </c>
      <c r="W8" s="11">
        <v>0</v>
      </c>
      <c r="X8" s="11">
        <v>0</v>
      </c>
    </row>
    <row r="9" spans="2:24" ht="48" x14ac:dyDescent="0.2">
      <c r="B9" s="10" t="s">
        <v>436</v>
      </c>
      <c r="C9" s="11">
        <v>0</v>
      </c>
      <c r="D9" s="11">
        <v>1.7</v>
      </c>
      <c r="E9" s="11">
        <v>1.27</v>
      </c>
      <c r="F9" s="11">
        <v>9.59</v>
      </c>
      <c r="G9" s="11">
        <v>1.23</v>
      </c>
      <c r="H9" s="11">
        <v>0.94</v>
      </c>
      <c r="I9" s="11">
        <v>1.35</v>
      </c>
      <c r="J9" s="11">
        <v>1.26</v>
      </c>
      <c r="K9" s="11">
        <v>0.68</v>
      </c>
      <c r="L9" s="12">
        <v>1.32</v>
      </c>
      <c r="M9" s="9"/>
      <c r="N9" s="10" t="s">
        <v>436</v>
      </c>
      <c r="O9" s="11">
        <v>0</v>
      </c>
      <c r="P9" s="11">
        <v>0.01</v>
      </c>
      <c r="Q9" s="11">
        <v>0.01</v>
      </c>
      <c r="R9" s="11">
        <v>0.05</v>
      </c>
      <c r="S9" s="11">
        <v>0.01</v>
      </c>
      <c r="T9" s="11">
        <v>0</v>
      </c>
      <c r="U9" s="11">
        <v>0.01</v>
      </c>
      <c r="V9" s="11">
        <v>0.01</v>
      </c>
      <c r="W9" s="11">
        <v>0</v>
      </c>
      <c r="X9" s="11">
        <v>0.01</v>
      </c>
    </row>
    <row r="10" spans="2:24" ht="32" x14ac:dyDescent="0.2">
      <c r="B10" s="10" t="s">
        <v>437</v>
      </c>
      <c r="C10" s="11">
        <v>1.27</v>
      </c>
      <c r="D10" s="11">
        <v>0.87</v>
      </c>
      <c r="E10" s="11">
        <v>0</v>
      </c>
      <c r="F10" s="11">
        <v>0.66</v>
      </c>
      <c r="G10" s="11">
        <v>0</v>
      </c>
      <c r="H10" s="11">
        <v>0.22</v>
      </c>
      <c r="I10" s="11">
        <v>0</v>
      </c>
      <c r="J10" s="11">
        <v>0</v>
      </c>
      <c r="K10" s="11">
        <v>0</v>
      </c>
      <c r="L10" s="12">
        <v>0</v>
      </c>
      <c r="M10" s="9"/>
      <c r="N10" s="10" t="s">
        <v>437</v>
      </c>
      <c r="O10" s="11">
        <v>0.01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</row>
    <row r="11" spans="2:24" ht="48" x14ac:dyDescent="0.2">
      <c r="B11" s="10" t="s">
        <v>438</v>
      </c>
      <c r="C11" s="11">
        <v>0</v>
      </c>
      <c r="D11" s="11">
        <v>0</v>
      </c>
      <c r="E11" s="11">
        <v>3.88</v>
      </c>
      <c r="F11" s="11">
        <v>0</v>
      </c>
      <c r="G11" s="11">
        <v>0</v>
      </c>
      <c r="H11" s="11">
        <v>0</v>
      </c>
      <c r="I11" s="11">
        <v>0</v>
      </c>
      <c r="J11" s="11">
        <v>1.76</v>
      </c>
      <c r="K11" s="11">
        <v>0</v>
      </c>
      <c r="L11" s="12">
        <v>0</v>
      </c>
      <c r="M11" s="9"/>
      <c r="N11" s="10" t="s">
        <v>438</v>
      </c>
      <c r="O11" s="11">
        <v>0</v>
      </c>
      <c r="P11" s="11">
        <v>0</v>
      </c>
      <c r="Q11" s="11">
        <v>0.02</v>
      </c>
      <c r="R11" s="11">
        <v>0</v>
      </c>
      <c r="S11" s="11">
        <v>0</v>
      </c>
      <c r="T11" s="11">
        <v>0</v>
      </c>
      <c r="U11" s="11">
        <v>0</v>
      </c>
      <c r="V11" s="11">
        <v>0.01</v>
      </c>
      <c r="W11" s="11">
        <v>0</v>
      </c>
      <c r="X11" s="11">
        <v>0</v>
      </c>
    </row>
    <row r="12" spans="2:24" ht="16" x14ac:dyDescent="0.2">
      <c r="B12" s="10" t="s">
        <v>439</v>
      </c>
      <c r="C12" s="11">
        <v>5.92</v>
      </c>
      <c r="D12" s="11">
        <v>0.93</v>
      </c>
      <c r="E12" s="11">
        <v>9.59</v>
      </c>
      <c r="F12" s="11">
        <v>0.77</v>
      </c>
      <c r="G12" s="11">
        <v>7.16</v>
      </c>
      <c r="H12" s="11">
        <v>11.69</v>
      </c>
      <c r="I12" s="11">
        <v>8.99</v>
      </c>
      <c r="J12" s="11">
        <v>7.77</v>
      </c>
      <c r="K12" s="11">
        <v>4.96</v>
      </c>
      <c r="L12" s="12">
        <v>9.4700000000000006</v>
      </c>
      <c r="M12" s="9"/>
      <c r="N12" s="10" t="s">
        <v>439</v>
      </c>
      <c r="O12" s="11">
        <v>0.03</v>
      </c>
      <c r="P12" s="11">
        <v>0</v>
      </c>
      <c r="Q12" s="11">
        <v>0.05</v>
      </c>
      <c r="R12" s="11">
        <v>0</v>
      </c>
      <c r="S12" s="11">
        <v>0.04</v>
      </c>
      <c r="T12" s="11">
        <v>0.03</v>
      </c>
      <c r="U12" s="11">
        <v>0.05</v>
      </c>
      <c r="V12" s="11">
        <v>0.04</v>
      </c>
      <c r="W12" s="11">
        <v>0.02</v>
      </c>
      <c r="X12" s="11">
        <v>0.05</v>
      </c>
    </row>
    <row r="13" spans="2:24" ht="48" x14ac:dyDescent="0.2">
      <c r="B13" s="10" t="s">
        <v>440</v>
      </c>
      <c r="C13" s="11">
        <v>0</v>
      </c>
      <c r="D13" s="11">
        <v>0</v>
      </c>
      <c r="E13" s="11">
        <v>0</v>
      </c>
      <c r="F13" s="11">
        <v>6.02</v>
      </c>
      <c r="G13" s="11">
        <v>0</v>
      </c>
      <c r="H13" s="11">
        <v>1.08</v>
      </c>
      <c r="I13" s="11">
        <v>0</v>
      </c>
      <c r="J13" s="11">
        <v>0</v>
      </c>
      <c r="K13" s="11">
        <v>0</v>
      </c>
      <c r="L13" s="12">
        <v>0</v>
      </c>
      <c r="M13" s="9"/>
      <c r="N13" s="10" t="s">
        <v>440</v>
      </c>
      <c r="O13" s="11">
        <v>0</v>
      </c>
      <c r="P13" s="11">
        <v>0</v>
      </c>
      <c r="Q13" s="11">
        <v>0</v>
      </c>
      <c r="R13" s="11">
        <v>0.03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</row>
    <row r="14" spans="2:24" x14ac:dyDescent="0.2">
      <c r="B14" s="13" t="s">
        <v>441</v>
      </c>
      <c r="C14" s="11">
        <v>3.97</v>
      </c>
      <c r="D14" s="11">
        <v>5.85</v>
      </c>
      <c r="E14" s="11">
        <v>4.16</v>
      </c>
      <c r="F14" s="11">
        <v>0</v>
      </c>
      <c r="G14" s="11">
        <v>3.4</v>
      </c>
      <c r="H14" s="11">
        <v>6.85</v>
      </c>
      <c r="I14" s="11">
        <v>5.87</v>
      </c>
      <c r="J14" s="11">
        <v>5.84</v>
      </c>
      <c r="K14" s="11">
        <v>2.2200000000000002</v>
      </c>
      <c r="L14" s="12">
        <v>5.82</v>
      </c>
      <c r="M14" s="9"/>
      <c r="N14" s="13" t="s">
        <v>441</v>
      </c>
      <c r="O14" s="11">
        <v>0.02</v>
      </c>
      <c r="P14" s="11">
        <v>0.03</v>
      </c>
      <c r="Q14" s="11">
        <v>0.02</v>
      </c>
      <c r="R14" s="11">
        <v>0</v>
      </c>
      <c r="S14" s="11">
        <v>0.02</v>
      </c>
      <c r="T14" s="11">
        <v>0.02</v>
      </c>
      <c r="U14" s="11">
        <v>0.03</v>
      </c>
      <c r="V14" s="11">
        <v>0.03</v>
      </c>
      <c r="W14" s="11">
        <v>0.01</v>
      </c>
      <c r="X14" s="11">
        <v>0.03</v>
      </c>
    </row>
    <row r="15" spans="2:24" ht="32" x14ac:dyDescent="0.2">
      <c r="B15" s="10" t="s">
        <v>442</v>
      </c>
      <c r="C15" s="11">
        <v>3.9</v>
      </c>
      <c r="D15" s="11">
        <v>0.64</v>
      </c>
      <c r="E15" s="11">
        <v>5.27</v>
      </c>
      <c r="F15" s="11">
        <v>2.76</v>
      </c>
      <c r="G15" s="11">
        <v>3.97</v>
      </c>
      <c r="H15" s="11">
        <v>4.9000000000000004</v>
      </c>
      <c r="I15" s="11">
        <v>5.3</v>
      </c>
      <c r="J15" s="11">
        <v>4.2</v>
      </c>
      <c r="K15" s="11">
        <v>2.12</v>
      </c>
      <c r="L15" s="12">
        <v>4.68</v>
      </c>
      <c r="M15" s="9"/>
      <c r="N15" s="10" t="s">
        <v>442</v>
      </c>
      <c r="O15" s="11">
        <v>0.02</v>
      </c>
      <c r="P15" s="11">
        <v>0</v>
      </c>
      <c r="Q15" s="11">
        <v>0.03</v>
      </c>
      <c r="R15" s="11">
        <v>0.01</v>
      </c>
      <c r="S15" s="11">
        <v>0.02</v>
      </c>
      <c r="T15" s="11">
        <v>0.01</v>
      </c>
      <c r="U15" s="11">
        <v>0.03</v>
      </c>
      <c r="V15" s="11">
        <v>0.02</v>
      </c>
      <c r="W15" s="11">
        <v>0.01</v>
      </c>
      <c r="X15" s="11">
        <v>0.02</v>
      </c>
    </row>
    <row r="16" spans="2:24" ht="32" x14ac:dyDescent="0.2">
      <c r="B16" s="10" t="s">
        <v>443</v>
      </c>
      <c r="C16" s="11">
        <v>6.25</v>
      </c>
      <c r="D16" s="11">
        <v>3.8</v>
      </c>
      <c r="E16" s="11">
        <v>5.91</v>
      </c>
      <c r="F16" s="11">
        <v>2.91</v>
      </c>
      <c r="G16" s="11">
        <v>6.27</v>
      </c>
      <c r="H16" s="11">
        <v>9.57</v>
      </c>
      <c r="I16" s="11">
        <v>8.44</v>
      </c>
      <c r="J16" s="11">
        <v>8.2799999999999994</v>
      </c>
      <c r="K16" s="11">
        <v>3.92</v>
      </c>
      <c r="L16" s="12">
        <v>8.2799999999999994</v>
      </c>
      <c r="M16" s="9"/>
      <c r="N16" s="10" t="s">
        <v>443</v>
      </c>
      <c r="O16" s="11">
        <v>0.03</v>
      </c>
      <c r="P16" s="11">
        <v>0.02</v>
      </c>
      <c r="Q16" s="11">
        <v>0.03</v>
      </c>
      <c r="R16" s="11">
        <v>0.01</v>
      </c>
      <c r="S16" s="11">
        <v>0.03</v>
      </c>
      <c r="T16" s="11">
        <v>0.03</v>
      </c>
      <c r="U16" s="11">
        <v>0.04</v>
      </c>
      <c r="V16" s="11">
        <v>0.04</v>
      </c>
      <c r="W16" s="11">
        <v>0.02</v>
      </c>
      <c r="X16" s="11">
        <v>0.04</v>
      </c>
    </row>
    <row r="17" spans="2:24" x14ac:dyDescent="0.2">
      <c r="B17" s="13" t="s">
        <v>444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0.92</v>
      </c>
      <c r="K17" s="11">
        <v>0</v>
      </c>
      <c r="L17" s="12">
        <v>0</v>
      </c>
      <c r="M17" s="9"/>
      <c r="N17" s="13" t="s">
        <v>444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</row>
    <row r="18" spans="2:24" x14ac:dyDescent="0.2">
      <c r="B18" s="13" t="s">
        <v>445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6.74</v>
      </c>
      <c r="L18" s="12">
        <v>0</v>
      </c>
      <c r="M18" s="9"/>
      <c r="N18" s="13" t="s">
        <v>445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0.03</v>
      </c>
      <c r="X18" s="11">
        <v>0</v>
      </c>
    </row>
    <row r="19" spans="2:24" x14ac:dyDescent="0.2">
      <c r="B19" s="13" t="s">
        <v>446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2">
        <v>0</v>
      </c>
      <c r="M19" s="9"/>
      <c r="N19" s="13" t="s">
        <v>446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</row>
    <row r="20" spans="2:24" x14ac:dyDescent="0.2">
      <c r="B20" s="13" t="s">
        <v>447</v>
      </c>
      <c r="C20" s="11">
        <v>4.84</v>
      </c>
      <c r="D20" s="11">
        <v>3.08</v>
      </c>
      <c r="E20" s="11">
        <v>4.3099999999999996</v>
      </c>
      <c r="F20" s="11">
        <v>4.7</v>
      </c>
      <c r="G20" s="11">
        <v>3.7</v>
      </c>
      <c r="H20" s="11">
        <v>4.18</v>
      </c>
      <c r="I20" s="11">
        <v>3.12</v>
      </c>
      <c r="J20" s="11">
        <v>3.27</v>
      </c>
      <c r="K20" s="11">
        <v>5.83</v>
      </c>
      <c r="L20" s="12">
        <v>3.25</v>
      </c>
      <c r="M20" s="9"/>
      <c r="N20" s="13" t="s">
        <v>447</v>
      </c>
      <c r="O20" s="11">
        <v>0.02</v>
      </c>
      <c r="P20" s="11">
        <v>0.02</v>
      </c>
      <c r="Q20" s="11">
        <v>0.02</v>
      </c>
      <c r="R20" s="11">
        <v>0.02</v>
      </c>
      <c r="S20" s="11">
        <v>0.02</v>
      </c>
      <c r="T20" s="11">
        <v>0.01</v>
      </c>
      <c r="U20" s="11">
        <v>0.02</v>
      </c>
      <c r="V20" s="11">
        <v>0.02</v>
      </c>
      <c r="W20" s="11">
        <v>0.03</v>
      </c>
      <c r="X20" s="11">
        <v>0.02</v>
      </c>
    </row>
    <row r="21" spans="2:24" x14ac:dyDescent="0.2">
      <c r="B21" s="14" t="s">
        <v>448</v>
      </c>
      <c r="C21" s="11">
        <v>1.89</v>
      </c>
      <c r="D21" s="11">
        <v>5.92</v>
      </c>
      <c r="E21" s="11">
        <v>0</v>
      </c>
      <c r="F21" s="11">
        <v>1.98</v>
      </c>
      <c r="G21" s="11">
        <v>0</v>
      </c>
      <c r="H21" s="11">
        <v>0.96</v>
      </c>
      <c r="I21" s="11">
        <v>0</v>
      </c>
      <c r="J21" s="11">
        <v>0</v>
      </c>
      <c r="K21" s="11">
        <v>0</v>
      </c>
      <c r="L21" s="12">
        <v>0</v>
      </c>
      <c r="M21" s="9"/>
      <c r="N21" s="13" t="s">
        <v>448</v>
      </c>
      <c r="O21" s="11">
        <v>0.01</v>
      </c>
      <c r="P21" s="11">
        <v>0.03</v>
      </c>
      <c r="Q21" s="11">
        <v>0</v>
      </c>
      <c r="R21" s="11">
        <v>0.01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</row>
    <row r="22" spans="2:24" x14ac:dyDescent="0.2">
      <c r="B22" s="13" t="s">
        <v>449</v>
      </c>
      <c r="C22" s="11">
        <v>3.19</v>
      </c>
      <c r="D22" s="11">
        <v>2.1</v>
      </c>
      <c r="E22" s="11">
        <v>4.01</v>
      </c>
      <c r="F22" s="11">
        <v>0</v>
      </c>
      <c r="G22" s="11">
        <v>3.75</v>
      </c>
      <c r="H22" s="11">
        <v>4.5599999999999996</v>
      </c>
      <c r="I22" s="11">
        <v>4.3499999999999996</v>
      </c>
      <c r="J22" s="11">
        <v>3.57</v>
      </c>
      <c r="K22" s="11">
        <v>3.56</v>
      </c>
      <c r="L22" s="12">
        <v>4.57</v>
      </c>
      <c r="M22" s="9"/>
      <c r="N22" s="13" t="s">
        <v>449</v>
      </c>
      <c r="O22" s="11">
        <v>0.01</v>
      </c>
      <c r="P22" s="11">
        <v>0.01</v>
      </c>
      <c r="Q22" s="11">
        <v>0.02</v>
      </c>
      <c r="R22" s="11">
        <v>0</v>
      </c>
      <c r="S22" s="11">
        <v>0.02</v>
      </c>
      <c r="T22" s="11">
        <v>0.01</v>
      </c>
      <c r="U22" s="11">
        <v>0.02</v>
      </c>
      <c r="V22" s="11">
        <v>0.02</v>
      </c>
      <c r="W22" s="11">
        <v>0.02</v>
      </c>
      <c r="X22" s="11">
        <v>0.02</v>
      </c>
    </row>
    <row r="23" spans="2:24" x14ac:dyDescent="0.2">
      <c r="B23" s="13" t="s">
        <v>450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1.79</v>
      </c>
      <c r="I23" s="11">
        <v>0</v>
      </c>
      <c r="J23" s="11">
        <v>0</v>
      </c>
      <c r="K23" s="11">
        <v>0.52</v>
      </c>
      <c r="L23" s="12">
        <v>0</v>
      </c>
      <c r="M23" s="9"/>
      <c r="N23" s="13" t="s">
        <v>450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0.01</v>
      </c>
      <c r="U23" s="11">
        <v>0</v>
      </c>
      <c r="V23" s="11">
        <v>0</v>
      </c>
      <c r="W23" s="11">
        <v>0</v>
      </c>
      <c r="X23" s="11">
        <v>0</v>
      </c>
    </row>
    <row r="24" spans="2:24" x14ac:dyDescent="0.2">
      <c r="B24" s="13" t="s">
        <v>451</v>
      </c>
      <c r="C24" s="11">
        <v>7.19</v>
      </c>
      <c r="D24" s="11">
        <v>0</v>
      </c>
      <c r="E24" s="11">
        <v>2.5299999999999998</v>
      </c>
      <c r="F24" s="11">
        <v>2.35</v>
      </c>
      <c r="G24" s="11">
        <v>1.87</v>
      </c>
      <c r="H24" s="11">
        <v>0.98</v>
      </c>
      <c r="I24" s="11">
        <v>2.63</v>
      </c>
      <c r="J24" s="11">
        <v>1.85</v>
      </c>
      <c r="K24" s="11">
        <v>1.29</v>
      </c>
      <c r="L24" s="12">
        <v>2.06</v>
      </c>
      <c r="M24" s="9"/>
      <c r="N24" s="13" t="s">
        <v>451</v>
      </c>
      <c r="O24" s="11">
        <v>0.03</v>
      </c>
      <c r="P24" s="11">
        <v>0</v>
      </c>
      <c r="Q24" s="11">
        <v>0.01</v>
      </c>
      <c r="R24" s="11">
        <v>0.01</v>
      </c>
      <c r="S24" s="11">
        <v>0.01</v>
      </c>
      <c r="T24" s="11">
        <v>0</v>
      </c>
      <c r="U24" s="11">
        <v>0.01</v>
      </c>
      <c r="V24" s="11">
        <v>0.01</v>
      </c>
      <c r="W24" s="11">
        <v>0.01</v>
      </c>
      <c r="X24" s="11">
        <v>0.01</v>
      </c>
    </row>
    <row r="25" spans="2:24" x14ac:dyDescent="0.2">
      <c r="B25" s="13" t="s">
        <v>452</v>
      </c>
      <c r="C25" s="11">
        <v>6.5</v>
      </c>
      <c r="D25" s="11">
        <v>2.46</v>
      </c>
      <c r="E25" s="11">
        <v>7.82</v>
      </c>
      <c r="F25" s="11">
        <v>1.73</v>
      </c>
      <c r="G25" s="11">
        <v>6.15</v>
      </c>
      <c r="H25" s="11">
        <v>5.92</v>
      </c>
      <c r="I25" s="11">
        <v>7.67</v>
      </c>
      <c r="J25" s="11">
        <v>7.33</v>
      </c>
      <c r="K25" s="11">
        <v>6.76</v>
      </c>
      <c r="L25" s="12">
        <v>7.81</v>
      </c>
      <c r="M25" s="9"/>
      <c r="N25" s="13" t="s">
        <v>452</v>
      </c>
      <c r="O25" s="11">
        <v>0.03</v>
      </c>
      <c r="P25" s="11">
        <v>0.01</v>
      </c>
      <c r="Q25" s="11">
        <v>0.04</v>
      </c>
      <c r="R25" s="11">
        <v>0.01</v>
      </c>
      <c r="S25" s="11">
        <v>0.03</v>
      </c>
      <c r="T25" s="11">
        <v>0.02</v>
      </c>
      <c r="U25" s="11">
        <v>0.04</v>
      </c>
      <c r="V25" s="11">
        <v>0.04</v>
      </c>
      <c r="W25" s="11">
        <v>0.03</v>
      </c>
      <c r="X25" s="11">
        <v>0.04</v>
      </c>
    </row>
    <row r="26" spans="2:24" x14ac:dyDescent="0.2">
      <c r="B26" s="13" t="s">
        <v>453</v>
      </c>
      <c r="C26" s="11">
        <v>0</v>
      </c>
      <c r="D26" s="11">
        <v>1.89</v>
      </c>
      <c r="E26" s="11">
        <v>0</v>
      </c>
      <c r="F26" s="11">
        <v>4.76</v>
      </c>
      <c r="G26" s="11">
        <v>1.18</v>
      </c>
      <c r="H26" s="11">
        <v>1.07</v>
      </c>
      <c r="I26" s="11">
        <v>1.2</v>
      </c>
      <c r="J26" s="11">
        <v>0</v>
      </c>
      <c r="K26" s="11">
        <v>1.2</v>
      </c>
      <c r="L26" s="12">
        <v>1.24</v>
      </c>
      <c r="M26" s="9"/>
      <c r="N26" s="13" t="s">
        <v>453</v>
      </c>
      <c r="O26" s="11">
        <v>0</v>
      </c>
      <c r="P26" s="11">
        <v>0.01</v>
      </c>
      <c r="Q26" s="11">
        <v>0</v>
      </c>
      <c r="R26" s="11">
        <v>0.02</v>
      </c>
      <c r="S26" s="11">
        <v>0.01</v>
      </c>
      <c r="T26" s="11">
        <v>0</v>
      </c>
      <c r="U26" s="11">
        <v>0.01</v>
      </c>
      <c r="V26" s="11">
        <v>0</v>
      </c>
      <c r="W26" s="11">
        <v>0.01</v>
      </c>
      <c r="X26" s="11">
        <v>0.01</v>
      </c>
    </row>
    <row r="27" spans="2:24" x14ac:dyDescent="0.2">
      <c r="B27" s="13" t="s">
        <v>454</v>
      </c>
      <c r="C27" s="11">
        <v>1.1599999999999999</v>
      </c>
      <c r="D27" s="11">
        <v>5.35</v>
      </c>
      <c r="E27" s="11">
        <v>1.64</v>
      </c>
      <c r="F27" s="11">
        <v>0</v>
      </c>
      <c r="G27" s="11">
        <v>2.04</v>
      </c>
      <c r="H27" s="11">
        <v>0.45</v>
      </c>
      <c r="I27" s="11">
        <v>2.36</v>
      </c>
      <c r="J27" s="11">
        <v>1.03</v>
      </c>
      <c r="K27" s="11">
        <v>1.45</v>
      </c>
      <c r="L27" s="12">
        <v>2.6</v>
      </c>
      <c r="M27" s="9"/>
      <c r="N27" s="13" t="s">
        <v>454</v>
      </c>
      <c r="O27" s="11">
        <v>0.01</v>
      </c>
      <c r="P27" s="11">
        <v>0.03</v>
      </c>
      <c r="Q27" s="11">
        <v>0.01</v>
      </c>
      <c r="R27" s="11">
        <v>0</v>
      </c>
      <c r="S27" s="11">
        <v>0.01</v>
      </c>
      <c r="T27" s="11">
        <v>0</v>
      </c>
      <c r="U27" s="11">
        <v>0.01</v>
      </c>
      <c r="V27" s="11">
        <v>0.01</v>
      </c>
      <c r="W27" s="11">
        <v>0.01</v>
      </c>
      <c r="X27" s="11">
        <v>0.01</v>
      </c>
    </row>
    <row r="28" spans="2:24" x14ac:dyDescent="0.2">
      <c r="B28" s="13" t="s">
        <v>455</v>
      </c>
      <c r="C28" s="11">
        <v>5.53</v>
      </c>
      <c r="D28" s="11">
        <v>0.68</v>
      </c>
      <c r="E28" s="11">
        <v>4.8899999999999997</v>
      </c>
      <c r="F28" s="11">
        <v>1.1299999999999999</v>
      </c>
      <c r="G28" s="11">
        <v>4.51</v>
      </c>
      <c r="H28" s="11">
        <v>4.45</v>
      </c>
      <c r="I28" s="11">
        <v>5.03</v>
      </c>
      <c r="J28" s="11">
        <v>4.46</v>
      </c>
      <c r="K28" s="11">
        <v>4.66</v>
      </c>
      <c r="L28" s="12">
        <v>5.38</v>
      </c>
      <c r="M28" s="9"/>
      <c r="N28" s="13" t="s">
        <v>455</v>
      </c>
      <c r="O28" s="11">
        <v>0.02</v>
      </c>
      <c r="P28" s="11">
        <v>0</v>
      </c>
      <c r="Q28" s="11">
        <v>0.02</v>
      </c>
      <c r="R28" s="11">
        <v>0.01</v>
      </c>
      <c r="S28" s="11">
        <v>0.02</v>
      </c>
      <c r="T28" s="11">
        <v>0.01</v>
      </c>
      <c r="U28" s="11">
        <v>0.03</v>
      </c>
      <c r="V28" s="11">
        <v>0.02</v>
      </c>
      <c r="W28" s="11">
        <v>0.02</v>
      </c>
      <c r="X28" s="11">
        <v>0.03</v>
      </c>
    </row>
    <row r="29" spans="2:24" x14ac:dyDescent="0.2">
      <c r="B29" s="13" t="s">
        <v>456</v>
      </c>
      <c r="C29" s="11">
        <v>5.42</v>
      </c>
      <c r="D29" s="11">
        <v>1.01</v>
      </c>
      <c r="E29" s="11">
        <v>6.8</v>
      </c>
      <c r="F29" s="11">
        <v>3.43</v>
      </c>
      <c r="G29" s="11">
        <v>6.36</v>
      </c>
      <c r="H29" s="11">
        <v>2.3199999999999998</v>
      </c>
      <c r="I29" s="11">
        <v>6.16</v>
      </c>
      <c r="J29" s="11">
        <v>4.16</v>
      </c>
      <c r="K29" s="11">
        <v>4.3099999999999996</v>
      </c>
      <c r="L29" s="12">
        <v>7.11</v>
      </c>
      <c r="M29" s="9"/>
      <c r="N29" s="13" t="s">
        <v>457</v>
      </c>
      <c r="O29" s="11">
        <v>0.02</v>
      </c>
      <c r="P29" s="11">
        <v>0.01</v>
      </c>
      <c r="Q29" s="11">
        <v>0.03</v>
      </c>
      <c r="R29" s="11">
        <v>0.02</v>
      </c>
      <c r="S29" s="11">
        <v>0.03</v>
      </c>
      <c r="T29" s="11">
        <v>0.01</v>
      </c>
      <c r="U29" s="11">
        <v>0.03</v>
      </c>
      <c r="V29" s="11">
        <v>0.02</v>
      </c>
      <c r="W29" s="11">
        <v>0.02</v>
      </c>
      <c r="X29" s="11">
        <v>0.04</v>
      </c>
    </row>
    <row r="30" spans="2:24" x14ac:dyDescent="0.2">
      <c r="B30" s="13" t="s">
        <v>458</v>
      </c>
      <c r="C30" s="11">
        <v>2.85</v>
      </c>
      <c r="D30" s="11">
        <v>3.39</v>
      </c>
      <c r="E30" s="11">
        <v>4.0199999999999996</v>
      </c>
      <c r="F30" s="11">
        <v>4.4400000000000004</v>
      </c>
      <c r="G30" s="11">
        <v>3.9</v>
      </c>
      <c r="H30" s="11">
        <v>1.29</v>
      </c>
      <c r="I30" s="11">
        <v>3.37</v>
      </c>
      <c r="J30" s="11">
        <v>2.2000000000000002</v>
      </c>
      <c r="K30" s="11">
        <v>1.83</v>
      </c>
      <c r="L30" s="12">
        <v>4.3499999999999996</v>
      </c>
      <c r="M30" s="9"/>
      <c r="N30" s="13" t="s">
        <v>458</v>
      </c>
      <c r="O30" s="11">
        <v>0.01</v>
      </c>
      <c r="P30" s="11">
        <v>0.02</v>
      </c>
      <c r="Q30" s="11">
        <v>0.02</v>
      </c>
      <c r="R30" s="11">
        <v>0.02</v>
      </c>
      <c r="S30" s="11">
        <v>0.02</v>
      </c>
      <c r="T30" s="11">
        <v>0</v>
      </c>
      <c r="U30" s="11">
        <v>0.02</v>
      </c>
      <c r="V30" s="11">
        <v>0.01</v>
      </c>
      <c r="W30" s="11">
        <v>0.01</v>
      </c>
      <c r="X30" s="11">
        <v>0.02</v>
      </c>
    </row>
    <row r="31" spans="2:24" x14ac:dyDescent="0.2">
      <c r="B31" s="13" t="s">
        <v>459</v>
      </c>
      <c r="C31" s="11">
        <v>2.1</v>
      </c>
      <c r="D31" s="11">
        <v>3</v>
      </c>
      <c r="E31" s="11">
        <v>1.71</v>
      </c>
      <c r="F31" s="11">
        <v>2.62</v>
      </c>
      <c r="G31" s="11">
        <v>1.23</v>
      </c>
      <c r="H31" s="11">
        <v>2.42</v>
      </c>
      <c r="I31" s="11">
        <v>1.6</v>
      </c>
      <c r="J31" s="11">
        <v>1.79</v>
      </c>
      <c r="K31" s="11">
        <v>1.47</v>
      </c>
      <c r="L31" s="12">
        <v>1.56</v>
      </c>
      <c r="M31" s="9"/>
      <c r="N31" s="13" t="s">
        <v>459</v>
      </c>
      <c r="O31" s="11">
        <v>0.01</v>
      </c>
      <c r="P31" s="11">
        <v>0.02</v>
      </c>
      <c r="Q31" s="11">
        <v>0.01</v>
      </c>
      <c r="R31" s="11">
        <v>0.01</v>
      </c>
      <c r="S31" s="11">
        <v>0.01</v>
      </c>
      <c r="T31" s="11">
        <v>0.01</v>
      </c>
      <c r="U31" s="11">
        <v>0.01</v>
      </c>
      <c r="V31" s="11">
        <v>0.01</v>
      </c>
      <c r="W31" s="11">
        <v>0.01</v>
      </c>
      <c r="X31" s="11">
        <v>0.01</v>
      </c>
    </row>
    <row r="32" spans="2:24" x14ac:dyDescent="0.2">
      <c r="B32" s="13" t="s">
        <v>460</v>
      </c>
      <c r="C32" s="11">
        <v>3.5</v>
      </c>
      <c r="D32" s="11">
        <v>1.32</v>
      </c>
      <c r="E32" s="11">
        <v>0</v>
      </c>
      <c r="F32" s="11">
        <v>0.9</v>
      </c>
      <c r="G32" s="11">
        <v>0</v>
      </c>
      <c r="H32" s="11">
        <v>0.57999999999999996</v>
      </c>
      <c r="I32" s="11">
        <v>0</v>
      </c>
      <c r="J32" s="11">
        <v>0</v>
      </c>
      <c r="K32" s="11">
        <v>0</v>
      </c>
      <c r="L32" s="12">
        <v>0</v>
      </c>
      <c r="M32" s="9"/>
      <c r="N32" s="13" t="s">
        <v>460</v>
      </c>
      <c r="O32" s="11">
        <v>0.02</v>
      </c>
      <c r="P32" s="11">
        <v>0.01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</row>
    <row r="33" spans="2:24" x14ac:dyDescent="0.2">
      <c r="B33" s="13" t="s">
        <v>461</v>
      </c>
      <c r="C33" s="11">
        <v>0</v>
      </c>
      <c r="D33" s="11">
        <v>1.33</v>
      </c>
      <c r="E33" s="11">
        <v>0</v>
      </c>
      <c r="F33" s="11">
        <v>0</v>
      </c>
      <c r="G33" s="11">
        <v>0</v>
      </c>
      <c r="H33" s="11">
        <v>1.0900000000000001</v>
      </c>
      <c r="I33" s="11">
        <v>0</v>
      </c>
      <c r="J33" s="11">
        <v>4.57</v>
      </c>
      <c r="K33" s="11">
        <v>0</v>
      </c>
      <c r="L33" s="12">
        <v>1.67</v>
      </c>
      <c r="M33" s="9"/>
      <c r="N33" s="13" t="s">
        <v>461</v>
      </c>
      <c r="O33" s="11">
        <v>0</v>
      </c>
      <c r="P33" s="11">
        <v>0.01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0.02</v>
      </c>
      <c r="W33" s="11">
        <v>0</v>
      </c>
      <c r="X33" s="11">
        <v>0.01</v>
      </c>
    </row>
    <row r="34" spans="2:24" x14ac:dyDescent="0.2">
      <c r="B34" s="13" t="s">
        <v>462</v>
      </c>
      <c r="C34" s="11">
        <v>1.99</v>
      </c>
      <c r="D34" s="11">
        <v>0</v>
      </c>
      <c r="E34" s="11">
        <v>0</v>
      </c>
      <c r="F34" s="11">
        <v>0</v>
      </c>
      <c r="G34" s="11">
        <v>0</v>
      </c>
      <c r="H34" s="11">
        <v>0.23</v>
      </c>
      <c r="I34" s="11">
        <v>0</v>
      </c>
      <c r="J34" s="11">
        <v>0</v>
      </c>
      <c r="K34" s="11">
        <v>0.54</v>
      </c>
      <c r="L34" s="12">
        <v>0</v>
      </c>
      <c r="M34" s="9"/>
      <c r="N34" s="13" t="s">
        <v>462</v>
      </c>
      <c r="O34" s="11">
        <v>0.01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</row>
    <row r="35" spans="2:24" x14ac:dyDescent="0.2">
      <c r="B35" s="13" t="s">
        <v>463</v>
      </c>
      <c r="C35" s="11">
        <v>4.1500000000000004</v>
      </c>
      <c r="D35" s="11">
        <v>3.15</v>
      </c>
      <c r="E35" s="11">
        <v>3.69</v>
      </c>
      <c r="F35" s="11">
        <v>0</v>
      </c>
      <c r="G35" s="11">
        <v>4.1900000000000004</v>
      </c>
      <c r="H35" s="11">
        <v>1.43</v>
      </c>
      <c r="I35" s="11">
        <v>3.78</v>
      </c>
      <c r="J35" s="11">
        <v>2.46</v>
      </c>
      <c r="K35" s="11">
        <v>2.2200000000000002</v>
      </c>
      <c r="L35" s="12">
        <v>3.9</v>
      </c>
      <c r="M35" s="9"/>
      <c r="N35" s="13" t="s">
        <v>463</v>
      </c>
      <c r="O35" s="11">
        <v>0.02</v>
      </c>
      <c r="P35" s="11">
        <v>0.02</v>
      </c>
      <c r="Q35" s="11">
        <v>0.02</v>
      </c>
      <c r="R35" s="11">
        <v>0</v>
      </c>
      <c r="S35" s="11">
        <v>0.02</v>
      </c>
      <c r="T35" s="11">
        <v>0</v>
      </c>
      <c r="U35" s="11">
        <v>0.02</v>
      </c>
      <c r="V35" s="11">
        <v>0.01</v>
      </c>
      <c r="W35" s="11">
        <v>0.01</v>
      </c>
      <c r="X35" s="11">
        <v>0.02</v>
      </c>
    </row>
    <row r="36" spans="2:24" x14ac:dyDescent="0.2">
      <c r="B36" s="13" t="s">
        <v>464</v>
      </c>
      <c r="C36" s="11">
        <v>3.44</v>
      </c>
      <c r="D36" s="11">
        <v>0.62</v>
      </c>
      <c r="E36" s="11">
        <v>1.37</v>
      </c>
      <c r="F36" s="11">
        <v>2.56</v>
      </c>
      <c r="G36" s="11">
        <v>1.98</v>
      </c>
      <c r="H36" s="11">
        <v>2.0099999999999998</v>
      </c>
      <c r="I36" s="11">
        <v>1.83</v>
      </c>
      <c r="J36" s="11">
        <v>0</v>
      </c>
      <c r="K36" s="11">
        <v>0.57999999999999996</v>
      </c>
      <c r="L36" s="12">
        <v>1.42</v>
      </c>
      <c r="M36" s="9"/>
      <c r="N36" s="13" t="s">
        <v>464</v>
      </c>
      <c r="O36" s="11">
        <v>0.01</v>
      </c>
      <c r="P36" s="11">
        <v>0</v>
      </c>
      <c r="Q36" s="11">
        <v>0.01</v>
      </c>
      <c r="R36" s="11">
        <v>0.01</v>
      </c>
      <c r="S36" s="11">
        <v>0.01</v>
      </c>
      <c r="T36" s="11">
        <v>0.01</v>
      </c>
      <c r="U36" s="11">
        <v>0.01</v>
      </c>
      <c r="V36" s="11">
        <v>0</v>
      </c>
      <c r="W36" s="11">
        <v>0</v>
      </c>
      <c r="X36" s="11">
        <v>0.01</v>
      </c>
    </row>
    <row r="37" spans="2:24" x14ac:dyDescent="0.2">
      <c r="B37" s="13" t="s">
        <v>465</v>
      </c>
      <c r="C37" s="11">
        <v>2.19</v>
      </c>
      <c r="D37" s="11">
        <v>1.67</v>
      </c>
      <c r="E37" s="11">
        <v>1.96</v>
      </c>
      <c r="F37" s="11">
        <v>1.0900000000000001</v>
      </c>
      <c r="G37" s="11">
        <v>1.47</v>
      </c>
      <c r="H37" s="11">
        <v>0.92</v>
      </c>
      <c r="I37" s="11">
        <v>1.18</v>
      </c>
      <c r="J37" s="11">
        <v>0</v>
      </c>
      <c r="K37" s="11">
        <v>0.57999999999999996</v>
      </c>
      <c r="L37" s="12">
        <v>0</v>
      </c>
      <c r="M37" s="9"/>
      <c r="N37" s="13" t="s">
        <v>465</v>
      </c>
      <c r="O37" s="11">
        <v>0.01</v>
      </c>
      <c r="P37" s="11">
        <v>0.01</v>
      </c>
      <c r="Q37" s="11">
        <v>0.01</v>
      </c>
      <c r="R37" s="11">
        <v>0.01</v>
      </c>
      <c r="S37" s="11">
        <v>0.01</v>
      </c>
      <c r="T37" s="11">
        <v>0</v>
      </c>
      <c r="U37" s="11">
        <v>0.01</v>
      </c>
      <c r="V37" s="11">
        <v>0</v>
      </c>
      <c r="W37" s="11">
        <v>0</v>
      </c>
      <c r="X37" s="1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5F052-D0C4-1647-94EA-0D17D2D790F3}">
  <dimension ref="A1:Q73"/>
  <sheetViews>
    <sheetView topLeftCell="A2" workbookViewId="0">
      <selection activeCell="J15" sqref="J15"/>
    </sheetView>
  </sheetViews>
  <sheetFormatPr baseColWidth="10" defaultColWidth="8.83203125" defaultRowHeight="15" x14ac:dyDescent="0.2"/>
  <cols>
    <col min="1" max="1" width="46.1640625" customWidth="1"/>
    <col min="10" max="10" width="47" customWidth="1"/>
  </cols>
  <sheetData>
    <row r="1" spans="1:17" x14ac:dyDescent="0.2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ht="16" thickBot="1" x14ac:dyDescent="0.25">
      <c r="A2" s="22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60" customHeight="1" x14ac:dyDescent="0.2">
      <c r="A3" s="18" t="s">
        <v>493</v>
      </c>
      <c r="B3" s="18" t="s">
        <v>486</v>
      </c>
      <c r="C3" s="18" t="s">
        <v>487</v>
      </c>
      <c r="D3" s="18" t="s">
        <v>488</v>
      </c>
      <c r="E3" s="18" t="s">
        <v>489</v>
      </c>
      <c r="F3" s="18" t="s">
        <v>490</v>
      </c>
      <c r="G3" s="18" t="s">
        <v>491</v>
      </c>
      <c r="H3" s="18" t="s">
        <v>492</v>
      </c>
      <c r="I3" s="17"/>
      <c r="J3" s="17"/>
      <c r="K3" s="17"/>
      <c r="L3" s="17"/>
      <c r="M3" s="17"/>
      <c r="N3" s="17"/>
      <c r="O3" s="17"/>
      <c r="P3" s="17"/>
      <c r="Q3" s="17"/>
    </row>
    <row r="4" spans="1:17" x14ac:dyDescent="0.2">
      <c r="A4" s="19"/>
      <c r="B4" s="19"/>
      <c r="C4" s="19"/>
      <c r="D4" s="19"/>
      <c r="E4" s="19"/>
      <c r="F4" s="19"/>
      <c r="G4" s="19"/>
      <c r="H4" s="19"/>
      <c r="I4" s="17"/>
      <c r="J4" s="17"/>
      <c r="K4" s="17"/>
      <c r="L4" s="17"/>
      <c r="M4" s="17"/>
      <c r="N4" s="17"/>
      <c r="O4" s="17"/>
      <c r="P4" s="17"/>
      <c r="Q4" s="17"/>
    </row>
    <row r="5" spans="1:17" ht="17" thickBot="1" x14ac:dyDescent="0.25">
      <c r="A5" s="20" t="s">
        <v>421</v>
      </c>
      <c r="B5" s="21">
        <v>2.9</v>
      </c>
      <c r="C5" s="21">
        <v>8.1</v>
      </c>
      <c r="D5" s="21">
        <v>8.1</v>
      </c>
      <c r="E5" s="21">
        <v>3.8</v>
      </c>
      <c r="F5" s="21">
        <v>8</v>
      </c>
      <c r="G5" s="21">
        <v>7.3</v>
      </c>
      <c r="H5" s="21">
        <v>7.5</v>
      </c>
      <c r="I5" s="17"/>
      <c r="J5" s="17"/>
      <c r="K5" s="17"/>
      <c r="L5" s="17"/>
      <c r="M5" s="17"/>
      <c r="N5" s="17"/>
      <c r="O5" s="17"/>
      <c r="P5" s="17"/>
      <c r="Q5" s="17"/>
    </row>
    <row r="6" spans="1:17" ht="17" thickBot="1" x14ac:dyDescent="0.25">
      <c r="A6" s="20" t="s">
        <v>422</v>
      </c>
      <c r="B6" s="21">
        <v>6.1</v>
      </c>
      <c r="C6" s="21">
        <v>4.9000000000000004</v>
      </c>
      <c r="D6" s="21">
        <v>3.7</v>
      </c>
      <c r="E6" s="21">
        <v>5.7</v>
      </c>
      <c r="F6" s="21">
        <v>6.7</v>
      </c>
      <c r="G6" s="21">
        <v>3.9</v>
      </c>
      <c r="H6" s="21">
        <v>3.8</v>
      </c>
      <c r="I6" s="17"/>
      <c r="J6" s="17"/>
      <c r="K6" s="17"/>
      <c r="L6" s="17"/>
      <c r="M6" s="17"/>
      <c r="N6" s="17"/>
      <c r="O6" s="17"/>
      <c r="P6" s="17"/>
      <c r="Q6" s="17"/>
    </row>
    <row r="7" spans="1:17" ht="17" thickBot="1" x14ac:dyDescent="0.25">
      <c r="A7" s="20" t="s">
        <v>423</v>
      </c>
      <c r="B7" s="21">
        <v>4.9000000000000004</v>
      </c>
      <c r="C7" s="21">
        <v>6.1</v>
      </c>
      <c r="D7" s="21">
        <v>8.3000000000000007</v>
      </c>
      <c r="E7" s="21">
        <v>3.5</v>
      </c>
      <c r="F7" s="21">
        <v>8.8000000000000007</v>
      </c>
      <c r="G7" s="21">
        <v>8.6999999999999993</v>
      </c>
      <c r="H7" s="21">
        <v>8</v>
      </c>
      <c r="I7" s="17"/>
      <c r="J7" s="17"/>
      <c r="K7" s="17"/>
      <c r="L7" s="17"/>
      <c r="M7" s="17"/>
      <c r="N7" s="17"/>
      <c r="O7" s="17"/>
      <c r="P7" s="17"/>
      <c r="Q7" s="17"/>
    </row>
    <row r="8" spans="1:17" ht="17" thickBot="1" x14ac:dyDescent="0.25">
      <c r="A8" s="20" t="s">
        <v>424</v>
      </c>
      <c r="B8" s="21">
        <v>4.9000000000000004</v>
      </c>
      <c r="C8" s="21">
        <v>7.3</v>
      </c>
      <c r="D8" s="21">
        <v>6.9</v>
      </c>
      <c r="E8" s="21">
        <v>5.7</v>
      </c>
      <c r="F8" s="21">
        <v>6.5</v>
      </c>
      <c r="G8" s="21">
        <v>6.4</v>
      </c>
      <c r="H8" s="21">
        <v>6.8</v>
      </c>
      <c r="I8" s="17"/>
      <c r="J8" s="24"/>
      <c r="K8" s="17"/>
      <c r="L8" s="17"/>
      <c r="M8" s="17"/>
      <c r="N8" s="17"/>
      <c r="O8" s="17"/>
      <c r="P8" s="17"/>
      <c r="Q8" s="17"/>
    </row>
    <row r="9" spans="1:17" ht="17" thickBot="1" x14ac:dyDescent="0.25">
      <c r="A9" s="20" t="s">
        <v>425</v>
      </c>
      <c r="B9" s="21">
        <v>5.2</v>
      </c>
      <c r="C9" s="21">
        <v>9.1</v>
      </c>
      <c r="D9" s="21">
        <v>7.7</v>
      </c>
      <c r="E9" s="21">
        <v>4.5</v>
      </c>
      <c r="F9" s="21">
        <v>6.8</v>
      </c>
      <c r="G9" s="21">
        <v>7.9</v>
      </c>
      <c r="H9" s="21">
        <v>8</v>
      </c>
      <c r="I9" s="17"/>
      <c r="J9" s="24"/>
      <c r="K9" s="17"/>
      <c r="L9" s="17"/>
      <c r="M9" s="17"/>
      <c r="N9" s="17"/>
      <c r="O9" s="17"/>
      <c r="P9" s="17"/>
      <c r="Q9" s="17"/>
    </row>
    <row r="10" spans="1:17" ht="17" thickBot="1" x14ac:dyDescent="0.25">
      <c r="A10" s="20" t="s">
        <v>426</v>
      </c>
      <c r="B10" s="21">
        <v>5.8</v>
      </c>
      <c r="C10" s="21">
        <v>7.1</v>
      </c>
      <c r="D10" s="21">
        <v>5.3</v>
      </c>
      <c r="E10" s="21">
        <v>6.1</v>
      </c>
      <c r="F10" s="21">
        <v>6.4</v>
      </c>
      <c r="G10" s="21">
        <v>5.5</v>
      </c>
      <c r="H10" s="21">
        <v>5.5</v>
      </c>
      <c r="I10" s="17"/>
      <c r="J10" s="17"/>
      <c r="K10" s="17"/>
      <c r="L10" s="17"/>
      <c r="M10" s="17"/>
      <c r="N10" s="17"/>
      <c r="O10" s="17"/>
      <c r="P10" s="17"/>
      <c r="Q10" s="17"/>
    </row>
    <row r="11" spans="1:17" ht="17" thickBot="1" x14ac:dyDescent="0.25">
      <c r="A11" s="20" t="s">
        <v>427</v>
      </c>
      <c r="B11" s="21">
        <v>8.8000000000000007</v>
      </c>
      <c r="C11" s="21">
        <v>2.6</v>
      </c>
      <c r="D11" s="21">
        <v>3.3</v>
      </c>
      <c r="E11" s="21">
        <v>8.9</v>
      </c>
      <c r="F11" s="21">
        <v>3.1</v>
      </c>
      <c r="G11" s="21">
        <v>2.8</v>
      </c>
      <c r="H11" s="21">
        <v>2.6</v>
      </c>
      <c r="I11" s="17"/>
      <c r="J11" s="17"/>
      <c r="K11" s="17"/>
      <c r="L11" s="17"/>
      <c r="M11" s="17"/>
      <c r="N11" s="17"/>
      <c r="O11" s="17"/>
      <c r="P11" s="17"/>
      <c r="Q11" s="17"/>
    </row>
    <row r="12" spans="1:17" ht="17" thickBot="1" x14ac:dyDescent="0.25">
      <c r="A12" s="20" t="s">
        <v>428</v>
      </c>
      <c r="B12" s="21">
        <v>5.4</v>
      </c>
      <c r="C12" s="21">
        <v>4.2</v>
      </c>
      <c r="D12" s="21">
        <v>7.9</v>
      </c>
      <c r="E12" s="21">
        <v>5.0999999999999996</v>
      </c>
      <c r="F12" s="21">
        <v>6</v>
      </c>
      <c r="G12" s="21">
        <v>8.3000000000000007</v>
      </c>
      <c r="H12" s="21">
        <v>8.1</v>
      </c>
      <c r="I12" s="17"/>
      <c r="J12" s="17"/>
      <c r="K12" s="17"/>
      <c r="L12" s="17"/>
      <c r="M12" s="17"/>
      <c r="N12" s="17"/>
      <c r="O12" s="17"/>
      <c r="P12" s="17"/>
      <c r="Q12" s="17"/>
    </row>
    <row r="13" spans="1:17" ht="17" thickBot="1" x14ac:dyDescent="0.25">
      <c r="A13" s="20" t="s">
        <v>429</v>
      </c>
      <c r="B13" s="21">
        <v>5.5</v>
      </c>
      <c r="C13" s="21">
        <v>7.1</v>
      </c>
      <c r="D13" s="21">
        <v>6.1</v>
      </c>
      <c r="E13" s="21">
        <v>6.5</v>
      </c>
      <c r="F13" s="21">
        <v>5.9</v>
      </c>
      <c r="G13" s="21">
        <v>6.1</v>
      </c>
      <c r="H13" s="21">
        <v>6.4</v>
      </c>
      <c r="I13" s="17"/>
      <c r="J13" s="17"/>
      <c r="K13" s="17"/>
      <c r="L13" s="17"/>
      <c r="M13" s="17"/>
      <c r="N13" s="17"/>
      <c r="O13" s="17"/>
      <c r="P13" s="17"/>
      <c r="Q13" s="17"/>
    </row>
    <row r="14" spans="1:17" ht="17" thickBot="1" x14ac:dyDescent="0.25">
      <c r="A14" s="20" t="s">
        <v>430</v>
      </c>
      <c r="B14" s="21">
        <v>11</v>
      </c>
      <c r="C14" s="21">
        <v>3.5</v>
      </c>
      <c r="D14" s="21">
        <v>2.8</v>
      </c>
      <c r="E14" s="21">
        <v>10</v>
      </c>
      <c r="F14" s="21">
        <v>1.8</v>
      </c>
      <c r="G14" s="21">
        <v>3.2</v>
      </c>
      <c r="H14" s="21">
        <v>3.2</v>
      </c>
      <c r="I14" s="17"/>
      <c r="J14" s="17"/>
      <c r="K14" s="17"/>
      <c r="L14" s="17"/>
      <c r="M14" s="17"/>
      <c r="N14" s="17"/>
      <c r="O14" s="17"/>
      <c r="P14" s="17"/>
      <c r="Q14" s="17"/>
    </row>
    <row r="15" spans="1:17" x14ac:dyDescent="0.2">
      <c r="A15" s="22"/>
      <c r="B15" s="23"/>
      <c r="C15" s="23"/>
      <c r="D15" s="23"/>
      <c r="E15" s="23"/>
      <c r="F15" s="23"/>
      <c r="G15" s="23"/>
      <c r="H15" s="23"/>
      <c r="I15" s="17"/>
      <c r="J15" s="17"/>
      <c r="K15" s="17"/>
      <c r="L15" s="17"/>
      <c r="M15" s="17"/>
      <c r="N15" s="17"/>
      <c r="O15" s="17"/>
      <c r="P15" s="17"/>
      <c r="Q15" s="17"/>
    </row>
    <row r="16" spans="1:17" ht="16" thickBot="1" x14ac:dyDescent="0.25">
      <c r="A16" s="22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</row>
    <row r="17" spans="1:17" ht="60" customHeight="1" x14ac:dyDescent="0.2">
      <c r="A17" s="18" t="s">
        <v>493</v>
      </c>
      <c r="B17" s="18" t="s">
        <v>486</v>
      </c>
      <c r="C17" s="18" t="s">
        <v>487</v>
      </c>
      <c r="D17" s="18" t="s">
        <v>488</v>
      </c>
      <c r="E17" s="18" t="s">
        <v>489</v>
      </c>
      <c r="F17" s="18" t="s">
        <v>490</v>
      </c>
      <c r="G17" s="18" t="s">
        <v>491</v>
      </c>
      <c r="H17" s="18" t="s">
        <v>492</v>
      </c>
      <c r="I17" s="17"/>
      <c r="J17" s="17"/>
      <c r="K17" s="17"/>
      <c r="L17" s="17"/>
      <c r="M17" s="17"/>
      <c r="N17" s="17"/>
      <c r="O17" s="17"/>
      <c r="P17" s="17"/>
      <c r="Q17" s="17"/>
    </row>
    <row r="18" spans="1:17" x14ac:dyDescent="0.2">
      <c r="A18" s="19"/>
      <c r="B18" s="19"/>
      <c r="C18" s="19"/>
      <c r="D18" s="19"/>
      <c r="E18" s="19"/>
      <c r="F18" s="19"/>
      <c r="G18" s="19"/>
      <c r="H18" s="19"/>
      <c r="I18" s="17"/>
      <c r="J18" s="17"/>
      <c r="K18" s="17"/>
      <c r="L18" s="17"/>
      <c r="M18" s="17"/>
      <c r="N18" s="17"/>
      <c r="O18" s="17"/>
      <c r="P18" s="17"/>
      <c r="Q18" s="17"/>
    </row>
    <row r="19" spans="1:17" ht="17" thickBot="1" x14ac:dyDescent="0.25">
      <c r="A19" s="20" t="s">
        <v>421</v>
      </c>
      <c r="B19" s="21">
        <v>2.8</v>
      </c>
      <c r="C19" s="21">
        <v>7.7</v>
      </c>
      <c r="D19" s="21">
        <v>7.7</v>
      </c>
      <c r="E19" s="21">
        <v>3.6</v>
      </c>
      <c r="F19" s="21">
        <v>7.6</v>
      </c>
      <c r="G19" s="21">
        <v>7</v>
      </c>
      <c r="H19" s="21">
        <v>7.1</v>
      </c>
      <c r="I19" s="17"/>
      <c r="J19" s="17"/>
      <c r="K19" s="17"/>
      <c r="L19" s="17"/>
      <c r="M19" s="17"/>
      <c r="N19" s="17"/>
      <c r="O19" s="17"/>
      <c r="P19" s="17"/>
      <c r="Q19" s="17"/>
    </row>
    <row r="20" spans="1:17" ht="17" thickBot="1" x14ac:dyDescent="0.25">
      <c r="A20" s="20" t="s">
        <v>422</v>
      </c>
      <c r="B20" s="21">
        <v>5.8</v>
      </c>
      <c r="C20" s="21">
        <v>4.7</v>
      </c>
      <c r="D20" s="21">
        <v>3.5</v>
      </c>
      <c r="E20" s="21">
        <v>5.4</v>
      </c>
      <c r="F20" s="21">
        <v>6.4</v>
      </c>
      <c r="G20" s="21">
        <v>3.7</v>
      </c>
      <c r="H20" s="21">
        <v>3.6</v>
      </c>
      <c r="I20" s="17"/>
      <c r="J20" s="17"/>
      <c r="K20" s="17"/>
      <c r="L20" s="17"/>
      <c r="M20" s="17"/>
      <c r="N20" s="17"/>
      <c r="O20" s="17"/>
      <c r="P20" s="17"/>
      <c r="Q20" s="17"/>
    </row>
    <row r="21" spans="1:17" ht="17" thickBot="1" x14ac:dyDescent="0.25">
      <c r="A21" s="20" t="s">
        <v>423</v>
      </c>
      <c r="B21" s="21">
        <v>4.7</v>
      </c>
      <c r="C21" s="21">
        <v>5.8</v>
      </c>
      <c r="D21" s="21">
        <v>7.9</v>
      </c>
      <c r="E21" s="21">
        <v>3.3</v>
      </c>
      <c r="F21" s="21">
        <v>8.4</v>
      </c>
      <c r="G21" s="21">
        <v>8.3000000000000007</v>
      </c>
      <c r="H21" s="21">
        <v>7.6</v>
      </c>
      <c r="I21" s="17"/>
      <c r="J21" s="17"/>
      <c r="K21" s="17"/>
      <c r="L21" s="17"/>
      <c r="M21" s="17"/>
      <c r="N21" s="17"/>
      <c r="O21" s="17"/>
      <c r="P21" s="17"/>
      <c r="Q21" s="17"/>
    </row>
    <row r="22" spans="1:17" ht="17" thickBot="1" x14ac:dyDescent="0.25">
      <c r="A22" s="20" t="s">
        <v>424</v>
      </c>
      <c r="B22" s="21">
        <v>4.7</v>
      </c>
      <c r="C22" s="21">
        <v>7</v>
      </c>
      <c r="D22" s="21">
        <v>6.6</v>
      </c>
      <c r="E22" s="21">
        <v>5.4</v>
      </c>
      <c r="F22" s="21">
        <v>6.2</v>
      </c>
      <c r="G22" s="21">
        <v>6.1</v>
      </c>
      <c r="H22" s="21">
        <v>6.5</v>
      </c>
      <c r="I22" s="17"/>
      <c r="J22" s="17"/>
      <c r="K22" s="17"/>
      <c r="L22" s="17"/>
      <c r="M22" s="17"/>
      <c r="N22" s="17"/>
      <c r="O22" s="17"/>
      <c r="P22" s="17"/>
      <c r="Q22" s="17"/>
    </row>
    <row r="23" spans="1:17" ht="17" thickBot="1" x14ac:dyDescent="0.25">
      <c r="A23" s="20" t="s">
        <v>425</v>
      </c>
      <c r="B23" s="21">
        <v>5</v>
      </c>
      <c r="C23" s="21">
        <v>8.6999999999999993</v>
      </c>
      <c r="D23" s="21">
        <v>7.3</v>
      </c>
      <c r="E23" s="21">
        <v>4.3</v>
      </c>
      <c r="F23" s="21">
        <v>6.5</v>
      </c>
      <c r="G23" s="21">
        <v>7.5</v>
      </c>
      <c r="H23" s="21">
        <v>7.6</v>
      </c>
      <c r="I23" s="17"/>
      <c r="J23" s="17"/>
      <c r="K23" s="17"/>
      <c r="L23" s="17"/>
      <c r="M23" s="17"/>
      <c r="N23" s="17"/>
      <c r="O23" s="17"/>
      <c r="P23" s="17"/>
      <c r="Q23" s="17"/>
    </row>
    <row r="24" spans="1:17" ht="17" thickBot="1" x14ac:dyDescent="0.25">
      <c r="A24" s="20" t="s">
        <v>426</v>
      </c>
      <c r="B24" s="21">
        <v>5.5</v>
      </c>
      <c r="C24" s="21">
        <v>6.8</v>
      </c>
      <c r="D24" s="21">
        <v>5</v>
      </c>
      <c r="E24" s="21">
        <v>5.8</v>
      </c>
      <c r="F24" s="21">
        <v>6.1</v>
      </c>
      <c r="G24" s="21">
        <v>5.2</v>
      </c>
      <c r="H24" s="21">
        <v>5.2</v>
      </c>
      <c r="I24" s="17"/>
      <c r="J24" s="17"/>
      <c r="K24" s="17"/>
      <c r="L24" s="17"/>
      <c r="M24" s="17"/>
      <c r="N24" s="17"/>
      <c r="O24" s="17"/>
      <c r="P24" s="17"/>
      <c r="Q24" s="17"/>
    </row>
    <row r="25" spans="1:17" ht="17" thickBot="1" x14ac:dyDescent="0.25">
      <c r="A25" s="20" t="s">
        <v>427</v>
      </c>
      <c r="B25" s="21">
        <v>8.4</v>
      </c>
      <c r="C25" s="21">
        <v>2.5</v>
      </c>
      <c r="D25" s="21">
        <v>3.1</v>
      </c>
      <c r="E25" s="21">
        <v>8.5</v>
      </c>
      <c r="F25" s="21">
        <v>3</v>
      </c>
      <c r="G25" s="21">
        <v>2.7</v>
      </c>
      <c r="H25" s="21">
        <v>2.5</v>
      </c>
      <c r="I25" s="17"/>
      <c r="J25" s="17"/>
      <c r="K25" s="17"/>
      <c r="L25" s="17"/>
      <c r="M25" s="17"/>
      <c r="N25" s="17"/>
      <c r="O25" s="17"/>
      <c r="P25" s="17"/>
      <c r="Q25" s="17"/>
    </row>
    <row r="26" spans="1:17" ht="17" thickBot="1" x14ac:dyDescent="0.25">
      <c r="A26" s="20" t="s">
        <v>428</v>
      </c>
      <c r="B26" s="21">
        <v>5.0999999999999996</v>
      </c>
      <c r="C26" s="21">
        <v>4</v>
      </c>
      <c r="D26" s="21">
        <v>7.5</v>
      </c>
      <c r="E26" s="21">
        <v>4.9000000000000004</v>
      </c>
      <c r="F26" s="21">
        <v>5.7</v>
      </c>
      <c r="G26" s="21">
        <v>7.9</v>
      </c>
      <c r="H26" s="21">
        <v>7.7</v>
      </c>
      <c r="I26" s="17"/>
      <c r="J26" s="17"/>
      <c r="K26" s="17"/>
      <c r="L26" s="17"/>
      <c r="M26" s="17"/>
      <c r="N26" s="17"/>
      <c r="O26" s="17"/>
      <c r="P26" s="17"/>
      <c r="Q26" s="17"/>
    </row>
    <row r="27" spans="1:17" ht="17" thickBot="1" x14ac:dyDescent="0.25">
      <c r="A27" s="20" t="s">
        <v>429</v>
      </c>
      <c r="B27" s="21">
        <v>5.2</v>
      </c>
      <c r="C27" s="21">
        <v>6.8</v>
      </c>
      <c r="D27" s="21">
        <v>5.8</v>
      </c>
      <c r="E27" s="21">
        <v>6.2</v>
      </c>
      <c r="F27" s="21">
        <v>5.6</v>
      </c>
      <c r="G27" s="21">
        <v>5.8</v>
      </c>
      <c r="H27" s="21">
        <v>6.1</v>
      </c>
      <c r="I27" s="17"/>
      <c r="J27" s="17"/>
      <c r="K27" s="17"/>
      <c r="L27" s="17"/>
      <c r="M27" s="17"/>
      <c r="N27" s="17"/>
      <c r="O27" s="17"/>
      <c r="P27" s="17"/>
      <c r="Q27" s="17"/>
    </row>
    <row r="28" spans="1:17" ht="17" thickBot="1" x14ac:dyDescent="0.25">
      <c r="A28" s="20" t="s">
        <v>430</v>
      </c>
      <c r="B28" s="21">
        <v>10.5</v>
      </c>
      <c r="C28" s="21">
        <v>3.3</v>
      </c>
      <c r="D28" s="21">
        <v>2.7</v>
      </c>
      <c r="E28" s="21">
        <v>9.5</v>
      </c>
      <c r="F28" s="21">
        <v>1.7</v>
      </c>
      <c r="G28" s="21">
        <v>3</v>
      </c>
      <c r="H28" s="21">
        <v>3</v>
      </c>
      <c r="I28" s="17"/>
      <c r="J28" s="17"/>
      <c r="K28" s="17"/>
      <c r="L28" s="17"/>
      <c r="M28" s="17"/>
      <c r="N28" s="17"/>
      <c r="O28" s="17"/>
      <c r="P28" s="17"/>
      <c r="Q28" s="17"/>
    </row>
    <row r="29" spans="1:17" x14ac:dyDescent="0.2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</row>
    <row r="30" spans="1:17" ht="16" thickBot="1" x14ac:dyDescent="0.25">
      <c r="A30" s="22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</row>
    <row r="31" spans="1:17" ht="60" customHeight="1" x14ac:dyDescent="0.2">
      <c r="A31" s="18" t="s">
        <v>493</v>
      </c>
      <c r="B31" s="18" t="s">
        <v>486</v>
      </c>
      <c r="C31" s="18" t="s">
        <v>487</v>
      </c>
      <c r="D31" s="18" t="s">
        <v>488</v>
      </c>
      <c r="E31" s="18" t="s">
        <v>489</v>
      </c>
      <c r="F31" s="18" t="s">
        <v>490</v>
      </c>
      <c r="G31" s="18" t="s">
        <v>491</v>
      </c>
      <c r="H31" s="18" t="s">
        <v>492</v>
      </c>
      <c r="I31" s="17"/>
      <c r="J31" s="17"/>
      <c r="K31" s="17"/>
      <c r="L31" s="17"/>
      <c r="M31" s="17"/>
      <c r="N31" s="17"/>
      <c r="O31" s="17"/>
      <c r="P31" s="17"/>
      <c r="Q31" s="17"/>
    </row>
    <row r="32" spans="1:17" x14ac:dyDescent="0.2">
      <c r="A32" s="19"/>
      <c r="B32" s="19"/>
      <c r="C32" s="19"/>
      <c r="D32" s="19"/>
      <c r="E32" s="19"/>
      <c r="F32" s="19"/>
      <c r="G32" s="19"/>
      <c r="H32" s="19"/>
      <c r="I32" s="17"/>
      <c r="J32" s="17"/>
      <c r="K32" s="17"/>
      <c r="L32" s="17"/>
      <c r="M32" s="17"/>
      <c r="N32" s="17"/>
      <c r="O32" s="17"/>
      <c r="P32" s="17"/>
      <c r="Q32" s="17"/>
    </row>
    <row r="33" spans="1:17" ht="17" thickBot="1" x14ac:dyDescent="0.25">
      <c r="A33" s="20" t="s">
        <v>421</v>
      </c>
      <c r="B33" s="21">
        <v>2.7</v>
      </c>
      <c r="C33" s="21">
        <v>7.6</v>
      </c>
      <c r="D33" s="21">
        <v>7.6</v>
      </c>
      <c r="E33" s="21">
        <v>3.5</v>
      </c>
      <c r="F33" s="21">
        <v>7.5</v>
      </c>
      <c r="G33" s="21">
        <v>6.8</v>
      </c>
      <c r="H33" s="21">
        <v>7</v>
      </c>
      <c r="I33" s="17"/>
      <c r="J33" s="17"/>
      <c r="K33" s="17"/>
      <c r="L33" s="17"/>
      <c r="M33" s="17"/>
      <c r="N33" s="17"/>
      <c r="O33" s="17"/>
      <c r="P33" s="17"/>
      <c r="Q33" s="17"/>
    </row>
    <row r="34" spans="1:17" ht="17" thickBot="1" x14ac:dyDescent="0.25">
      <c r="A34" s="20" t="s">
        <v>422</v>
      </c>
      <c r="B34" s="21">
        <v>5.7</v>
      </c>
      <c r="C34" s="21">
        <v>4.5999999999999996</v>
      </c>
      <c r="D34" s="21">
        <v>3.5</v>
      </c>
      <c r="E34" s="21">
        <v>5.3</v>
      </c>
      <c r="F34" s="21">
        <v>6.3</v>
      </c>
      <c r="G34" s="21">
        <v>3.6</v>
      </c>
      <c r="H34" s="21">
        <v>3.5</v>
      </c>
      <c r="I34" s="17"/>
      <c r="J34" s="17"/>
      <c r="K34" s="17"/>
      <c r="L34" s="17"/>
      <c r="M34" s="17"/>
      <c r="N34" s="17"/>
      <c r="O34" s="17"/>
      <c r="P34" s="17"/>
      <c r="Q34" s="17"/>
    </row>
    <row r="35" spans="1:17" ht="17" thickBot="1" x14ac:dyDescent="0.25">
      <c r="A35" s="20" t="s">
        <v>423</v>
      </c>
      <c r="B35" s="21">
        <v>4.5999999999999996</v>
      </c>
      <c r="C35" s="21">
        <v>5.7</v>
      </c>
      <c r="D35" s="21">
        <v>7.7</v>
      </c>
      <c r="E35" s="21">
        <v>3.3</v>
      </c>
      <c r="F35" s="21">
        <v>8.1999999999999993</v>
      </c>
      <c r="G35" s="21">
        <v>8.1</v>
      </c>
      <c r="H35" s="21">
        <v>7.5</v>
      </c>
      <c r="I35" s="17"/>
      <c r="J35" s="17"/>
      <c r="K35" s="17"/>
      <c r="L35" s="17"/>
      <c r="M35" s="17"/>
      <c r="N35" s="17"/>
      <c r="O35" s="17"/>
      <c r="P35" s="17"/>
      <c r="Q35" s="17"/>
    </row>
    <row r="36" spans="1:17" ht="17" thickBot="1" x14ac:dyDescent="0.25">
      <c r="A36" s="20" t="s">
        <v>424</v>
      </c>
      <c r="B36" s="21">
        <v>4.5999999999999996</v>
      </c>
      <c r="C36" s="21">
        <v>6.8</v>
      </c>
      <c r="D36" s="21">
        <v>6.4</v>
      </c>
      <c r="E36" s="21">
        <v>5.3</v>
      </c>
      <c r="F36" s="21">
        <v>6.1</v>
      </c>
      <c r="G36" s="21">
        <v>6</v>
      </c>
      <c r="H36" s="21">
        <v>6.3</v>
      </c>
      <c r="I36" s="17"/>
      <c r="J36" s="17"/>
      <c r="K36" s="17"/>
      <c r="L36" s="17"/>
      <c r="M36" s="17"/>
      <c r="N36" s="17"/>
      <c r="O36" s="17"/>
      <c r="P36" s="17"/>
      <c r="Q36" s="17"/>
    </row>
    <row r="37" spans="1:17" ht="17" thickBot="1" x14ac:dyDescent="0.25">
      <c r="A37" s="20" t="s">
        <v>425</v>
      </c>
      <c r="B37" s="21">
        <v>4.9000000000000004</v>
      </c>
      <c r="C37" s="21">
        <v>8.5</v>
      </c>
      <c r="D37" s="21">
        <v>7.2</v>
      </c>
      <c r="E37" s="21">
        <v>4.2</v>
      </c>
      <c r="F37" s="21">
        <v>6.3</v>
      </c>
      <c r="G37" s="21">
        <v>7.4</v>
      </c>
      <c r="H37" s="21">
        <v>7.5</v>
      </c>
      <c r="I37" s="17"/>
      <c r="J37" s="17"/>
      <c r="K37" s="17"/>
      <c r="L37" s="17"/>
      <c r="M37" s="17"/>
      <c r="N37" s="17"/>
      <c r="O37" s="17"/>
      <c r="P37" s="17"/>
      <c r="Q37" s="17"/>
    </row>
    <row r="38" spans="1:17" ht="17" thickBot="1" x14ac:dyDescent="0.25">
      <c r="A38" s="20" t="s">
        <v>426</v>
      </c>
      <c r="B38" s="21">
        <v>5.4</v>
      </c>
      <c r="C38" s="21">
        <v>6.6</v>
      </c>
      <c r="D38" s="21">
        <v>4.9000000000000004</v>
      </c>
      <c r="E38" s="21">
        <v>5.7</v>
      </c>
      <c r="F38" s="21">
        <v>6</v>
      </c>
      <c r="G38" s="21">
        <v>5.0999999999999996</v>
      </c>
      <c r="H38" s="21">
        <v>5.0999999999999996</v>
      </c>
      <c r="I38" s="17"/>
      <c r="J38" s="17"/>
      <c r="K38" s="17"/>
      <c r="L38" s="17"/>
      <c r="M38" s="17"/>
      <c r="N38" s="17"/>
      <c r="O38" s="17"/>
      <c r="P38" s="17"/>
      <c r="Q38" s="17"/>
    </row>
    <row r="39" spans="1:17" ht="17" thickBot="1" x14ac:dyDescent="0.25">
      <c r="A39" s="20" t="s">
        <v>427</v>
      </c>
      <c r="B39" s="21">
        <v>8.1999999999999993</v>
      </c>
      <c r="C39" s="21">
        <v>2.4</v>
      </c>
      <c r="D39" s="21">
        <v>3.1</v>
      </c>
      <c r="E39" s="21">
        <v>8.3000000000000007</v>
      </c>
      <c r="F39" s="21">
        <v>2.9</v>
      </c>
      <c r="G39" s="21">
        <v>2.6</v>
      </c>
      <c r="H39" s="21">
        <v>2.4</v>
      </c>
      <c r="I39" s="17"/>
      <c r="J39" s="17"/>
      <c r="K39" s="17"/>
      <c r="L39" s="17"/>
      <c r="M39" s="17"/>
      <c r="N39" s="17"/>
      <c r="O39" s="17"/>
      <c r="P39" s="17"/>
      <c r="Q39" s="17"/>
    </row>
    <row r="40" spans="1:17" ht="17" thickBot="1" x14ac:dyDescent="0.25">
      <c r="A40" s="20" t="s">
        <v>428</v>
      </c>
      <c r="B40" s="21">
        <v>5</v>
      </c>
      <c r="C40" s="21">
        <v>3.9</v>
      </c>
      <c r="D40" s="21">
        <v>7.4</v>
      </c>
      <c r="E40" s="21">
        <v>4.8</v>
      </c>
      <c r="F40" s="21">
        <v>5.6</v>
      </c>
      <c r="G40" s="21">
        <v>7.7</v>
      </c>
      <c r="H40" s="21">
        <v>7.6</v>
      </c>
      <c r="I40" s="17"/>
      <c r="J40" s="17"/>
      <c r="K40" s="17"/>
      <c r="L40" s="17"/>
      <c r="M40" s="17"/>
      <c r="N40" s="17"/>
      <c r="O40" s="17"/>
      <c r="P40" s="17"/>
      <c r="Q40" s="17"/>
    </row>
    <row r="41" spans="1:17" ht="17" thickBot="1" x14ac:dyDescent="0.25">
      <c r="A41" s="20" t="s">
        <v>429</v>
      </c>
      <c r="B41" s="21">
        <v>5.0999999999999996</v>
      </c>
      <c r="C41" s="21">
        <v>6.6</v>
      </c>
      <c r="D41" s="21">
        <v>5.7</v>
      </c>
      <c r="E41" s="21">
        <v>6.1</v>
      </c>
      <c r="F41" s="21">
        <v>5.5</v>
      </c>
      <c r="G41" s="21">
        <v>5.7</v>
      </c>
      <c r="H41" s="21">
        <v>6</v>
      </c>
      <c r="I41" s="17"/>
      <c r="J41" s="17"/>
      <c r="K41" s="17"/>
      <c r="L41" s="17"/>
      <c r="M41" s="17"/>
      <c r="N41" s="17"/>
      <c r="O41" s="17"/>
      <c r="P41" s="17"/>
      <c r="Q41" s="17"/>
    </row>
    <row r="42" spans="1:17" ht="17" thickBot="1" x14ac:dyDescent="0.25">
      <c r="A42" s="20" t="s">
        <v>430</v>
      </c>
      <c r="B42" s="21">
        <v>10.3</v>
      </c>
      <c r="C42" s="21">
        <v>3.3</v>
      </c>
      <c r="D42" s="21">
        <v>2.6</v>
      </c>
      <c r="E42" s="21">
        <v>9.3000000000000007</v>
      </c>
      <c r="F42" s="21">
        <v>1.7</v>
      </c>
      <c r="G42" s="21">
        <v>3</v>
      </c>
      <c r="H42" s="21">
        <v>3</v>
      </c>
      <c r="I42" s="17"/>
      <c r="J42" s="17"/>
      <c r="K42" s="17"/>
      <c r="L42" s="17"/>
      <c r="M42" s="17"/>
      <c r="N42" s="17"/>
      <c r="O42" s="17"/>
      <c r="P42" s="17"/>
      <c r="Q42" s="17"/>
    </row>
    <row r="43" spans="1:17" x14ac:dyDescent="0.2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</row>
    <row r="44" spans="1:17" ht="16" thickBot="1" x14ac:dyDescent="0.25">
      <c r="A44" s="22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</row>
    <row r="45" spans="1:17" ht="60" customHeight="1" x14ac:dyDescent="0.2">
      <c r="A45" s="18" t="s">
        <v>493</v>
      </c>
      <c r="B45" s="18" t="s">
        <v>486</v>
      </c>
      <c r="C45" s="18" t="s">
        <v>487</v>
      </c>
      <c r="D45" s="18" t="s">
        <v>488</v>
      </c>
      <c r="E45" s="18" t="s">
        <v>489</v>
      </c>
      <c r="F45" s="18" t="s">
        <v>490</v>
      </c>
      <c r="G45" s="18" t="s">
        <v>491</v>
      </c>
      <c r="H45" s="18" t="s">
        <v>492</v>
      </c>
      <c r="I45" s="17"/>
      <c r="J45" s="17"/>
      <c r="K45" s="17"/>
      <c r="L45" s="17"/>
      <c r="M45" s="17"/>
      <c r="N45" s="17"/>
      <c r="O45" s="17"/>
      <c r="P45" s="17"/>
      <c r="Q45" s="17"/>
    </row>
    <row r="46" spans="1:17" x14ac:dyDescent="0.2">
      <c r="A46" s="19"/>
      <c r="B46" s="19"/>
      <c r="C46" s="19"/>
      <c r="D46" s="19"/>
      <c r="E46" s="19"/>
      <c r="F46" s="19"/>
      <c r="G46" s="19"/>
      <c r="H46" s="19"/>
      <c r="I46" s="17"/>
      <c r="J46" s="17"/>
      <c r="K46" s="17"/>
      <c r="L46" s="17"/>
      <c r="M46" s="17"/>
      <c r="N46" s="17"/>
      <c r="O46" s="17"/>
      <c r="P46" s="17"/>
      <c r="Q46" s="17"/>
    </row>
    <row r="47" spans="1:17" ht="17" thickBot="1" x14ac:dyDescent="0.25">
      <c r="A47" s="20" t="s">
        <v>421</v>
      </c>
      <c r="B47" s="21">
        <v>2.6</v>
      </c>
      <c r="C47" s="21">
        <v>7.2</v>
      </c>
      <c r="D47" s="21">
        <v>7.2</v>
      </c>
      <c r="E47" s="21">
        <v>3.4</v>
      </c>
      <c r="F47" s="21">
        <v>7.1</v>
      </c>
      <c r="G47" s="21">
        <v>6.5</v>
      </c>
      <c r="H47" s="21">
        <v>6.7</v>
      </c>
      <c r="I47" s="17"/>
      <c r="J47" s="17"/>
      <c r="K47" s="17"/>
      <c r="L47" s="17"/>
      <c r="M47" s="17"/>
      <c r="N47" s="17"/>
      <c r="O47" s="17"/>
      <c r="P47" s="17"/>
      <c r="Q47" s="17"/>
    </row>
    <row r="48" spans="1:17" ht="17" thickBot="1" x14ac:dyDescent="0.25">
      <c r="A48" s="20" t="s">
        <v>422</v>
      </c>
      <c r="B48" s="21">
        <v>5.4</v>
      </c>
      <c r="C48" s="21">
        <v>4.4000000000000004</v>
      </c>
      <c r="D48" s="21">
        <v>3.3</v>
      </c>
      <c r="E48" s="21">
        <v>5.0999999999999996</v>
      </c>
      <c r="F48" s="21">
        <v>6</v>
      </c>
      <c r="G48" s="21">
        <v>3.5</v>
      </c>
      <c r="H48" s="21">
        <v>3.4</v>
      </c>
      <c r="I48" s="17"/>
      <c r="J48" s="17"/>
      <c r="K48" s="17"/>
      <c r="L48" s="17"/>
      <c r="M48" s="17"/>
      <c r="N48" s="17"/>
      <c r="O48" s="17"/>
      <c r="P48" s="17"/>
      <c r="Q48" s="17"/>
    </row>
    <row r="49" spans="1:17" ht="17" thickBot="1" x14ac:dyDescent="0.25">
      <c r="A49" s="20" t="s">
        <v>423</v>
      </c>
      <c r="B49" s="21">
        <v>4.4000000000000004</v>
      </c>
      <c r="C49" s="21">
        <v>5.4</v>
      </c>
      <c r="D49" s="21">
        <v>7.4</v>
      </c>
      <c r="E49" s="21">
        <v>3.1</v>
      </c>
      <c r="F49" s="21">
        <v>7.8</v>
      </c>
      <c r="G49" s="21">
        <v>7.7</v>
      </c>
      <c r="H49" s="21">
        <v>7.1</v>
      </c>
      <c r="I49" s="17"/>
      <c r="J49" s="17"/>
      <c r="K49" s="17"/>
      <c r="L49" s="17"/>
      <c r="M49" s="17"/>
      <c r="N49" s="17"/>
      <c r="O49" s="17"/>
      <c r="P49" s="17"/>
      <c r="Q49" s="17"/>
    </row>
    <row r="50" spans="1:17" ht="17" thickBot="1" x14ac:dyDescent="0.25">
      <c r="A50" s="20" t="s">
        <v>424</v>
      </c>
      <c r="B50" s="21">
        <v>4.4000000000000004</v>
      </c>
      <c r="C50" s="21">
        <v>6.5</v>
      </c>
      <c r="D50" s="21">
        <v>6.1</v>
      </c>
      <c r="E50" s="21">
        <v>5.0999999999999996</v>
      </c>
      <c r="F50" s="21">
        <v>5.8</v>
      </c>
      <c r="G50" s="21">
        <v>5.7</v>
      </c>
      <c r="H50" s="21">
        <v>6</v>
      </c>
      <c r="I50" s="17"/>
      <c r="J50" s="17"/>
      <c r="K50" s="17"/>
      <c r="L50" s="17"/>
      <c r="M50" s="17"/>
      <c r="N50" s="17"/>
      <c r="O50" s="17"/>
      <c r="P50" s="17"/>
      <c r="Q50" s="17"/>
    </row>
    <row r="51" spans="1:17" ht="17" thickBot="1" x14ac:dyDescent="0.25">
      <c r="A51" s="20" t="s">
        <v>425</v>
      </c>
      <c r="B51" s="21">
        <v>4.5999999999999996</v>
      </c>
      <c r="C51" s="21">
        <v>8.1</v>
      </c>
      <c r="D51" s="21">
        <v>6.8</v>
      </c>
      <c r="E51" s="21">
        <v>4</v>
      </c>
      <c r="F51" s="21">
        <v>6</v>
      </c>
      <c r="G51" s="21">
        <v>7</v>
      </c>
      <c r="H51" s="21">
        <v>7.1</v>
      </c>
      <c r="I51" s="17"/>
      <c r="J51" s="17"/>
      <c r="K51" s="17"/>
      <c r="L51" s="17"/>
      <c r="M51" s="17"/>
      <c r="N51" s="17"/>
      <c r="O51" s="17"/>
      <c r="P51" s="17"/>
      <c r="Q51" s="17"/>
    </row>
    <row r="52" spans="1:17" ht="17" thickBot="1" x14ac:dyDescent="0.25">
      <c r="A52" s="20" t="s">
        <v>426</v>
      </c>
      <c r="B52" s="21">
        <v>5.2</v>
      </c>
      <c r="C52" s="21">
        <v>6.3</v>
      </c>
      <c r="D52" s="21">
        <v>4.7</v>
      </c>
      <c r="E52" s="21">
        <v>5.4</v>
      </c>
      <c r="F52" s="21">
        <v>5.7</v>
      </c>
      <c r="G52" s="21">
        <v>4.9000000000000004</v>
      </c>
      <c r="H52" s="21">
        <v>4.9000000000000004</v>
      </c>
      <c r="I52" s="17"/>
      <c r="J52" s="17"/>
      <c r="K52" s="17"/>
      <c r="L52" s="17"/>
      <c r="M52" s="17"/>
      <c r="N52" s="17"/>
      <c r="O52" s="17"/>
      <c r="P52" s="17"/>
      <c r="Q52" s="17"/>
    </row>
    <row r="53" spans="1:17" ht="17" thickBot="1" x14ac:dyDescent="0.25">
      <c r="A53" s="20" t="s">
        <v>427</v>
      </c>
      <c r="B53" s="21">
        <v>7.8</v>
      </c>
      <c r="C53" s="21">
        <v>2.2999999999999998</v>
      </c>
      <c r="D53" s="21">
        <v>2.9</v>
      </c>
      <c r="E53" s="21">
        <v>7.9</v>
      </c>
      <c r="F53" s="21">
        <v>2.8</v>
      </c>
      <c r="G53" s="21">
        <v>2.5</v>
      </c>
      <c r="H53" s="21">
        <v>2.2999999999999998</v>
      </c>
      <c r="I53" s="17"/>
      <c r="J53" s="17"/>
      <c r="K53" s="17"/>
      <c r="L53" s="17"/>
      <c r="M53" s="17"/>
      <c r="N53" s="17"/>
      <c r="O53" s="17"/>
      <c r="P53" s="17"/>
      <c r="Q53" s="17"/>
    </row>
    <row r="54" spans="1:17" ht="17" thickBot="1" x14ac:dyDescent="0.25">
      <c r="A54" s="20" t="s">
        <v>428</v>
      </c>
      <c r="B54" s="21">
        <v>4.8</v>
      </c>
      <c r="C54" s="21">
        <v>3.7</v>
      </c>
      <c r="D54" s="21">
        <v>7</v>
      </c>
      <c r="E54" s="21">
        <v>4.5</v>
      </c>
      <c r="F54" s="21">
        <v>5.3</v>
      </c>
      <c r="G54" s="21">
        <v>7.4</v>
      </c>
      <c r="H54" s="21">
        <v>7.2</v>
      </c>
      <c r="I54" s="17"/>
      <c r="J54" s="17"/>
      <c r="K54" s="17"/>
      <c r="L54" s="17"/>
      <c r="M54" s="17"/>
      <c r="N54" s="17"/>
      <c r="O54" s="17"/>
      <c r="P54" s="17"/>
      <c r="Q54" s="17"/>
    </row>
    <row r="55" spans="1:17" ht="17" thickBot="1" x14ac:dyDescent="0.25">
      <c r="A55" s="20" t="s">
        <v>429</v>
      </c>
      <c r="B55" s="21">
        <v>4.9000000000000004</v>
      </c>
      <c r="C55" s="21">
        <v>6.3</v>
      </c>
      <c r="D55" s="21">
        <v>5.4</v>
      </c>
      <c r="E55" s="21">
        <v>5.8</v>
      </c>
      <c r="F55" s="21">
        <v>5.2</v>
      </c>
      <c r="G55" s="21">
        <v>5.4</v>
      </c>
      <c r="H55" s="21">
        <v>5.7</v>
      </c>
      <c r="I55" s="17"/>
      <c r="J55" s="17"/>
      <c r="K55" s="17"/>
      <c r="L55" s="17"/>
      <c r="M55" s="17"/>
      <c r="N55" s="17"/>
      <c r="O55" s="17"/>
      <c r="P55" s="17"/>
      <c r="Q55" s="17"/>
    </row>
    <row r="56" spans="1:17" ht="17" thickBot="1" x14ac:dyDescent="0.25">
      <c r="A56" s="20" t="s">
        <v>430</v>
      </c>
      <c r="B56" s="21">
        <v>9.8000000000000007</v>
      </c>
      <c r="C56" s="21">
        <v>3.1</v>
      </c>
      <c r="D56" s="21">
        <v>2.5</v>
      </c>
      <c r="E56" s="21">
        <v>8.9</v>
      </c>
      <c r="F56" s="21">
        <v>1.6</v>
      </c>
      <c r="G56" s="21">
        <v>2.8</v>
      </c>
      <c r="H56" s="21">
        <v>2.8</v>
      </c>
      <c r="I56" s="17"/>
      <c r="J56" s="17"/>
      <c r="K56" s="17"/>
      <c r="L56" s="17"/>
      <c r="M56" s="17"/>
      <c r="N56" s="17"/>
      <c r="O56" s="17"/>
      <c r="P56" s="17"/>
      <c r="Q56" s="17"/>
    </row>
    <row r="57" spans="1:17" x14ac:dyDescent="0.2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</row>
    <row r="58" spans="1:17" ht="16" thickBot="1" x14ac:dyDescent="0.25">
      <c r="A58" s="22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</row>
    <row r="59" spans="1:17" ht="60" customHeight="1" x14ac:dyDescent="0.2">
      <c r="A59" s="18" t="s">
        <v>493</v>
      </c>
      <c r="B59" s="18" t="s">
        <v>486</v>
      </c>
      <c r="C59" s="18" t="s">
        <v>487</v>
      </c>
      <c r="D59" s="18" t="s">
        <v>488</v>
      </c>
      <c r="E59" s="18" t="s">
        <v>489</v>
      </c>
      <c r="F59" s="18" t="s">
        <v>490</v>
      </c>
      <c r="G59" s="18" t="s">
        <v>491</v>
      </c>
      <c r="H59" s="18" t="s">
        <v>492</v>
      </c>
      <c r="I59" s="17"/>
      <c r="J59" s="17"/>
      <c r="K59" s="17"/>
      <c r="L59" s="17"/>
      <c r="M59" s="17"/>
      <c r="N59" s="17"/>
      <c r="O59" s="17"/>
      <c r="P59" s="17"/>
      <c r="Q59" s="17"/>
    </row>
    <row r="60" spans="1:17" x14ac:dyDescent="0.2">
      <c r="A60" s="19"/>
      <c r="B60" s="19"/>
      <c r="C60" s="19"/>
      <c r="D60" s="19"/>
      <c r="E60" s="19"/>
      <c r="F60" s="19"/>
      <c r="G60" s="19"/>
      <c r="H60" s="19"/>
      <c r="I60" s="17"/>
      <c r="J60" s="17"/>
      <c r="K60" s="17"/>
      <c r="L60" s="17"/>
      <c r="M60" s="17"/>
      <c r="N60" s="17"/>
      <c r="O60" s="17"/>
      <c r="P60" s="17"/>
      <c r="Q60" s="17"/>
    </row>
    <row r="61" spans="1:17" ht="17" thickBot="1" x14ac:dyDescent="0.25">
      <c r="A61" s="20" t="s">
        <v>421</v>
      </c>
      <c r="B61" s="21">
        <v>2.7</v>
      </c>
      <c r="C61" s="21">
        <v>7.6</v>
      </c>
      <c r="D61" s="21">
        <v>7.6</v>
      </c>
      <c r="E61" s="21">
        <v>3.6</v>
      </c>
      <c r="F61" s="21">
        <v>7.5</v>
      </c>
      <c r="G61" s="21">
        <v>6.9</v>
      </c>
      <c r="H61" s="21">
        <v>7.1</v>
      </c>
      <c r="I61" s="17"/>
      <c r="J61" s="17"/>
      <c r="K61" s="17"/>
      <c r="L61" s="17"/>
      <c r="M61" s="17"/>
      <c r="N61" s="17"/>
      <c r="O61" s="17"/>
      <c r="P61" s="17"/>
      <c r="Q61" s="17"/>
    </row>
    <row r="62" spans="1:17" ht="17" thickBot="1" x14ac:dyDescent="0.25">
      <c r="A62" s="20" t="s">
        <v>422</v>
      </c>
      <c r="B62" s="21">
        <v>5.8</v>
      </c>
      <c r="C62" s="21">
        <v>4.5999999999999996</v>
      </c>
      <c r="D62" s="21">
        <v>3.5</v>
      </c>
      <c r="E62" s="21">
        <v>5.4</v>
      </c>
      <c r="F62" s="21">
        <v>6.3</v>
      </c>
      <c r="G62" s="21">
        <v>3.7</v>
      </c>
      <c r="H62" s="21">
        <v>3.6</v>
      </c>
      <c r="I62" s="17"/>
      <c r="J62" s="17"/>
      <c r="K62" s="17"/>
      <c r="L62" s="17"/>
      <c r="M62" s="17"/>
      <c r="N62" s="17"/>
      <c r="O62" s="17"/>
      <c r="P62" s="17"/>
      <c r="Q62" s="17"/>
    </row>
    <row r="63" spans="1:17" ht="17" thickBot="1" x14ac:dyDescent="0.25">
      <c r="A63" s="20" t="s">
        <v>423</v>
      </c>
      <c r="B63" s="21">
        <v>4.5999999999999996</v>
      </c>
      <c r="C63" s="21">
        <v>5.8</v>
      </c>
      <c r="D63" s="21">
        <v>7.8</v>
      </c>
      <c r="E63" s="21">
        <v>3.3</v>
      </c>
      <c r="F63" s="21">
        <v>8.3000000000000007</v>
      </c>
      <c r="G63" s="21">
        <v>8.1999999999999993</v>
      </c>
      <c r="H63" s="21">
        <v>7.5</v>
      </c>
      <c r="I63" s="17"/>
      <c r="J63" s="17"/>
      <c r="K63" s="17"/>
      <c r="L63" s="17"/>
      <c r="M63" s="17"/>
      <c r="N63" s="17"/>
      <c r="O63" s="17"/>
      <c r="P63" s="17"/>
      <c r="Q63" s="17"/>
    </row>
    <row r="64" spans="1:17" ht="17" thickBot="1" x14ac:dyDescent="0.25">
      <c r="A64" s="20" t="s">
        <v>424</v>
      </c>
      <c r="B64" s="21">
        <v>4.5999999999999996</v>
      </c>
      <c r="C64" s="21">
        <v>6.9</v>
      </c>
      <c r="D64" s="21">
        <v>6.5</v>
      </c>
      <c r="E64" s="21">
        <v>5.4</v>
      </c>
      <c r="F64" s="21">
        <v>6.1</v>
      </c>
      <c r="G64" s="21">
        <v>6</v>
      </c>
      <c r="H64" s="21">
        <v>6.4</v>
      </c>
      <c r="I64" s="17"/>
      <c r="J64" s="17"/>
      <c r="K64" s="17"/>
      <c r="L64" s="17"/>
      <c r="M64" s="17"/>
      <c r="N64" s="17"/>
      <c r="O64" s="17"/>
      <c r="P64" s="17"/>
      <c r="Q64" s="17"/>
    </row>
    <row r="65" spans="1:17" ht="17" thickBot="1" x14ac:dyDescent="0.25">
      <c r="A65" s="20" t="s">
        <v>425</v>
      </c>
      <c r="B65" s="21">
        <v>4.9000000000000004</v>
      </c>
      <c r="C65" s="21">
        <v>8.6</v>
      </c>
      <c r="D65" s="21">
        <v>7.3</v>
      </c>
      <c r="E65" s="21">
        <v>4.2</v>
      </c>
      <c r="F65" s="21">
        <v>6.4</v>
      </c>
      <c r="G65" s="21">
        <v>7.5</v>
      </c>
      <c r="H65" s="21">
        <v>7.5</v>
      </c>
      <c r="I65" s="17"/>
      <c r="J65" s="17"/>
      <c r="K65" s="17"/>
      <c r="L65" s="17"/>
      <c r="M65" s="17"/>
      <c r="N65" s="17"/>
      <c r="O65" s="17"/>
      <c r="P65" s="17"/>
      <c r="Q65" s="17"/>
    </row>
    <row r="66" spans="1:17" ht="17" thickBot="1" x14ac:dyDescent="0.25">
      <c r="A66" s="20" t="s">
        <v>426</v>
      </c>
      <c r="B66" s="21">
        <v>5.5</v>
      </c>
      <c r="C66" s="21">
        <v>6.7</v>
      </c>
      <c r="D66" s="21">
        <v>5</v>
      </c>
      <c r="E66" s="21">
        <v>5.8</v>
      </c>
      <c r="F66" s="21">
        <v>6</v>
      </c>
      <c r="G66" s="21">
        <v>5.2</v>
      </c>
      <c r="H66" s="21">
        <v>5.2</v>
      </c>
      <c r="I66" s="17"/>
      <c r="J66" s="17"/>
      <c r="K66" s="17"/>
      <c r="L66" s="17"/>
      <c r="M66" s="17"/>
      <c r="N66" s="17"/>
      <c r="O66" s="17"/>
      <c r="P66" s="17"/>
      <c r="Q66" s="17"/>
    </row>
    <row r="67" spans="1:17" ht="17" thickBot="1" x14ac:dyDescent="0.25">
      <c r="A67" s="20" t="s">
        <v>427</v>
      </c>
      <c r="B67" s="21">
        <v>8.3000000000000007</v>
      </c>
      <c r="C67" s="21">
        <v>2.5</v>
      </c>
      <c r="D67" s="21">
        <v>3.1</v>
      </c>
      <c r="E67" s="21">
        <v>8.4</v>
      </c>
      <c r="F67" s="21">
        <v>2.9</v>
      </c>
      <c r="G67" s="21">
        <v>2.6</v>
      </c>
      <c r="H67" s="21">
        <v>2.5</v>
      </c>
      <c r="I67" s="17"/>
      <c r="J67" s="17"/>
      <c r="K67" s="17"/>
      <c r="L67" s="17"/>
      <c r="M67" s="17"/>
      <c r="N67" s="17"/>
      <c r="O67" s="17"/>
      <c r="P67" s="17"/>
      <c r="Q67" s="17"/>
    </row>
    <row r="68" spans="1:17" ht="17" thickBot="1" x14ac:dyDescent="0.25">
      <c r="A68" s="20" t="s">
        <v>428</v>
      </c>
      <c r="B68" s="21">
        <v>5.0999999999999996</v>
      </c>
      <c r="C68" s="21">
        <v>4</v>
      </c>
      <c r="D68" s="21">
        <v>7.5</v>
      </c>
      <c r="E68" s="21">
        <v>4.8</v>
      </c>
      <c r="F68" s="21">
        <v>5.7</v>
      </c>
      <c r="G68" s="21">
        <v>7.8</v>
      </c>
      <c r="H68" s="21">
        <v>7.6</v>
      </c>
      <c r="I68" s="17"/>
      <c r="J68" s="17"/>
      <c r="K68" s="17"/>
      <c r="L68" s="17"/>
      <c r="M68" s="17"/>
      <c r="N68" s="17"/>
      <c r="O68" s="17"/>
      <c r="P68" s="17"/>
      <c r="Q68" s="17"/>
    </row>
    <row r="69" spans="1:17" ht="17" thickBot="1" x14ac:dyDescent="0.25">
      <c r="A69" s="20" t="s">
        <v>429</v>
      </c>
      <c r="B69" s="21">
        <v>5.2</v>
      </c>
      <c r="C69" s="21">
        <v>6.7</v>
      </c>
      <c r="D69" s="21">
        <v>5.8</v>
      </c>
      <c r="E69" s="21">
        <v>6.1</v>
      </c>
      <c r="F69" s="21">
        <v>5.6</v>
      </c>
      <c r="G69" s="21">
        <v>5.8</v>
      </c>
      <c r="H69" s="21">
        <v>6</v>
      </c>
      <c r="I69" s="17"/>
      <c r="J69" s="17"/>
      <c r="K69" s="17"/>
      <c r="L69" s="17"/>
      <c r="M69" s="17"/>
      <c r="N69" s="17"/>
      <c r="O69" s="17"/>
      <c r="P69" s="17"/>
      <c r="Q69" s="17"/>
    </row>
    <row r="70" spans="1:17" ht="17" thickBot="1" x14ac:dyDescent="0.25">
      <c r="A70" s="20" t="s">
        <v>430</v>
      </c>
      <c r="B70" s="21">
        <v>10.4</v>
      </c>
      <c r="C70" s="21">
        <v>3.3</v>
      </c>
      <c r="D70" s="21">
        <v>2.6</v>
      </c>
      <c r="E70" s="21">
        <v>9.4</v>
      </c>
      <c r="F70" s="21">
        <v>1.7</v>
      </c>
      <c r="G70" s="21">
        <v>3</v>
      </c>
      <c r="H70" s="21">
        <v>3</v>
      </c>
      <c r="I70" s="17"/>
      <c r="J70" s="17"/>
      <c r="K70" s="17"/>
      <c r="L70" s="17"/>
      <c r="M70" s="17"/>
      <c r="N70" s="17"/>
      <c r="O70" s="17"/>
      <c r="P70" s="17"/>
      <c r="Q70" s="17"/>
    </row>
    <row r="71" spans="1:17" x14ac:dyDescent="0.2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</row>
    <row r="72" spans="1:17" x14ac:dyDescent="0.2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</row>
    <row r="73" spans="1:17" x14ac:dyDescent="0.2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</row>
  </sheetData>
  <mergeCells count="41">
    <mergeCell ref="G59:G60"/>
    <mergeCell ref="H59:H60"/>
    <mergeCell ref="J8:J9"/>
    <mergeCell ref="A59:A60"/>
    <mergeCell ref="B59:B60"/>
    <mergeCell ref="C59:C60"/>
    <mergeCell ref="D59:D60"/>
    <mergeCell ref="E59:E60"/>
    <mergeCell ref="F59:F60"/>
    <mergeCell ref="G31:G32"/>
    <mergeCell ref="H31:H32"/>
    <mergeCell ref="A45:A46"/>
    <mergeCell ref="B45:B46"/>
    <mergeCell ref="C45:C46"/>
    <mergeCell ref="D45:D46"/>
    <mergeCell ref="E45:E46"/>
    <mergeCell ref="F45:F46"/>
    <mergeCell ref="G45:G46"/>
    <mergeCell ref="H45:H46"/>
    <mergeCell ref="A31:A32"/>
    <mergeCell ref="B31:B32"/>
    <mergeCell ref="C31:C32"/>
    <mergeCell ref="D31:D32"/>
    <mergeCell ref="E31:E32"/>
    <mergeCell ref="F31:F32"/>
    <mergeCell ref="G3:G4"/>
    <mergeCell ref="H3:H4"/>
    <mergeCell ref="A17:A18"/>
    <mergeCell ref="B17:B18"/>
    <mergeCell ref="C17:C18"/>
    <mergeCell ref="D17:D18"/>
    <mergeCell ref="E17:E18"/>
    <mergeCell ref="F17:F18"/>
    <mergeCell ref="G17:G18"/>
    <mergeCell ref="H17:H18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07A224-0E06-8B46-A8E6-F2ADC153D4A2}">
  <dimension ref="B3:H19"/>
  <sheetViews>
    <sheetView workbookViewId="0">
      <selection activeCell="O23" sqref="O23"/>
    </sheetView>
  </sheetViews>
  <sheetFormatPr baseColWidth="10" defaultRowHeight="15" x14ac:dyDescent="0.2"/>
  <sheetData>
    <row r="3" spans="2:8" ht="16" x14ac:dyDescent="0.2">
      <c r="B3" t="s">
        <v>482</v>
      </c>
      <c r="C3" t="s">
        <v>483</v>
      </c>
      <c r="D3" t="s">
        <v>484</v>
      </c>
      <c r="E3" t="s">
        <v>483</v>
      </c>
      <c r="F3" s="15"/>
      <c r="G3" s="15"/>
      <c r="H3" s="16" t="s">
        <v>485</v>
      </c>
    </row>
    <row r="4" spans="2:8" x14ac:dyDescent="0.2">
      <c r="B4" t="s">
        <v>466</v>
      </c>
      <c r="C4">
        <v>1.0209999999999999</v>
      </c>
      <c r="D4">
        <v>100</v>
      </c>
      <c r="E4">
        <v>109.32299999999999</v>
      </c>
      <c r="F4">
        <v>134.203</v>
      </c>
      <c r="G4">
        <v>109.563</v>
      </c>
      <c r="H4">
        <f>(G4-E4)</f>
        <v>0.24000000000000909</v>
      </c>
    </row>
    <row r="5" spans="2:8" x14ac:dyDescent="0.2">
      <c r="B5" t="s">
        <v>467</v>
      </c>
      <c r="C5">
        <v>1.0209999999999999</v>
      </c>
      <c r="D5">
        <v>100</v>
      </c>
      <c r="E5">
        <v>102.789</v>
      </c>
      <c r="F5">
        <v>127.661</v>
      </c>
      <c r="G5">
        <v>103.03</v>
      </c>
      <c r="H5">
        <f>(G5-E5)</f>
        <v>0.24099999999999966</v>
      </c>
    </row>
    <row r="6" spans="2:8" x14ac:dyDescent="0.2">
      <c r="B6" t="s">
        <v>468</v>
      </c>
      <c r="C6">
        <v>1.0209999999999999</v>
      </c>
      <c r="D6">
        <v>100</v>
      </c>
      <c r="E6">
        <v>102.837</v>
      </c>
      <c r="F6">
        <v>126.774</v>
      </c>
      <c r="G6">
        <v>103.069</v>
      </c>
      <c r="H6">
        <f t="shared" ref="H6:H19" si="0">(G6-E6)</f>
        <v>0.23199999999999932</v>
      </c>
    </row>
    <row r="7" spans="2:8" x14ac:dyDescent="0.2">
      <c r="B7" t="s">
        <v>469</v>
      </c>
      <c r="C7">
        <v>1.0209999999999999</v>
      </c>
      <c r="D7">
        <v>100</v>
      </c>
      <c r="E7">
        <v>110.134</v>
      </c>
      <c r="F7">
        <v>133.71799999999999</v>
      </c>
      <c r="G7">
        <v>110.363</v>
      </c>
      <c r="H7">
        <f t="shared" si="0"/>
        <v>0.2289999999999992</v>
      </c>
    </row>
    <row r="8" spans="2:8" x14ac:dyDescent="0.2">
      <c r="B8" t="s">
        <v>470</v>
      </c>
      <c r="C8">
        <v>1.0209999999999999</v>
      </c>
      <c r="D8">
        <v>100</v>
      </c>
      <c r="E8">
        <v>108.08499999999999</v>
      </c>
      <c r="F8">
        <v>132.51599999999999</v>
      </c>
      <c r="G8">
        <v>108.321</v>
      </c>
      <c r="H8">
        <f t="shared" si="0"/>
        <v>0.23600000000000421</v>
      </c>
    </row>
    <row r="9" spans="2:8" x14ac:dyDescent="0.2">
      <c r="B9" t="s">
        <v>471</v>
      </c>
      <c r="C9">
        <v>1.0209999999999999</v>
      </c>
      <c r="D9">
        <v>100</v>
      </c>
      <c r="E9">
        <v>109.959</v>
      </c>
      <c r="F9">
        <v>135.91200000000001</v>
      </c>
      <c r="G9">
        <v>110.21299999999999</v>
      </c>
      <c r="H9">
        <f t="shared" si="0"/>
        <v>0.25399999999999068</v>
      </c>
    </row>
    <row r="10" spans="2:8" x14ac:dyDescent="0.2">
      <c r="B10" t="s">
        <v>472</v>
      </c>
      <c r="C10">
        <v>1.0209999999999999</v>
      </c>
      <c r="D10">
        <v>100</v>
      </c>
      <c r="E10">
        <v>112.46</v>
      </c>
      <c r="F10">
        <v>136.185</v>
      </c>
      <c r="G10">
        <v>112.691</v>
      </c>
      <c r="H10">
        <f t="shared" si="0"/>
        <v>0.23100000000000875</v>
      </c>
    </row>
    <row r="11" spans="2:8" x14ac:dyDescent="0.2">
      <c r="B11" t="s">
        <v>473</v>
      </c>
      <c r="C11">
        <v>1.0209999999999999</v>
      </c>
      <c r="D11">
        <v>100</v>
      </c>
      <c r="E11">
        <v>107.042</v>
      </c>
      <c r="F11">
        <v>131.44999999999999</v>
      </c>
      <c r="G11">
        <v>107.277</v>
      </c>
      <c r="H11">
        <f t="shared" si="0"/>
        <v>0.23499999999999943</v>
      </c>
    </row>
    <row r="12" spans="2:8" x14ac:dyDescent="0.2">
      <c r="B12" t="s">
        <v>474</v>
      </c>
      <c r="C12">
        <v>0.97799999999999998</v>
      </c>
      <c r="D12">
        <v>100</v>
      </c>
      <c r="E12">
        <v>109.964</v>
      </c>
      <c r="F12">
        <v>133.96100000000001</v>
      </c>
      <c r="G12">
        <v>110.187</v>
      </c>
      <c r="H12">
        <f t="shared" si="0"/>
        <v>0.22299999999999898</v>
      </c>
    </row>
    <row r="13" spans="2:8" x14ac:dyDescent="0.2">
      <c r="B13" t="s">
        <v>475</v>
      </c>
      <c r="C13">
        <v>0.97799999999999998</v>
      </c>
      <c r="D13">
        <v>100</v>
      </c>
      <c r="E13">
        <v>109.327</v>
      </c>
      <c r="F13">
        <v>133.726</v>
      </c>
      <c r="G13">
        <v>109.556</v>
      </c>
      <c r="H13">
        <f t="shared" si="0"/>
        <v>0.2289999999999992</v>
      </c>
    </row>
    <row r="14" spans="2:8" x14ac:dyDescent="0.2">
      <c r="B14" t="s">
        <v>476</v>
      </c>
      <c r="C14">
        <v>0.97799999999999998</v>
      </c>
      <c r="D14">
        <v>100</v>
      </c>
      <c r="E14">
        <v>102.794</v>
      </c>
      <c r="F14">
        <v>127.068</v>
      </c>
      <c r="G14">
        <v>103.02</v>
      </c>
      <c r="H14">
        <f t="shared" si="0"/>
        <v>0.22599999999999909</v>
      </c>
    </row>
    <row r="15" spans="2:8" x14ac:dyDescent="0.2">
      <c r="B15" t="s">
        <v>477</v>
      </c>
      <c r="C15">
        <v>0.97799999999999998</v>
      </c>
      <c r="D15">
        <v>100</v>
      </c>
      <c r="E15">
        <v>110.13800000000001</v>
      </c>
      <c r="F15">
        <v>134.54</v>
      </c>
      <c r="G15">
        <v>110.366</v>
      </c>
      <c r="H15">
        <f t="shared" si="0"/>
        <v>0.22799999999999443</v>
      </c>
    </row>
    <row r="16" spans="2:8" x14ac:dyDescent="0.2">
      <c r="B16" t="s">
        <v>478</v>
      </c>
      <c r="C16">
        <v>0.97799999999999998</v>
      </c>
      <c r="D16">
        <v>100</v>
      </c>
      <c r="E16">
        <v>108.08799999999999</v>
      </c>
      <c r="F16">
        <v>133.27199999999999</v>
      </c>
      <c r="G16">
        <v>108.318</v>
      </c>
      <c r="H16">
        <f t="shared" si="0"/>
        <v>0.23000000000000398</v>
      </c>
    </row>
    <row r="17" spans="2:8" x14ac:dyDescent="0.2">
      <c r="B17" t="s">
        <v>479</v>
      </c>
      <c r="C17">
        <v>0.97799999999999998</v>
      </c>
      <c r="D17">
        <v>100</v>
      </c>
      <c r="E17">
        <v>107.04600000000001</v>
      </c>
      <c r="F17">
        <v>132.02000000000001</v>
      </c>
      <c r="G17">
        <v>107.27500000000001</v>
      </c>
      <c r="H17">
        <f t="shared" si="0"/>
        <v>0.2289999999999992</v>
      </c>
    </row>
    <row r="18" spans="2:8" x14ac:dyDescent="0.2">
      <c r="B18" t="s">
        <v>480</v>
      </c>
      <c r="C18">
        <v>0.97799999999999998</v>
      </c>
      <c r="D18">
        <v>100</v>
      </c>
      <c r="E18">
        <v>102.84099999999999</v>
      </c>
      <c r="F18">
        <v>126.626</v>
      </c>
      <c r="G18">
        <v>103.06</v>
      </c>
      <c r="H18">
        <f t="shared" si="0"/>
        <v>0.2190000000000083</v>
      </c>
    </row>
    <row r="19" spans="2:8" x14ac:dyDescent="0.2">
      <c r="B19" t="s">
        <v>481</v>
      </c>
      <c r="C19">
        <v>0.97799999999999998</v>
      </c>
      <c r="D19">
        <v>100</v>
      </c>
      <c r="E19">
        <v>112.464</v>
      </c>
      <c r="F19">
        <v>135.85</v>
      </c>
      <c r="G19">
        <v>112.68899999999999</v>
      </c>
      <c r="H19">
        <f t="shared" si="0"/>
        <v>0.22499999999999432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F36C2-D4F2-7A45-9F61-75D1E66B7DC9}">
  <dimension ref="B2:L35"/>
  <sheetViews>
    <sheetView workbookViewId="0">
      <selection activeCell="P31" sqref="P31"/>
    </sheetView>
  </sheetViews>
  <sheetFormatPr baseColWidth="10" defaultRowHeight="15" x14ac:dyDescent="0.2"/>
  <sheetData>
    <row r="2" spans="2:12" x14ac:dyDescent="0.2">
      <c r="B2" t="s">
        <v>494</v>
      </c>
    </row>
    <row r="5" spans="2:12" ht="16" x14ac:dyDescent="0.2">
      <c r="B5" t="s">
        <v>495</v>
      </c>
      <c r="C5">
        <v>58.1</v>
      </c>
      <c r="D5" s="25">
        <f>AVERAGE(C5:C7)</f>
        <v>57.95333333333334</v>
      </c>
      <c r="E5" s="26">
        <f>STDEV(C5:C7)</f>
        <v>0.1274100990241108</v>
      </c>
      <c r="F5">
        <v>3.45</v>
      </c>
      <c r="G5" s="25">
        <f>AVERAGE(F5:F7)</f>
        <v>3.436666666666667</v>
      </c>
      <c r="H5" s="26">
        <f>STDEV(F5:F7)</f>
        <v>1.5275252316519577E-2</v>
      </c>
      <c r="J5">
        <v>12.3</v>
      </c>
      <c r="K5" s="25">
        <f>AVERAGE(J5:J7)</f>
        <v>12.256666666666668</v>
      </c>
      <c r="L5" s="26">
        <f>STDEV(J5:J7)</f>
        <v>4.5092497528228838E-2</v>
      </c>
    </row>
    <row r="6" spans="2:12" x14ac:dyDescent="0.2">
      <c r="C6">
        <v>57.89</v>
      </c>
      <c r="D6" s="26"/>
      <c r="E6" s="26"/>
      <c r="F6">
        <v>3.42</v>
      </c>
      <c r="H6" s="26"/>
      <c r="J6">
        <v>12.21</v>
      </c>
      <c r="L6" s="26"/>
    </row>
    <row r="7" spans="2:12" x14ac:dyDescent="0.2">
      <c r="C7">
        <v>57.87</v>
      </c>
      <c r="D7" s="26"/>
      <c r="E7" s="26"/>
      <c r="F7">
        <v>3.44</v>
      </c>
      <c r="H7" s="26"/>
      <c r="J7">
        <v>12.26</v>
      </c>
      <c r="L7" s="26"/>
    </row>
    <row r="8" spans="2:12" x14ac:dyDescent="0.2">
      <c r="D8" s="26"/>
      <c r="E8" s="26"/>
      <c r="H8" s="26"/>
      <c r="L8" s="26"/>
    </row>
    <row r="9" spans="2:12" ht="16" x14ac:dyDescent="0.2">
      <c r="B9" t="s">
        <v>496</v>
      </c>
      <c r="C9">
        <v>59.95</v>
      </c>
      <c r="D9" s="25">
        <f>AVERAGE(C9:C11)</f>
        <v>59.69</v>
      </c>
      <c r="E9" s="26">
        <f>STDEV(C9:C11)</f>
        <v>0.30116440692751323</v>
      </c>
      <c r="F9">
        <v>1.65</v>
      </c>
      <c r="G9" s="25">
        <f>AVERAGE(F9:F11)</f>
        <v>1.6266666666666667</v>
      </c>
      <c r="H9" s="26">
        <f>STDEV(F9:F11)</f>
        <v>2.0816659994661223E-2</v>
      </c>
      <c r="J9">
        <v>9.2100000000000009</v>
      </c>
      <c r="K9" s="25">
        <f>AVERAGE(J9:J11)</f>
        <v>9.1966666666666672</v>
      </c>
      <c r="L9" s="26">
        <f>STDEV(J9:J11)</f>
        <v>1.5275252316519917E-2</v>
      </c>
    </row>
    <row r="10" spans="2:12" x14ac:dyDescent="0.2">
      <c r="C10">
        <v>59.76</v>
      </c>
      <c r="F10">
        <v>1.62</v>
      </c>
      <c r="J10">
        <v>9.1999999999999993</v>
      </c>
      <c r="L10" s="26"/>
    </row>
    <row r="11" spans="2:12" x14ac:dyDescent="0.2">
      <c r="C11">
        <v>59.36</v>
      </c>
      <c r="F11">
        <v>1.61</v>
      </c>
      <c r="J11">
        <v>9.18</v>
      </c>
    </row>
    <row r="14" spans="2:12" ht="16" x14ac:dyDescent="0.2">
      <c r="B14" t="s">
        <v>495</v>
      </c>
      <c r="C14">
        <v>0.1356</v>
      </c>
      <c r="D14" s="27">
        <f>AVERAGE(C14:C16)</f>
        <v>0.13535</v>
      </c>
      <c r="E14" s="28">
        <f>STDEV(C14:C16)</f>
        <v>3.5355339059327408E-4</v>
      </c>
    </row>
    <row r="15" spans="2:12" x14ac:dyDescent="0.2">
      <c r="C15">
        <v>0.1351</v>
      </c>
      <c r="D15" s="28"/>
      <c r="E15" s="28"/>
    </row>
    <row r="16" spans="2:12" x14ac:dyDescent="0.2">
      <c r="D16" s="28"/>
      <c r="E16" s="28"/>
    </row>
    <row r="17" spans="2:9" ht="16" x14ac:dyDescent="0.2">
      <c r="B17" t="s">
        <v>496</v>
      </c>
      <c r="C17">
        <v>0.13689999999999999</v>
      </c>
      <c r="D17" s="27">
        <f>AVERAGE(C17:C18)</f>
        <v>0.13595000000000002</v>
      </c>
      <c r="E17" s="28">
        <f>STDEV(C17:C19)</f>
        <v>1.3435028842544298E-3</v>
      </c>
    </row>
    <row r="18" spans="2:9" x14ac:dyDescent="0.2">
      <c r="C18">
        <v>0.13500000000000001</v>
      </c>
    </row>
    <row r="29" spans="2:9" x14ac:dyDescent="0.2">
      <c r="C29" t="s">
        <v>497</v>
      </c>
    </row>
    <row r="31" spans="2:9" ht="16" x14ac:dyDescent="0.2">
      <c r="B31" t="s">
        <v>495</v>
      </c>
      <c r="C31">
        <v>97.95</v>
      </c>
      <c r="D31">
        <f>100-C31</f>
        <v>2.0499999999999972</v>
      </c>
      <c r="E31" s="25">
        <f>AVERAGE(D31:D32)</f>
        <v>2.0899999999999963</v>
      </c>
      <c r="F31" s="26">
        <f>STDEV(D31:D32)</f>
        <v>5.6568542494922595E-2</v>
      </c>
      <c r="H31" s="27">
        <f>AVERAGE(C31:C33)</f>
        <v>97.91</v>
      </c>
      <c r="I31" s="28">
        <f>STDEV(C31:C33)</f>
        <v>5.6568542494922595E-2</v>
      </c>
    </row>
    <row r="32" spans="2:9" x14ac:dyDescent="0.2">
      <c r="C32">
        <v>97.87</v>
      </c>
      <c r="D32">
        <f t="shared" ref="D32:D35" si="0">100-C32</f>
        <v>2.1299999999999955</v>
      </c>
      <c r="E32" s="26"/>
      <c r="F32" s="26"/>
    </row>
    <row r="33" spans="2:9" x14ac:dyDescent="0.2">
      <c r="E33" s="26"/>
      <c r="F33" s="26"/>
    </row>
    <row r="34" spans="2:9" ht="16" x14ac:dyDescent="0.2">
      <c r="B34" t="s">
        <v>496</v>
      </c>
      <c r="C34">
        <v>97.86</v>
      </c>
      <c r="D34">
        <f t="shared" si="0"/>
        <v>2.1400000000000006</v>
      </c>
      <c r="E34" s="25">
        <f>AVERAGE(D34:D35)</f>
        <v>2.134999999999998</v>
      </c>
      <c r="F34" s="26">
        <f>STDEV(D34:D35)</f>
        <v>7.0710678118690922E-3</v>
      </c>
      <c r="H34" s="27">
        <f>AVERAGE(C34:C36)</f>
        <v>97.865000000000009</v>
      </c>
      <c r="I34" s="28">
        <f>STDEV(C34:C36)</f>
        <v>7.0710678118690922E-3</v>
      </c>
    </row>
    <row r="35" spans="2:9" x14ac:dyDescent="0.2">
      <c r="C35">
        <v>97.87</v>
      </c>
      <c r="D35">
        <f t="shared" si="0"/>
        <v>2.1299999999999955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DF15D-800D-4648-9BDC-CDF24731A3E7}">
  <dimension ref="A1"/>
  <sheetViews>
    <sheetView tabSelected="1" workbookViewId="0">
      <selection activeCell="N22" sqref="N22"/>
    </sheetView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9</vt:i4>
      </vt:variant>
    </vt:vector>
  </HeadingPairs>
  <TitlesOfParts>
    <vt:vector size="9" baseType="lpstr">
      <vt:lpstr>Powders_poli water extracts</vt:lpstr>
      <vt:lpstr>Beverages_poli</vt:lpstr>
      <vt:lpstr>Chromatograms</vt:lpstr>
      <vt:lpstr>Antioxidant capacity</vt:lpstr>
      <vt:lpstr>e nose</vt:lpstr>
      <vt:lpstr>e tongue </vt:lpstr>
      <vt:lpstr>Solubility</vt:lpstr>
      <vt:lpstr>Basic chemical composition </vt:lpstr>
      <vt:lpstr>Sensory studies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Joanna</dc:creator>
  <cp:lastModifiedBy>Anna Michalska-Ciechanowska</cp:lastModifiedBy>
  <dcterms:created xsi:type="dcterms:W3CDTF">2025-09-12T07:19:49Z</dcterms:created>
  <dcterms:modified xsi:type="dcterms:W3CDTF">2025-09-12T09:24:13Z</dcterms:modified>
</cp:coreProperties>
</file>